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" yWindow="36" windowWidth="10248" windowHeight="8052"/>
  </bookViews>
  <sheets>
    <sheet name="保育所" sheetId="22" r:id="rId1"/>
  </sheets>
  <definedNames>
    <definedName name="_xlnm.Print_Area" localSheetId="0">保育所!$A$1:$AL$61</definedName>
  </definedNames>
  <calcPr calcId="162913"/>
</workbook>
</file>

<file path=xl/calcChain.xml><?xml version="1.0" encoding="utf-8"?>
<calcChain xmlns="http://schemas.openxmlformats.org/spreadsheetml/2006/main">
  <c r="N38" i="22" l="1"/>
  <c r="X47" i="22"/>
  <c r="AH42" i="22"/>
  <c r="X50" i="22"/>
  <c r="AH31" i="22"/>
  <c r="AH28" i="22"/>
  <c r="F39" i="22"/>
  <c r="F15" i="22"/>
  <c r="F19" i="22"/>
  <c r="V22" i="22"/>
  <c r="J12" i="22"/>
</calcChain>
</file>

<file path=xl/sharedStrings.xml><?xml version="1.0" encoding="utf-8"?>
<sst xmlns="http://schemas.openxmlformats.org/spreadsheetml/2006/main" count="73" uniqueCount="52">
  <si>
    <t>市町村名</t>
    <rPh sb="0" eb="3">
      <t>シチョウソン</t>
    </rPh>
    <rPh sb="3" eb="4">
      <t>メイ</t>
    </rPh>
    <phoneticPr fontId="1"/>
  </si>
  <si>
    <t>市町村審査</t>
    <rPh sb="0" eb="3">
      <t>シチョウソン</t>
    </rPh>
    <rPh sb="3" eb="5">
      <t>シンサ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</si>
  <si>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</si>
  <si>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設置者</t>
    <rPh sb="0" eb="1">
      <t>セツ</t>
    </rPh>
    <rPh sb="1" eb="2">
      <t>オキ</t>
    </rPh>
    <rPh sb="2" eb="3">
      <t>シャ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</si>
  <si>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</si>
  <si>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施設・事業所番号</t>
    <rPh sb="0" eb="2">
      <t>シセツ</t>
    </rPh>
    <rPh sb="3" eb="6">
      <t>ジギョウショ</t>
    </rPh>
    <rPh sb="6" eb="8">
      <t>バンゴウ</t>
    </rPh>
    <phoneticPr fontId="1"/>
  </si>
  <si>
    <t>人</t>
    <rPh sb="0" eb="1">
      <t>ニン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</si>
  <si>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</si>
  <si>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</si>
  <si>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</si>
  <si>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</si>
  <si>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</si>
  <si>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</si>
  <si>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</si>
  <si>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２号小計</t>
    <rPh sb="1" eb="2">
      <t>ゴウ</t>
    </rPh>
    <rPh sb="2" eb="4">
      <t>ショウケイ</t>
    </rPh>
    <phoneticPr fontId="1"/>
  </si>
  <si>
    <t>３号小計</t>
    <rPh sb="1" eb="2">
      <t>ゴウ</t>
    </rPh>
    <rPh sb="2" eb="4">
      <t>ショウケイ</t>
    </rPh>
    <phoneticPr fontId="1"/>
  </si>
  <si>
    <t>３歳児配置改善加算
の適否</t>
    <rPh sb="1" eb="3">
      <t>サイジ</t>
    </rPh>
    <rPh sb="3" eb="5">
      <t>ハイチ</t>
    </rPh>
    <rPh sb="5" eb="7">
      <t>カイゼン</t>
    </rPh>
    <rPh sb="7" eb="9">
      <t>カサン</t>
    </rPh>
    <rPh sb="11" eb="13">
      <t>テキヒ</t>
    </rPh>
    <phoneticPr fontId="1"/>
  </si>
  <si>
    <t>＊１　基本部分に含まれているため、保育標準時間認定を受けた子どもが利用する施設については記入</t>
    <rPh sb="3" eb="5">
      <t>キホン</t>
    </rPh>
    <rPh sb="5" eb="7">
      <t>ブブン</t>
    </rPh>
    <rPh sb="8" eb="9">
      <t>フク</t>
    </rPh>
    <rPh sb="17" eb="19">
      <t>ホイク</t>
    </rPh>
    <rPh sb="19" eb="21">
      <t>ヒョウジュン</t>
    </rPh>
    <rPh sb="21" eb="23">
      <t>ジカン</t>
    </rPh>
    <rPh sb="23" eb="25">
      <t>ニンテイ</t>
    </rPh>
    <rPh sb="26" eb="27">
      <t>ウ</t>
    </rPh>
    <rPh sb="29" eb="30">
      <t>コ</t>
    </rPh>
    <rPh sb="33" eb="35">
      <t>リヨウ</t>
    </rPh>
    <rPh sb="37" eb="39">
      <t>シセツ</t>
    </rPh>
    <rPh sb="44" eb="46">
      <t>キニュウ</t>
    </rPh>
    <phoneticPr fontId="1"/>
  </si>
  <si>
    <t>（提出先）</t>
    <rPh sb="1" eb="3">
      <t>テイシュツ</t>
    </rPh>
    <rPh sb="3" eb="4">
      <t>サキ</t>
    </rPh>
    <phoneticPr fontId="1"/>
  </si>
  <si>
    <t>平塚市長</t>
    <rPh sb="0" eb="4">
      <t>ヒラツカシチョウ</t>
    </rPh>
    <phoneticPr fontId="1"/>
  </si>
  <si>
    <t>３歳児配置改善加算を適用する場合</t>
    <rPh sb="1" eb="3">
      <t>サイジ</t>
    </rPh>
    <rPh sb="3" eb="5">
      <t>ハイチ</t>
    </rPh>
    <rPh sb="5" eb="7">
      <t>カイゼン</t>
    </rPh>
    <rPh sb="7" eb="9">
      <t>カサン</t>
    </rPh>
    <rPh sb="10" eb="12">
      <t>テキヨウ</t>
    </rPh>
    <rPh sb="14" eb="16">
      <t>バアイ</t>
    </rPh>
    <phoneticPr fontId="1"/>
  </si>
  <si>
    <t>利用定員</t>
    <rPh sb="0" eb="2">
      <t>リヨウ</t>
    </rPh>
    <rPh sb="2" eb="4">
      <t>テイイン</t>
    </rPh>
    <phoneticPr fontId="1"/>
  </si>
  <si>
    <t>入所児童数</t>
    <rPh sb="0" eb="2">
      <t>ニュウショ</t>
    </rPh>
    <rPh sb="2" eb="4">
      <t>ジドウ</t>
    </rPh>
    <rPh sb="4" eb="5">
      <t>スウ</t>
    </rPh>
    <phoneticPr fontId="1"/>
  </si>
  <si>
    <t>換算人数</t>
    <rPh sb="0" eb="2">
      <t>カンサン</t>
    </rPh>
    <rPh sb="2" eb="4">
      <t>ニンズウ</t>
    </rPh>
    <phoneticPr fontId="1"/>
  </si>
  <si>
    <t>③算定上の
適否</t>
    <phoneticPr fontId="1"/>
  </si>
  <si>
    <t>④５歳児</t>
    <rPh sb="2" eb="4">
      <t>サイジ</t>
    </rPh>
    <phoneticPr fontId="1"/>
  </si>
  <si>
    <t>⑤４歳児</t>
    <rPh sb="2" eb="4">
      <t>サイジ</t>
    </rPh>
    <phoneticPr fontId="1"/>
  </si>
  <si>
    <t>⑥３歳児</t>
    <rPh sb="2" eb="4">
      <t>サイジ</t>
    </rPh>
    <phoneticPr fontId="1"/>
  </si>
  <si>
    <t>⑦２歳児</t>
    <rPh sb="2" eb="4">
      <t>サイジ</t>
    </rPh>
    <phoneticPr fontId="1"/>
  </si>
  <si>
    <t>⑧１歳児</t>
    <rPh sb="2" eb="4">
      <t>サイジ</t>
    </rPh>
    <phoneticPr fontId="1"/>
  </si>
  <si>
    <t>⑨乳児</t>
    <rPh sb="1" eb="3">
      <t>ニュウジ</t>
    </rPh>
    <phoneticPr fontId="1"/>
  </si>
  <si>
    <t>⑩常勤保育士</t>
    <rPh sb="1" eb="3">
      <t>ジョウキン</t>
    </rPh>
    <rPh sb="3" eb="5">
      <t>ホイク</t>
    </rPh>
    <rPh sb="5" eb="6">
      <t>シ</t>
    </rPh>
    <phoneticPr fontId="1"/>
  </si>
  <si>
    <t>月当たり合計勤務時間</t>
    <rPh sb="0" eb="2">
      <t>ツキア</t>
    </rPh>
    <rPh sb="4" eb="6">
      <t>ゴウケイ</t>
    </rPh>
    <rPh sb="6" eb="8">
      <t>キンム</t>
    </rPh>
    <rPh sb="8" eb="10">
      <t>ジカン</t>
    </rPh>
    <phoneticPr fontId="1"/>
  </si>
  <si>
    <t>⑪常勤保育士１人の
月当たり勤務時間</t>
    <rPh sb="1" eb="3">
      <t>ジョウキン</t>
    </rPh>
    <rPh sb="3" eb="5">
      <t>ホイク</t>
    </rPh>
    <rPh sb="5" eb="6">
      <t>シ</t>
    </rPh>
    <rPh sb="6" eb="8">
      <t>ヒトリ</t>
    </rPh>
    <rPh sb="7" eb="8">
      <t>ニン</t>
    </rPh>
    <rPh sb="10" eb="12">
      <t>ツキア</t>
    </rPh>
    <rPh sb="14" eb="16">
      <t>キンム</t>
    </rPh>
    <rPh sb="16" eb="18">
      <t>ジカン</t>
    </rPh>
    <phoneticPr fontId="1"/>
  </si>
  <si>
    <t>①配置保育士数（常勤換算）（⑩＋⑫）</t>
    <rPh sb="1" eb="3">
      <t>ハイチ</t>
    </rPh>
    <rPh sb="3" eb="5">
      <t>ホイク</t>
    </rPh>
    <rPh sb="5" eb="6">
      <t>シ</t>
    </rPh>
    <rPh sb="6" eb="7">
      <t>スウ</t>
    </rPh>
    <rPh sb="8" eb="10">
      <t>ジョウキン</t>
    </rPh>
    <rPh sb="10" eb="12">
      <t>カンサン</t>
    </rPh>
    <phoneticPr fontId="1"/>
  </si>
  <si>
    <t>⑬年齢別配置基準</t>
    <rPh sb="1" eb="4">
      <t>ネンレイベツ</t>
    </rPh>
    <rPh sb="4" eb="6">
      <t>ハイチ</t>
    </rPh>
    <rPh sb="6" eb="8">
      <t>キジュン</t>
    </rPh>
    <phoneticPr fontId="1"/>
  </si>
  <si>
    <t>（④＋⑤）/30　＋　⑥/15
＋（⑦＋⑧）/6　＋⑨/3</t>
    <phoneticPr fontId="1"/>
  </si>
  <si>
    <t>⑭主任保育士専任加算を適用するか否か（右のセルのドロップダウンリストより該当する項目を選ぶ。）</t>
    <rPh sb="19" eb="20">
      <t>ミギ</t>
    </rPh>
    <rPh sb="36" eb="38">
      <t>ガイトウ</t>
    </rPh>
    <rPh sb="40" eb="42">
      <t>コウモク</t>
    </rPh>
    <rPh sb="43" eb="44">
      <t>エラ</t>
    </rPh>
    <phoneticPr fontId="1"/>
  </si>
  <si>
    <t>⑮利用定員９０人以下加算（⑧の利用定員が、90人以下の場合は自動的に１人加配される。）</t>
    <rPh sb="1" eb="3">
      <t>リヨウ</t>
    </rPh>
    <rPh sb="3" eb="5">
      <t>テイイン</t>
    </rPh>
    <rPh sb="7" eb="8">
      <t>ニン</t>
    </rPh>
    <rPh sb="8" eb="10">
      <t>イカ</t>
    </rPh>
    <rPh sb="10" eb="12">
      <t>カサン</t>
    </rPh>
    <phoneticPr fontId="1"/>
  </si>
  <si>
    <r>
      <t>⑯保育標準時間認定の場合の常勤保育士</t>
    </r>
    <r>
      <rPr>
        <sz val="8"/>
        <color indexed="8"/>
        <rFont val="HGｺﾞｼｯｸM"/>
        <family val="3"/>
        <charset val="128"/>
      </rPr>
      <t>（＊１）（右のセルのドロップダウンリストより該当する項目を選ぶ。）</t>
    </r>
    <rPh sb="1" eb="3">
      <t>ホイク</t>
    </rPh>
    <rPh sb="3" eb="5">
      <t>ヒョウジュン</t>
    </rPh>
    <rPh sb="5" eb="7">
      <t>ジカン</t>
    </rPh>
    <rPh sb="7" eb="9">
      <t>ニンテイ</t>
    </rPh>
    <rPh sb="10" eb="12">
      <t>バアイ</t>
    </rPh>
    <rPh sb="13" eb="15">
      <t>ジョウキン</t>
    </rPh>
    <rPh sb="15" eb="18">
      <t>ホイクシ</t>
    </rPh>
    <rPh sb="23" eb="24">
      <t>ミギ</t>
    </rPh>
    <rPh sb="40" eb="42">
      <t>ガイトウ</t>
    </rPh>
    <rPh sb="44" eb="46">
      <t>コウモク</t>
    </rPh>
    <rPh sb="47" eb="48">
      <t>エラ</t>
    </rPh>
    <phoneticPr fontId="1"/>
  </si>
  <si>
    <t>①配置保育士数（常勤換算）</t>
    <rPh sb="1" eb="3">
      <t>ハイチ</t>
    </rPh>
    <rPh sb="3" eb="5">
      <t>ホイク</t>
    </rPh>
    <rPh sb="5" eb="6">
      <t>シ</t>
    </rPh>
    <rPh sb="6" eb="7">
      <t>スウ</t>
    </rPh>
    <rPh sb="8" eb="10">
      <t>ジョウキン</t>
    </rPh>
    <rPh sb="10" eb="12">
      <t>カンサン</t>
    </rPh>
    <phoneticPr fontId="1"/>
  </si>
  <si>
    <t>②３歳児配置改善加算必要保育士数（⑬＋⑭＋⑮＋⑯）</t>
    <rPh sb="2" eb="3">
      <t>サイ</t>
    </rPh>
    <rPh sb="3" eb="4">
      <t>ジ</t>
    </rPh>
    <rPh sb="4" eb="6">
      <t>ハイチ</t>
    </rPh>
    <rPh sb="6" eb="8">
      <t>カイゼン</t>
    </rPh>
    <rPh sb="8" eb="10">
      <t>カサン</t>
    </rPh>
    <rPh sb="10" eb="12">
      <t>ヒツヨウ</t>
    </rPh>
    <rPh sb="12" eb="14">
      <t>ホイク</t>
    </rPh>
    <rPh sb="14" eb="15">
      <t>シ</t>
    </rPh>
    <rPh sb="15" eb="16">
      <t>スウ</t>
    </rPh>
    <phoneticPr fontId="1"/>
  </si>
  <si>
    <t>配置保育士数算出表</t>
    <rPh sb="0" eb="2">
      <t>ハイチ</t>
    </rPh>
    <rPh sb="2" eb="4">
      <t>ホイク</t>
    </rPh>
    <rPh sb="4" eb="5">
      <t>シ</t>
    </rPh>
    <rPh sb="5" eb="6">
      <t>カズ</t>
    </rPh>
    <rPh sb="6" eb="8">
      <t>サンシュツ</t>
    </rPh>
    <rPh sb="8" eb="9">
      <t>ヒョウ</t>
    </rPh>
    <phoneticPr fontId="1"/>
  </si>
  <si>
    <t>月初日現在</t>
    <rPh sb="0" eb="1">
      <t>ガツ</t>
    </rPh>
    <rPh sb="1" eb="3">
      <t>ショジツ</t>
    </rPh>
    <rPh sb="3" eb="5">
      <t>ゲンザイ</t>
    </rPh>
    <phoneticPr fontId="1"/>
  </si>
  <si>
    <t>年</t>
    <rPh sb="0" eb="1">
      <t>ネン</t>
    </rPh>
    <phoneticPr fontId="1"/>
  </si>
  <si>
    <t>適用する</t>
  </si>
  <si>
    <t>⑫非常勤・短時間勤務保育士</t>
    <rPh sb="1" eb="4">
      <t>ヒジョウキン</t>
    </rPh>
    <rPh sb="5" eb="8">
      <t>タンジカン</t>
    </rPh>
    <rPh sb="8" eb="10">
      <t>キンム</t>
    </rPh>
    <rPh sb="10" eb="12">
      <t>ホイク</t>
    </rPh>
    <rPh sb="12" eb="13">
      <t>シ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</si>
  <si>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</si>
  <si>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（参考様式２）</t>
    <rPh sb="1" eb="3">
      <t>サンコウ</t>
    </rPh>
    <rPh sb="3" eb="5">
      <t>ヨウシキ</t>
    </rPh>
    <phoneticPr fontId="1"/>
  </si>
  <si>
    <t>令和</t>
    <rPh sb="0" eb="2">
      <t>レイワ</t>
    </rPh>
    <phoneticPr fontId="1"/>
  </si>
  <si>
    <t>平塚市</t>
    <rPh sb="0" eb="3">
      <t>ヒラツカシ</t>
    </rPh>
    <phoneticPr fontId="1"/>
  </si>
  <si>
    <t>令和５年度　特定教育・保育等に要する費用の額の算定に関する
職員配置に係る加算等認定（変更）申請書（保育所）</t>
    <rPh sb="0" eb="2">
      <t>レイワ</t>
    </rPh>
    <rPh sb="3" eb="5">
      <t>ネンド</t>
    </rPh>
    <rPh sb="6" eb="8">
      <t>トクテイ</t>
    </rPh>
    <rPh sb="8" eb="10">
      <t>キョウイク</t>
    </rPh>
    <rPh sb="11" eb="13">
      <t>ホイク</t>
    </rPh>
    <rPh sb="13" eb="14">
      <t>トウ</t>
    </rPh>
    <rPh sb="15" eb="16">
      <t>ヨウ</t>
    </rPh>
    <rPh sb="18" eb="20">
      <t>ヒヨウ</t>
    </rPh>
    <rPh sb="21" eb="22">
      <t>ガク</t>
    </rPh>
    <rPh sb="23" eb="25">
      <t>サンテイ</t>
    </rPh>
    <rPh sb="26" eb="27">
      <t>カン</t>
    </rPh>
    <rPh sb="30" eb="32">
      <t>ショクイン</t>
    </rPh>
    <rPh sb="32" eb="34">
      <t>ハイチ</t>
    </rPh>
    <rPh sb="35" eb="36">
      <t>カカ</t>
    </rPh>
    <rPh sb="37" eb="39">
      <t>カサン</t>
    </rPh>
    <rPh sb="39" eb="40">
      <t>トウ</t>
    </rPh>
    <rPh sb="40" eb="42">
      <t>ニンテイ</t>
    </rPh>
    <rPh sb="43" eb="45">
      <t>ヘンコウ</t>
    </rPh>
    <rPh sb="46" eb="49">
      <t>シンセイショ</t>
    </rPh>
    <rPh sb="50" eb="52">
      <t>ホイク</t>
    </rPh>
    <rPh sb="52" eb="5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</si>
</sst>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9.5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7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7" fillId="0" borderId="0" xfId="7" applyFont="1" applyBorder="1" applyAlignment="1">
      <alignment horizontal="left" vertical="center"/>
    </xf>
    <xf numFmtId="0" fontId="7" fillId="0" borderId="0" xfId="4" applyFo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 applyBorder="1">
      <alignment vertical="center"/>
    </xf>
    <xf numFmtId="0" fontId="7" fillId="0" borderId="5" xfId="4" applyFont="1" applyBorder="1">
      <alignment vertical="center"/>
    </xf>
    <xf numFmtId="0" fontId="9" fillId="0" borderId="0" xfId="4" applyFont="1" applyBorder="1">
      <alignment vertical="center"/>
    </xf>
    <xf numFmtId="0" fontId="10" fillId="0" borderId="0" xfId="4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0" xfId="7" applyFont="1" applyBorder="1" applyAlignment="1">
      <alignment horizontal="left" vertical="center" wrapText="1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7" fillId="0" borderId="0" xfId="4" applyFont="1" applyBorder="1" applyAlignment="1">
      <alignment vertical="center"/>
    </xf>
    <xf numFmtId="0" fontId="7" fillId="0" borderId="5" xfId="4" applyFont="1" applyBorder="1" applyAlignment="1">
      <alignment vertical="center"/>
    </xf>
    <xf numFmtId="0" fontId="3" fillId="0" borderId="7" xfId="0" applyFont="1" applyBorder="1">
      <alignment vertical="center"/>
    </xf>
    <xf numFmtId="0" fontId="7" fillId="0" borderId="8" xfId="4" applyFont="1" applyBorder="1" applyAlignment="1">
      <alignment vertical="center"/>
    </xf>
    <xf numFmtId="0" fontId="7" fillId="0" borderId="9" xfId="4" applyFont="1" applyBorder="1" applyAlignment="1">
      <alignment vertical="center"/>
    </xf>
    <xf numFmtId="0" fontId="7" fillId="0" borderId="1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3" fillId="0" borderId="0" xfId="4" applyFont="1" applyBorder="1" applyAlignment="1">
      <alignment horizontal="right" vertical="center"/>
    </xf>
    <xf numFmtId="0" fontId="7" fillId="0" borderId="0" xfId="4" applyFont="1" applyAlignment="1">
      <alignment horizontal="left" vertical="center"/>
    </xf>
    <xf numFmtId="0" fontId="11" fillId="0" borderId="0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11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 shrinkToFit="1"/>
    </xf>
    <xf numFmtId="0" fontId="7" fillId="2" borderId="0" xfId="4" applyFont="1" applyFill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0" fontId="7" fillId="2" borderId="15" xfId="4" applyFont="1" applyFill="1" applyBorder="1" applyAlignment="1">
      <alignment horizontal="center" vertical="center" shrinkToFit="1"/>
    </xf>
    <xf numFmtId="0" fontId="7" fillId="2" borderId="16" xfId="4" applyFont="1" applyFill="1" applyBorder="1" applyAlignment="1">
      <alignment horizontal="center" vertical="center" shrinkToFit="1"/>
    </xf>
    <xf numFmtId="0" fontId="7" fillId="2" borderId="17" xfId="4" applyFont="1" applyFill="1" applyBorder="1" applyAlignment="1">
      <alignment horizontal="center" vertical="center" shrinkToFit="1"/>
    </xf>
    <xf numFmtId="0" fontId="7" fillId="3" borderId="36" xfId="4" applyFont="1" applyFill="1" applyBorder="1" applyAlignment="1">
      <alignment horizontal="left" vertical="top" wrapText="1"/>
    </xf>
    <xf numFmtId="0" fontId="7" fillId="3" borderId="33" xfId="4" applyFont="1" applyFill="1" applyBorder="1" applyAlignment="1">
      <alignment horizontal="left" vertical="top" wrapText="1"/>
    </xf>
    <xf numFmtId="0" fontId="7" fillId="3" borderId="0" xfId="4" applyFont="1" applyFill="1" applyBorder="1" applyAlignment="1">
      <alignment horizontal="left" vertical="top" wrapText="1"/>
    </xf>
    <xf numFmtId="0" fontId="7" fillId="3" borderId="7" xfId="4" applyFont="1" applyFill="1" applyBorder="1" applyAlignment="1">
      <alignment horizontal="left" vertical="top" wrapText="1"/>
    </xf>
    <xf numFmtId="0" fontId="7" fillId="3" borderId="9" xfId="4" applyFont="1" applyFill="1" applyBorder="1" applyAlignment="1">
      <alignment horizontal="left" vertical="top" wrapText="1"/>
    </xf>
    <xf numFmtId="0" fontId="7" fillId="3" borderId="8" xfId="4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0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12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6" xfId="4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 wrapText="1"/>
    </xf>
    <xf numFmtId="0" fontId="7" fillId="0" borderId="33" xfId="4" applyFont="1" applyBorder="1" applyAlignment="1">
      <alignment horizontal="center" vertical="center"/>
    </xf>
    <xf numFmtId="0" fontId="7" fillId="0" borderId="45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57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3" fillId="0" borderId="5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34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 wrapText="1"/>
    </xf>
    <xf numFmtId="0" fontId="3" fillId="0" borderId="35" xfId="4" applyFont="1" applyBorder="1" applyAlignment="1">
      <alignment horizontal="left" vertical="top" wrapText="1"/>
    </xf>
    <xf numFmtId="0" fontId="3" fillId="0" borderId="15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3" fillId="0" borderId="24" xfId="4" applyFont="1" applyBorder="1" applyAlignment="1">
      <alignment horizontal="left" vertical="top" wrapText="1"/>
    </xf>
    <xf numFmtId="0" fontId="3" fillId="0" borderId="12" xfId="4" applyFont="1" applyBorder="1" applyAlignment="1">
      <alignment horizontal="left" vertical="center" wrapText="1"/>
    </xf>
    <xf numFmtId="0" fontId="3" fillId="0" borderId="13" xfId="4" applyFont="1" applyBorder="1" applyAlignment="1">
      <alignment horizontal="left" vertical="center" wrapText="1"/>
    </xf>
    <xf numFmtId="0" fontId="3" fillId="0" borderId="34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35" xfId="4" applyFont="1" applyBorder="1" applyAlignment="1">
      <alignment horizontal="left" vertical="center" wrapText="1"/>
    </xf>
    <xf numFmtId="0" fontId="7" fillId="0" borderId="34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35" xfId="4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24" xfId="4" applyFont="1" applyBorder="1" applyAlignment="1">
      <alignment horizontal="center" vertical="center" wrapText="1"/>
    </xf>
    <xf numFmtId="0" fontId="7" fillId="5" borderId="44" xfId="4" applyFont="1" applyFill="1" applyBorder="1" applyAlignment="1">
      <alignment horizontal="center" vertical="center"/>
    </xf>
    <xf numFmtId="0" fontId="7" fillId="5" borderId="33" xfId="4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0" borderId="45" xfId="4" applyFont="1" applyBorder="1" applyAlignment="1">
      <alignment horizontal="center" vertical="center" wrapText="1"/>
    </xf>
    <xf numFmtId="0" fontId="7" fillId="0" borderId="55" xfId="4" applyFont="1" applyBorder="1" applyAlignment="1">
      <alignment horizontal="center" vertical="center" textRotation="255"/>
    </xf>
    <xf numFmtId="0" fontId="7" fillId="0" borderId="40" xfId="4" applyFont="1" applyBorder="1" applyAlignment="1">
      <alignment horizontal="center" vertical="center" textRotation="255"/>
    </xf>
    <xf numFmtId="0" fontId="7" fillId="0" borderId="43" xfId="4" applyFont="1" applyBorder="1" applyAlignment="1">
      <alignment horizontal="center" vertical="center" textRotation="255"/>
    </xf>
    <xf numFmtId="0" fontId="7" fillId="0" borderId="45" xfId="4" applyFont="1" applyBorder="1" applyAlignment="1">
      <alignment horizontal="center" vertical="center" textRotation="255"/>
    </xf>
    <xf numFmtId="0" fontId="7" fillId="0" borderId="44" xfId="4" applyFont="1" applyBorder="1" applyAlignment="1">
      <alignment horizontal="center" vertical="center" textRotation="255"/>
    </xf>
    <xf numFmtId="0" fontId="7" fillId="0" borderId="40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56" xfId="4" applyFont="1" applyBorder="1" applyAlignment="1">
      <alignment horizontal="center" vertical="center" textRotation="255"/>
    </xf>
    <xf numFmtId="0" fontId="7" fillId="0" borderId="18" xfId="4" applyFont="1" applyBorder="1" applyAlignment="1">
      <alignment horizontal="center" vertical="center" textRotation="255"/>
    </xf>
    <xf numFmtId="0" fontId="7" fillId="5" borderId="26" xfId="4" applyFont="1" applyFill="1" applyBorder="1" applyAlignment="1">
      <alignment horizontal="center" vertical="center"/>
    </xf>
    <xf numFmtId="0" fontId="7" fillId="5" borderId="13" xfId="4" applyFont="1" applyFill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5" borderId="2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0" fontId="7" fillId="0" borderId="44" xfId="4" applyFont="1" applyFill="1" applyBorder="1" applyAlignment="1">
      <alignment horizontal="center" vertical="center"/>
    </xf>
    <xf numFmtId="0" fontId="7" fillId="0" borderId="33" xfId="4" applyFont="1" applyFill="1" applyBorder="1" applyAlignment="1">
      <alignment horizontal="center" vertical="center"/>
    </xf>
    <xf numFmtId="0" fontId="7" fillId="0" borderId="32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3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18" xfId="4" applyFont="1" applyBorder="1" applyAlignment="1">
      <alignment horizontal="center" vertical="center"/>
    </xf>
    <xf numFmtId="0" fontId="7" fillId="0" borderId="38" xfId="4" applyFont="1" applyBorder="1" applyAlignment="1">
      <alignment horizontal="center" vertical="center" wrapText="1"/>
    </xf>
    <xf numFmtId="0" fontId="7" fillId="0" borderId="18" xfId="4" applyFont="1" applyBorder="1" applyAlignment="1">
      <alignment horizontal="center" vertical="center" wrapText="1"/>
    </xf>
    <xf numFmtId="0" fontId="7" fillId="0" borderId="39" xfId="4" applyFont="1" applyBorder="1" applyAlignment="1">
      <alignment horizontal="center" vertical="center" wrapText="1"/>
    </xf>
    <xf numFmtId="0" fontId="7" fillId="0" borderId="40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left" vertical="top" wrapText="1"/>
    </xf>
    <xf numFmtId="0" fontId="7" fillId="0" borderId="13" xfId="4" applyFont="1" applyBorder="1" applyAlignment="1">
      <alignment horizontal="left" vertical="top" wrapText="1"/>
    </xf>
    <xf numFmtId="0" fontId="7" fillId="0" borderId="7" xfId="4" applyFont="1" applyBorder="1" applyAlignment="1">
      <alignment horizontal="left" vertical="top" wrapText="1"/>
    </xf>
    <xf numFmtId="0" fontId="7" fillId="0" borderId="0" xfId="4" applyFont="1" applyBorder="1" applyAlignment="1">
      <alignment horizontal="left" vertical="top" wrapText="1"/>
    </xf>
    <xf numFmtId="0" fontId="7" fillId="0" borderId="15" xfId="4" applyFont="1" applyBorder="1" applyAlignment="1">
      <alignment horizontal="left" vertical="top" wrapText="1"/>
    </xf>
    <xf numFmtId="0" fontId="7" fillId="0" borderId="16" xfId="4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0" fontId="12" fillId="0" borderId="42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7" fillId="3" borderId="26" xfId="4" applyFont="1" applyFill="1" applyBorder="1" applyAlignment="1">
      <alignment horizontal="center" vertical="center"/>
    </xf>
    <xf numFmtId="0" fontId="7" fillId="3" borderId="13" xfId="4" applyFont="1" applyFill="1" applyBorder="1" applyAlignment="1">
      <alignment horizontal="center" vertical="center"/>
    </xf>
    <xf numFmtId="0" fontId="7" fillId="3" borderId="28" xfId="4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center" vertical="center"/>
    </xf>
    <xf numFmtId="0" fontId="7" fillId="4" borderId="26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27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0" fontId="7" fillId="4" borderId="28" xfId="4" applyFont="1" applyFill="1" applyBorder="1" applyAlignment="1">
      <alignment horizontal="center" vertical="center"/>
    </xf>
    <xf numFmtId="0" fontId="7" fillId="4" borderId="16" xfId="4" applyFont="1" applyFill="1" applyBorder="1" applyAlignment="1">
      <alignment horizontal="center" vertical="center"/>
    </xf>
    <xf numFmtId="0" fontId="7" fillId="3" borderId="14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3" borderId="17" xfId="4" applyFont="1" applyFill="1" applyBorder="1" applyAlignment="1">
      <alignment horizontal="center" vertical="center"/>
    </xf>
    <xf numFmtId="0" fontId="7" fillId="5" borderId="29" xfId="4" applyFont="1" applyFill="1" applyBorder="1" applyAlignment="1">
      <alignment horizontal="center" vertical="center"/>
    </xf>
    <xf numFmtId="0" fontId="7" fillId="5" borderId="30" xfId="4" applyFont="1" applyFill="1" applyBorder="1" applyAlignment="1">
      <alignment horizontal="center" vertical="center"/>
    </xf>
    <xf numFmtId="0" fontId="7" fillId="5" borderId="31" xfId="4" applyFont="1" applyFill="1" applyBorder="1" applyAlignment="1">
      <alignment horizontal="center" vertical="center"/>
    </xf>
    <xf numFmtId="0" fontId="7" fillId="0" borderId="26" xfId="4" applyFont="1" applyBorder="1" applyAlignment="1">
      <alignment horizontal="center" vertical="center" wrapText="1"/>
    </xf>
    <xf numFmtId="0" fontId="7" fillId="0" borderId="27" xfId="4" applyFont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3" borderId="33" xfId="4" applyFont="1" applyFill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/>
    </xf>
    <xf numFmtId="0" fontId="7" fillId="0" borderId="27" xfId="4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0" borderId="28" xfId="4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36" xfId="4" applyFont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0" xfId="4" applyFont="1" applyBorder="1" applyAlignment="1">
      <alignment horizontal="center" vertical="center" textRotation="255"/>
    </xf>
    <xf numFmtId="0" fontId="7" fillId="0" borderId="25" xfId="4" applyFont="1" applyBorder="1" applyAlignment="1">
      <alignment horizontal="center" vertical="center" textRotation="255"/>
    </xf>
    <xf numFmtId="0" fontId="7" fillId="0" borderId="28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46" xfId="4" applyFont="1" applyBorder="1" applyAlignment="1">
      <alignment horizontal="center" vertical="center"/>
    </xf>
    <xf numFmtId="0" fontId="7" fillId="0" borderId="47" xfId="4" applyFont="1" applyBorder="1" applyAlignment="1">
      <alignment horizontal="center" vertical="center"/>
    </xf>
    <xf numFmtId="0" fontId="7" fillId="0" borderId="48" xfId="4" applyFont="1" applyBorder="1" applyAlignment="1">
      <alignment horizontal="center" vertical="center"/>
    </xf>
    <xf numFmtId="0" fontId="7" fillId="0" borderId="49" xfId="4" applyFont="1" applyBorder="1" applyAlignment="1">
      <alignment horizontal="center" vertical="center"/>
    </xf>
    <xf numFmtId="0" fontId="7" fillId="0" borderId="50" xfId="4" applyFont="1" applyBorder="1" applyAlignment="1">
      <alignment horizontal="center" vertical="center"/>
    </xf>
    <xf numFmtId="0" fontId="7" fillId="0" borderId="51" xfId="4" applyFont="1" applyBorder="1" applyAlignment="1">
      <alignment horizontal="center" vertical="center"/>
    </xf>
    <xf numFmtId="0" fontId="7" fillId="0" borderId="52" xfId="4" applyFont="1" applyBorder="1" applyAlignment="1">
      <alignment horizontal="center" vertical="center"/>
    </xf>
    <xf numFmtId="0" fontId="7" fillId="0" borderId="53" xfId="4" applyFont="1" applyBorder="1" applyAlignment="1">
      <alignment horizontal="center" vertical="center"/>
    </xf>
    <xf numFmtId="0" fontId="7" fillId="0" borderId="54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/>
    </xf>
    <xf numFmtId="0" fontId="7" fillId="0" borderId="12" xfId="7" applyFont="1" applyBorder="1" applyAlignment="1">
      <alignment horizontal="left" vertical="center" wrapText="1"/>
    </xf>
    <xf numFmtId="0" fontId="7" fillId="0" borderId="13" xfId="7" applyFont="1" applyBorder="1" applyAlignment="1">
      <alignment horizontal="left" vertical="center" wrapText="1"/>
    </xf>
    <xf numFmtId="0" fontId="7" fillId="0" borderId="15" xfId="7" applyFont="1" applyBorder="1" applyAlignment="1">
      <alignment horizontal="left" vertical="center" wrapText="1"/>
    </xf>
    <xf numFmtId="0" fontId="7" fillId="0" borderId="16" xfId="7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3" borderId="22" xfId="4" applyFont="1" applyFill="1" applyBorder="1" applyAlignment="1">
      <alignment horizontal="left" vertical="center" wrapText="1"/>
    </xf>
    <xf numFmtId="0" fontId="7" fillId="3" borderId="23" xfId="4" applyFont="1" applyFill="1" applyBorder="1" applyAlignment="1">
      <alignment horizontal="left" vertical="center" wrapText="1"/>
    </xf>
    <xf numFmtId="0" fontId="7" fillId="3" borderId="16" xfId="4" applyFont="1" applyFill="1" applyBorder="1" applyAlignment="1">
      <alignment horizontal="left" vertical="center" wrapText="1"/>
    </xf>
    <xf numFmtId="0" fontId="7" fillId="3" borderId="24" xfId="4" applyFont="1" applyFill="1" applyBorder="1" applyAlignment="1">
      <alignment horizontal="left" vertical="center" wrapText="1"/>
    </xf>
    <xf numFmtId="0" fontId="7" fillId="0" borderId="25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3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16" xfId="4" applyFont="1" applyFill="1" applyBorder="1" applyAlignment="1">
      <alignment horizontal="center" vertical="center"/>
    </xf>
  </cellXfs>
  <cellStyles count="9">
    <cellStyle name="標準" xfId="0" builtinId="0"/>
    <cellStyle name="標準 10" xfId="1"/>
    <cellStyle name="標準 12" xfId="2"/>
    <cellStyle name="標準 13" xfId="3"/>
    <cellStyle name="標準 2" xfId="4"/>
    <cellStyle name="標準 2 2" xfId="5"/>
    <cellStyle name="標準 27" xfId="6"/>
    <cellStyle name="標準 3" xfId="7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Q61"/>
  <sheetViews>
    <sheetView tabSelected="1" view="pageBreakPreview" zoomScaleNormal="100" zoomScaleSheetLayoutView="100" workbookViewId="0">
      <selection activeCell="V15" sqref="V15:AK17"/>
    </sheetView>
  </sheetViews>
  <sheetFormatPr defaultColWidth="3" defaultRowHeight="18" customHeight="1" x14ac:dyDescent="0.2"/>
  <cols>
    <col min="1" max="39" width="3" style="12"/>
    <col min="40" max="45" width="8.21875" style="12" customWidth="1"/>
    <col min="46" max="16384" width="3" style="12"/>
  </cols>
  <sheetData>
    <row r="1" spans="2:43" ht="18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3"/>
      <c r="AK1" s="14" t="s">
        <v>48</v>
      </c>
    </row>
    <row r="2" spans="2:43" ht="18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</row>
    <row r="3" spans="2:43" ht="36.9" customHeight="1" x14ac:dyDescent="0.2">
      <c r="B3" s="36" t="s">
        <v>51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2:43" ht="18" customHeight="1" x14ac:dyDescent="0.2">
      <c r="E4" s="12" t="s">
        <v>18</v>
      </c>
    </row>
    <row r="5" spans="2:43" ht="18" customHeight="1" x14ac:dyDescent="0.2">
      <c r="D5" s="38" t="s">
        <v>19</v>
      </c>
      <c r="E5" s="38"/>
      <c r="F5" s="38"/>
      <c r="G5" s="38"/>
      <c r="H5" s="38"/>
      <c r="I5" s="38"/>
      <c r="J5" s="38"/>
      <c r="K5" s="38"/>
    </row>
    <row r="6" spans="2:43" ht="18" customHeight="1" thickBot="1" x14ac:dyDescent="0.25">
      <c r="S6" s="10"/>
      <c r="T6" s="2"/>
      <c r="U6" s="5"/>
      <c r="V6" s="5"/>
      <c r="W6" s="5"/>
      <c r="X6" s="5"/>
      <c r="Y6" s="5"/>
      <c r="Z6" s="39" t="s">
        <v>47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2:43" ht="18" customHeight="1" thickBot="1" x14ac:dyDescent="0.25">
      <c r="S7" s="40" t="s">
        <v>0</v>
      </c>
      <c r="T7" s="41"/>
      <c r="U7" s="41"/>
      <c r="V7" s="41"/>
      <c r="W7" s="41"/>
      <c r="X7" s="41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3"/>
    </row>
    <row r="8" spans="2:43" ht="18" customHeight="1" x14ac:dyDescent="0.2">
      <c r="D8" s="44">
        <v>5</v>
      </c>
      <c r="E8" s="45"/>
      <c r="F8" s="46"/>
      <c r="I8" s="44">
        <v>4</v>
      </c>
      <c r="J8" s="45"/>
      <c r="K8" s="46"/>
      <c r="S8" s="62" t="s">
        <v>2</v>
      </c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5"/>
      <c r="AO8" s="35"/>
      <c r="AP8" s="35"/>
      <c r="AQ8" s="35"/>
    </row>
    <row r="9" spans="2:43" ht="18" customHeight="1" thickBot="1" x14ac:dyDescent="0.25">
      <c r="B9" s="12" t="s">
        <v>49</v>
      </c>
      <c r="D9" s="47"/>
      <c r="E9" s="48"/>
      <c r="F9" s="49"/>
      <c r="G9" s="12" t="s">
        <v>44</v>
      </c>
      <c r="I9" s="47"/>
      <c r="J9" s="48"/>
      <c r="K9" s="49"/>
      <c r="L9" s="34" t="s">
        <v>43</v>
      </c>
      <c r="S9" s="62" t="s">
        <v>5</v>
      </c>
      <c r="T9" s="63"/>
      <c r="U9" s="63"/>
      <c r="V9" s="63"/>
      <c r="W9" s="63"/>
      <c r="X9" s="63"/>
      <c r="Y9" s="6">
        <v>1</v>
      </c>
      <c r="Z9" s="7">
        <v>4</v>
      </c>
      <c r="AA9" s="6">
        <v>2</v>
      </c>
      <c r="AB9" s="8">
        <v>0</v>
      </c>
      <c r="AC9" s="7">
        <v>3</v>
      </c>
      <c r="AD9" s="6"/>
      <c r="AE9" s="7"/>
      <c r="AF9" s="6"/>
      <c r="AG9" s="8"/>
      <c r="AH9" s="8"/>
      <c r="AI9" s="8"/>
      <c r="AJ9" s="7"/>
      <c r="AK9" s="9"/>
      <c r="AO9" s="35"/>
      <c r="AP9" s="35"/>
      <c r="AQ9" s="35"/>
    </row>
    <row r="10" spans="2:43" ht="18" customHeight="1" thickBot="1" x14ac:dyDescent="0.25">
      <c r="S10" s="77" t="s">
        <v>3</v>
      </c>
      <c r="T10" s="78"/>
      <c r="U10" s="78"/>
      <c r="V10" s="78"/>
      <c r="W10" s="78"/>
      <c r="X10" s="78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</row>
    <row r="11" spans="2:43" ht="18" customHeight="1" thickBot="1" x14ac:dyDescent="0.25"/>
    <row r="12" spans="2:43" ht="18" customHeight="1" x14ac:dyDescent="0.2">
      <c r="B12" s="66" t="s">
        <v>16</v>
      </c>
      <c r="C12" s="67"/>
      <c r="D12" s="67"/>
      <c r="E12" s="67"/>
      <c r="F12" s="67"/>
      <c r="G12" s="67"/>
      <c r="H12" s="67"/>
      <c r="I12" s="68"/>
      <c r="J12" s="72" t="str">
        <f>IF(ISERROR(V22),"",IF(V22="○","適","否"))</f>
        <v>否</v>
      </c>
      <c r="K12" s="72"/>
      <c r="L12" s="72"/>
      <c r="M12" s="72"/>
      <c r="N12" s="72"/>
      <c r="O12" s="72"/>
      <c r="P12" s="73"/>
      <c r="Q12" s="38"/>
      <c r="R12" s="38"/>
      <c r="S12" s="38"/>
      <c r="T12" s="38"/>
      <c r="U12" s="38"/>
      <c r="V12" s="38"/>
      <c r="W12" s="38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2:43" ht="18" customHeight="1" thickBot="1" x14ac:dyDescent="0.25">
      <c r="B13" s="69"/>
      <c r="C13" s="70"/>
      <c r="D13" s="70"/>
      <c r="E13" s="70"/>
      <c r="F13" s="70"/>
      <c r="G13" s="70"/>
      <c r="H13" s="70"/>
      <c r="I13" s="71"/>
      <c r="J13" s="74"/>
      <c r="K13" s="74"/>
      <c r="L13" s="74"/>
      <c r="M13" s="74"/>
      <c r="N13" s="74"/>
      <c r="O13" s="74"/>
      <c r="P13" s="75"/>
      <c r="Q13" s="38"/>
      <c r="R13" s="38"/>
      <c r="S13" s="38"/>
      <c r="T13" s="38"/>
      <c r="U13" s="38"/>
      <c r="V13" s="38"/>
      <c r="W13" s="38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2:43" ht="18" customHeight="1" thickBot="1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2:43" ht="18" customHeight="1" x14ac:dyDescent="0.2">
      <c r="B15" s="88" t="s">
        <v>40</v>
      </c>
      <c r="C15" s="89"/>
      <c r="D15" s="89"/>
      <c r="E15" s="90"/>
      <c r="F15" s="171">
        <f>F39</f>
        <v>0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68" t="s">
        <v>6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2:43" ht="18" customHeight="1" x14ac:dyDescent="0.2">
      <c r="B16" s="91"/>
      <c r="C16" s="92"/>
      <c r="D16" s="92"/>
      <c r="E16" s="93"/>
      <c r="F16" s="172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70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2:43" ht="0.75" customHeight="1" thickBot="1" x14ac:dyDescent="0.25">
      <c r="B17" s="91"/>
      <c r="C17" s="92"/>
      <c r="D17" s="92"/>
      <c r="E17" s="93"/>
      <c r="F17" s="172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70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2:43" ht="18" hidden="1" customHeight="1" thickBot="1" x14ac:dyDescent="0.25">
      <c r="B18" s="91"/>
      <c r="C18" s="92"/>
      <c r="D18" s="92"/>
      <c r="E18" s="93"/>
      <c r="F18" s="17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170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23"/>
    </row>
    <row r="19" spans="2:43" ht="18" customHeight="1" x14ac:dyDescent="0.2">
      <c r="B19" s="79" t="s">
        <v>41</v>
      </c>
      <c r="C19" s="80"/>
      <c r="D19" s="80"/>
      <c r="E19" s="81"/>
      <c r="F19" s="161">
        <f>SUM(AH42,X47,X50,Y53)</f>
        <v>1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116" t="s">
        <v>6</v>
      </c>
      <c r="V19" s="66" t="s">
        <v>24</v>
      </c>
      <c r="W19" s="67"/>
      <c r="X19" s="67"/>
      <c r="Y19" s="68"/>
      <c r="Z19" s="26"/>
      <c r="AA19" s="26"/>
      <c r="AB19" s="26"/>
      <c r="AC19" s="26"/>
      <c r="AD19" s="26"/>
      <c r="AE19" s="26"/>
      <c r="AF19" s="26"/>
      <c r="AG19" s="26"/>
      <c r="AH19" s="76"/>
      <c r="AI19" s="38"/>
      <c r="AJ19" s="38"/>
      <c r="AK19" s="38"/>
    </row>
    <row r="20" spans="2:43" ht="18" customHeight="1" x14ac:dyDescent="0.2">
      <c r="B20" s="82"/>
      <c r="C20" s="83"/>
      <c r="D20" s="83"/>
      <c r="E20" s="84"/>
      <c r="F20" s="162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117"/>
      <c r="V20" s="95"/>
      <c r="W20" s="76"/>
      <c r="X20" s="76"/>
      <c r="Y20" s="170"/>
      <c r="Z20" s="26"/>
      <c r="AA20" s="26"/>
      <c r="AB20" s="26"/>
      <c r="AC20" s="26"/>
      <c r="AD20" s="26"/>
      <c r="AE20" s="26"/>
      <c r="AF20" s="26"/>
      <c r="AG20" s="26"/>
      <c r="AH20" s="38"/>
      <c r="AI20" s="38"/>
      <c r="AJ20" s="38"/>
      <c r="AK20" s="38"/>
    </row>
    <row r="21" spans="2:43" ht="2.25" customHeight="1" x14ac:dyDescent="0.2">
      <c r="B21" s="82"/>
      <c r="C21" s="83"/>
      <c r="D21" s="83"/>
      <c r="E21" s="84"/>
      <c r="F21" s="162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17"/>
      <c r="V21" s="30"/>
      <c r="W21" s="29"/>
      <c r="X21" s="29"/>
      <c r="Y21" s="31"/>
      <c r="Z21" s="26"/>
      <c r="AA21" s="26"/>
      <c r="AB21" s="26"/>
      <c r="AC21" s="26"/>
      <c r="AD21" s="26"/>
      <c r="AE21" s="26"/>
      <c r="AF21" s="26"/>
      <c r="AG21" s="26"/>
      <c r="AH21" s="38"/>
      <c r="AI21" s="38"/>
      <c r="AJ21" s="38"/>
      <c r="AK21" s="38"/>
      <c r="AP21" s="22"/>
      <c r="AQ21" s="22"/>
    </row>
    <row r="22" spans="2:43" ht="18" customHeight="1" x14ac:dyDescent="0.2">
      <c r="B22" s="82"/>
      <c r="C22" s="83"/>
      <c r="D22" s="83"/>
      <c r="E22" s="84"/>
      <c r="F22" s="162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17"/>
      <c r="V22" s="182" t="str">
        <f>IF($Z$28=0,"×",IF($F$19&lt;=$F$15,"○","×"))</f>
        <v>×</v>
      </c>
      <c r="W22" s="72"/>
      <c r="X22" s="72"/>
      <c r="Y22" s="183"/>
      <c r="Z22" s="26"/>
      <c r="AA22" s="26"/>
      <c r="AB22" s="26"/>
      <c r="AC22" s="26"/>
      <c r="AD22" s="26"/>
      <c r="AE22" s="26"/>
      <c r="AF22" s="26"/>
      <c r="AG22" s="26"/>
      <c r="AH22" s="38"/>
      <c r="AI22" s="38"/>
      <c r="AJ22" s="38"/>
      <c r="AK22" s="38"/>
      <c r="AN22" s="22"/>
      <c r="AO22" s="22"/>
      <c r="AP22" s="22"/>
      <c r="AQ22" s="22"/>
    </row>
    <row r="23" spans="2:43" ht="18" customHeight="1" thickBot="1" x14ac:dyDescent="0.25">
      <c r="B23" s="85"/>
      <c r="C23" s="86"/>
      <c r="D23" s="86"/>
      <c r="E23" s="87"/>
      <c r="F23" s="17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73"/>
      <c r="V23" s="184"/>
      <c r="W23" s="185"/>
      <c r="X23" s="185"/>
      <c r="Y23" s="173"/>
      <c r="Z23" s="26"/>
      <c r="AA23" s="26"/>
      <c r="AB23" s="26"/>
      <c r="AC23" s="26"/>
      <c r="AD23" s="26"/>
      <c r="AE23" s="26"/>
      <c r="AF23" s="26"/>
      <c r="AG23" s="26"/>
      <c r="AH23" s="38"/>
      <c r="AI23" s="38"/>
      <c r="AJ23" s="38"/>
      <c r="AK23" s="38"/>
      <c r="AN23" s="22"/>
      <c r="AO23" s="22"/>
      <c r="AP23" s="22"/>
      <c r="AQ23" s="22"/>
    </row>
    <row r="24" spans="2:43" ht="12" customHeight="1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</row>
    <row r="25" spans="2:43" ht="15" customHeight="1" x14ac:dyDescent="0.2">
      <c r="B25" s="36" t="s">
        <v>42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2:43" ht="12.75" customHeight="1" thickBot="1" x14ac:dyDescent="0.25"/>
    <row r="27" spans="2:43" ht="21.75" customHeight="1" x14ac:dyDescent="0.2">
      <c r="B27" s="66" t="s">
        <v>21</v>
      </c>
      <c r="C27" s="67"/>
      <c r="D27" s="67"/>
      <c r="E27" s="94"/>
      <c r="F27" s="112" t="s">
        <v>12</v>
      </c>
      <c r="G27" s="113"/>
      <c r="H27" s="114"/>
      <c r="I27" s="115"/>
      <c r="J27" s="115"/>
      <c r="K27" s="116" t="s">
        <v>6</v>
      </c>
      <c r="L27" s="66" t="s">
        <v>22</v>
      </c>
      <c r="M27" s="67"/>
      <c r="N27" s="67"/>
      <c r="O27" s="94"/>
      <c r="P27" s="113" t="s">
        <v>12</v>
      </c>
      <c r="Q27" s="113"/>
      <c r="R27" s="126" t="s">
        <v>25</v>
      </c>
      <c r="S27" s="126"/>
      <c r="T27" s="126"/>
      <c r="U27" s="126"/>
      <c r="V27" s="126" t="s">
        <v>26</v>
      </c>
      <c r="W27" s="126"/>
      <c r="X27" s="126"/>
      <c r="Y27" s="126"/>
      <c r="Z27" s="128" t="s">
        <v>27</v>
      </c>
      <c r="AA27" s="126"/>
      <c r="AB27" s="126"/>
      <c r="AC27" s="126"/>
      <c r="AD27" s="191"/>
      <c r="AE27" s="192"/>
      <c r="AF27" s="192"/>
      <c r="AG27" s="193"/>
      <c r="AH27" s="126" t="s">
        <v>14</v>
      </c>
      <c r="AI27" s="126"/>
      <c r="AJ27" s="126"/>
      <c r="AK27" s="200"/>
    </row>
    <row r="28" spans="2:43" ht="9" customHeight="1" x14ac:dyDescent="0.2">
      <c r="B28" s="95"/>
      <c r="C28" s="76"/>
      <c r="D28" s="76"/>
      <c r="E28" s="96"/>
      <c r="F28" s="105"/>
      <c r="G28" s="107"/>
      <c r="H28" s="102"/>
      <c r="I28" s="103"/>
      <c r="J28" s="103"/>
      <c r="K28" s="117"/>
      <c r="L28" s="95"/>
      <c r="M28" s="76"/>
      <c r="N28" s="76"/>
      <c r="O28" s="96"/>
      <c r="P28" s="106"/>
      <c r="Q28" s="107"/>
      <c r="R28" s="100"/>
      <c r="S28" s="101"/>
      <c r="T28" s="101"/>
      <c r="U28" s="104" t="s">
        <v>6</v>
      </c>
      <c r="V28" s="100"/>
      <c r="W28" s="101"/>
      <c r="X28" s="101"/>
      <c r="Y28" s="104" t="s">
        <v>6</v>
      </c>
      <c r="Z28" s="100"/>
      <c r="AA28" s="101"/>
      <c r="AB28" s="101"/>
      <c r="AC28" s="104" t="s">
        <v>6</v>
      </c>
      <c r="AD28" s="194"/>
      <c r="AE28" s="195"/>
      <c r="AF28" s="195"/>
      <c r="AG28" s="196"/>
      <c r="AH28" s="120">
        <f>SUM(R28,V28,Z28)</f>
        <v>0</v>
      </c>
      <c r="AI28" s="121"/>
      <c r="AJ28" s="121"/>
      <c r="AK28" s="124" t="s">
        <v>6</v>
      </c>
    </row>
    <row r="29" spans="2:43" ht="9" customHeight="1" x14ac:dyDescent="0.2">
      <c r="B29" s="95"/>
      <c r="C29" s="76"/>
      <c r="D29" s="76"/>
      <c r="E29" s="96"/>
      <c r="F29" s="105"/>
      <c r="G29" s="107"/>
      <c r="H29" s="102"/>
      <c r="I29" s="103"/>
      <c r="J29" s="103"/>
      <c r="K29" s="117"/>
      <c r="L29" s="95"/>
      <c r="M29" s="76"/>
      <c r="N29" s="76"/>
      <c r="O29" s="96"/>
      <c r="P29" s="106"/>
      <c r="Q29" s="107"/>
      <c r="R29" s="102"/>
      <c r="S29" s="103"/>
      <c r="T29" s="103"/>
      <c r="U29" s="96"/>
      <c r="V29" s="102"/>
      <c r="W29" s="103"/>
      <c r="X29" s="103"/>
      <c r="Y29" s="96"/>
      <c r="Z29" s="102"/>
      <c r="AA29" s="103"/>
      <c r="AB29" s="103"/>
      <c r="AC29" s="96"/>
      <c r="AD29" s="194"/>
      <c r="AE29" s="195"/>
      <c r="AF29" s="195"/>
      <c r="AG29" s="196"/>
      <c r="AH29" s="122"/>
      <c r="AI29" s="123"/>
      <c r="AJ29" s="123"/>
      <c r="AK29" s="125"/>
    </row>
    <row r="30" spans="2:43" ht="21.75" customHeight="1" x14ac:dyDescent="0.2">
      <c r="B30" s="95"/>
      <c r="C30" s="76"/>
      <c r="D30" s="76"/>
      <c r="E30" s="96"/>
      <c r="F30" s="105" t="s">
        <v>13</v>
      </c>
      <c r="G30" s="106"/>
      <c r="H30" s="100"/>
      <c r="I30" s="101"/>
      <c r="J30" s="101"/>
      <c r="K30" s="183" t="s">
        <v>6</v>
      </c>
      <c r="L30" s="95"/>
      <c r="M30" s="76"/>
      <c r="N30" s="76"/>
      <c r="O30" s="96"/>
      <c r="P30" s="106" t="s">
        <v>13</v>
      </c>
      <c r="Q30" s="106"/>
      <c r="R30" s="110" t="s">
        <v>28</v>
      </c>
      <c r="S30" s="110"/>
      <c r="T30" s="110"/>
      <c r="U30" s="110"/>
      <c r="V30" s="110" t="s">
        <v>29</v>
      </c>
      <c r="W30" s="110"/>
      <c r="X30" s="110"/>
      <c r="Y30" s="110"/>
      <c r="Z30" s="110" t="s">
        <v>30</v>
      </c>
      <c r="AA30" s="110"/>
      <c r="AB30" s="110"/>
      <c r="AC30" s="110"/>
      <c r="AD30" s="194"/>
      <c r="AE30" s="195"/>
      <c r="AF30" s="195"/>
      <c r="AG30" s="196"/>
      <c r="AH30" s="110" t="s">
        <v>15</v>
      </c>
      <c r="AI30" s="110"/>
      <c r="AJ30" s="110"/>
      <c r="AK30" s="111"/>
    </row>
    <row r="31" spans="2:43" ht="9" customHeight="1" x14ac:dyDescent="0.2">
      <c r="B31" s="95"/>
      <c r="C31" s="76"/>
      <c r="D31" s="76"/>
      <c r="E31" s="96"/>
      <c r="F31" s="105"/>
      <c r="G31" s="107"/>
      <c r="H31" s="102"/>
      <c r="I31" s="103"/>
      <c r="J31" s="103"/>
      <c r="K31" s="117"/>
      <c r="L31" s="95"/>
      <c r="M31" s="76"/>
      <c r="N31" s="76"/>
      <c r="O31" s="96"/>
      <c r="P31" s="106"/>
      <c r="Q31" s="107"/>
      <c r="R31" s="100"/>
      <c r="S31" s="101"/>
      <c r="T31" s="101"/>
      <c r="U31" s="104" t="s">
        <v>6</v>
      </c>
      <c r="V31" s="100"/>
      <c r="W31" s="101"/>
      <c r="X31" s="101"/>
      <c r="Y31" s="104" t="s">
        <v>6</v>
      </c>
      <c r="Z31" s="100"/>
      <c r="AA31" s="101"/>
      <c r="AB31" s="101"/>
      <c r="AC31" s="104" t="s">
        <v>6</v>
      </c>
      <c r="AD31" s="194"/>
      <c r="AE31" s="195"/>
      <c r="AF31" s="195"/>
      <c r="AG31" s="196"/>
      <c r="AH31" s="120">
        <f>SUM(R31,V31,Z31)</f>
        <v>0</v>
      </c>
      <c r="AI31" s="121"/>
      <c r="AJ31" s="121"/>
      <c r="AK31" s="124" t="s">
        <v>6</v>
      </c>
    </row>
    <row r="32" spans="2:43" ht="9" customHeight="1" thickBot="1" x14ac:dyDescent="0.25">
      <c r="B32" s="95"/>
      <c r="C32" s="76"/>
      <c r="D32" s="76"/>
      <c r="E32" s="96"/>
      <c r="F32" s="108"/>
      <c r="G32" s="109"/>
      <c r="H32" s="102"/>
      <c r="I32" s="103"/>
      <c r="J32" s="103"/>
      <c r="K32" s="117"/>
      <c r="L32" s="69"/>
      <c r="M32" s="70"/>
      <c r="N32" s="70"/>
      <c r="O32" s="99"/>
      <c r="P32" s="187"/>
      <c r="Q32" s="188"/>
      <c r="R32" s="118"/>
      <c r="S32" s="119"/>
      <c r="T32" s="119"/>
      <c r="U32" s="99"/>
      <c r="V32" s="118"/>
      <c r="W32" s="119"/>
      <c r="X32" s="119"/>
      <c r="Y32" s="99"/>
      <c r="Z32" s="118"/>
      <c r="AA32" s="119"/>
      <c r="AB32" s="119"/>
      <c r="AC32" s="99"/>
      <c r="AD32" s="197"/>
      <c r="AE32" s="198"/>
      <c r="AF32" s="198"/>
      <c r="AG32" s="199"/>
      <c r="AH32" s="189"/>
      <c r="AI32" s="190"/>
      <c r="AJ32" s="190"/>
      <c r="AK32" s="71"/>
    </row>
    <row r="33" spans="2:42" ht="15" customHeight="1" x14ac:dyDescent="0.2">
      <c r="B33" s="66" t="s">
        <v>31</v>
      </c>
      <c r="C33" s="67"/>
      <c r="D33" s="67"/>
      <c r="E33" s="94"/>
      <c r="F33" s="175" t="s">
        <v>10</v>
      </c>
      <c r="G33" s="176"/>
      <c r="H33" s="149"/>
      <c r="I33" s="150"/>
      <c r="J33" s="150"/>
      <c r="K33" s="155" t="s">
        <v>11</v>
      </c>
      <c r="L33" s="17"/>
      <c r="M33" s="24"/>
      <c r="N33" s="24"/>
      <c r="O33" s="24"/>
      <c r="P33" s="24"/>
      <c r="Q33" s="24"/>
      <c r="R33" s="76"/>
      <c r="S33" s="38"/>
      <c r="T33" s="38"/>
      <c r="U33" s="38"/>
      <c r="V33" s="38"/>
      <c r="W33" s="38"/>
      <c r="X33" s="15"/>
      <c r="Y33" s="66" t="s">
        <v>33</v>
      </c>
      <c r="Z33" s="67"/>
      <c r="AA33" s="67"/>
      <c r="AB33" s="67"/>
      <c r="AC33" s="67"/>
      <c r="AD33" s="67"/>
      <c r="AE33" s="94"/>
      <c r="AF33" s="145">
        <v>160</v>
      </c>
      <c r="AG33" s="146"/>
      <c r="AH33" s="146"/>
      <c r="AI33" s="167" t="s">
        <v>9</v>
      </c>
      <c r="AJ33" s="167"/>
      <c r="AK33" s="116"/>
    </row>
    <row r="34" spans="2:42" ht="15" customHeight="1" thickBot="1" x14ac:dyDescent="0.25">
      <c r="B34" s="95"/>
      <c r="C34" s="76"/>
      <c r="D34" s="76"/>
      <c r="E34" s="96"/>
      <c r="F34" s="177"/>
      <c r="G34" s="178"/>
      <c r="H34" s="151"/>
      <c r="I34" s="152"/>
      <c r="J34" s="152"/>
      <c r="K34" s="156"/>
      <c r="L34" s="24"/>
      <c r="M34" s="24"/>
      <c r="N34" s="24"/>
      <c r="O34" s="24"/>
      <c r="P34" s="24"/>
      <c r="Q34" s="24"/>
      <c r="R34" s="38"/>
      <c r="S34" s="38"/>
      <c r="T34" s="38"/>
      <c r="U34" s="38"/>
      <c r="V34" s="38"/>
      <c r="W34" s="38"/>
      <c r="X34" s="15"/>
      <c r="Y34" s="69"/>
      <c r="Z34" s="70"/>
      <c r="AA34" s="70"/>
      <c r="AB34" s="70"/>
      <c r="AC34" s="70"/>
      <c r="AD34" s="70"/>
      <c r="AE34" s="99"/>
      <c r="AF34" s="147"/>
      <c r="AG34" s="148"/>
      <c r="AH34" s="148"/>
      <c r="AI34" s="185"/>
      <c r="AJ34" s="185"/>
      <c r="AK34" s="173"/>
    </row>
    <row r="35" spans="2:42" ht="18" customHeight="1" thickBot="1" x14ac:dyDescent="0.25">
      <c r="B35" s="69"/>
      <c r="C35" s="70"/>
      <c r="D35" s="70"/>
      <c r="E35" s="99"/>
      <c r="F35" s="179"/>
      <c r="G35" s="180"/>
      <c r="H35" s="153"/>
      <c r="I35" s="154"/>
      <c r="J35" s="154"/>
      <c r="K35" s="157"/>
      <c r="L35" s="139"/>
      <c r="M35" s="139"/>
      <c r="N35" s="139"/>
      <c r="O35" s="139"/>
      <c r="P35" s="139"/>
      <c r="Q35" s="139"/>
      <c r="R35" s="15"/>
      <c r="S35" s="25"/>
      <c r="T35" s="1"/>
      <c r="U35" s="186"/>
      <c r="V35" s="186"/>
      <c r="W35" s="3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6"/>
    </row>
    <row r="36" spans="2:42" ht="9.75" customHeight="1" x14ac:dyDescent="0.2">
      <c r="B36" s="66" t="s">
        <v>46</v>
      </c>
      <c r="C36" s="67"/>
      <c r="D36" s="67"/>
      <c r="E36" s="94"/>
      <c r="F36" s="140" t="s">
        <v>32</v>
      </c>
      <c r="G36" s="140"/>
      <c r="H36" s="140"/>
      <c r="I36" s="140"/>
      <c r="J36" s="140"/>
      <c r="K36" s="141"/>
      <c r="L36" s="166" t="s">
        <v>23</v>
      </c>
      <c r="M36" s="167"/>
      <c r="N36" s="167"/>
      <c r="O36" s="167"/>
      <c r="P36" s="167"/>
      <c r="Q36" s="116"/>
      <c r="R36" s="38"/>
      <c r="S36" s="38"/>
      <c r="T36" s="38"/>
      <c r="U36" s="38"/>
      <c r="V36" s="38"/>
      <c r="W36" s="38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6"/>
    </row>
    <row r="37" spans="2:42" ht="17.25" customHeight="1" thickBot="1" x14ac:dyDescent="0.25">
      <c r="B37" s="95"/>
      <c r="C37" s="76"/>
      <c r="D37" s="76"/>
      <c r="E37" s="96"/>
      <c r="F37" s="142"/>
      <c r="G37" s="142"/>
      <c r="H37" s="142"/>
      <c r="I37" s="142"/>
      <c r="J37" s="143"/>
      <c r="K37" s="144"/>
      <c r="L37" s="168"/>
      <c r="M37" s="74"/>
      <c r="N37" s="74"/>
      <c r="O37" s="74"/>
      <c r="P37" s="74"/>
      <c r="Q37" s="169"/>
      <c r="R37" s="38"/>
      <c r="S37" s="38"/>
      <c r="T37" s="38"/>
      <c r="U37" s="38"/>
      <c r="V37" s="38"/>
      <c r="W37" s="38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/>
    </row>
    <row r="38" spans="2:42" ht="24" customHeight="1" thickBot="1" x14ac:dyDescent="0.25">
      <c r="B38" s="95"/>
      <c r="C38" s="76"/>
      <c r="D38" s="76"/>
      <c r="E38" s="76"/>
      <c r="F38" s="158"/>
      <c r="G38" s="159"/>
      <c r="H38" s="159"/>
      <c r="I38" s="160"/>
      <c r="J38" s="165" t="s">
        <v>9</v>
      </c>
      <c r="K38" s="165"/>
      <c r="L38" s="28"/>
      <c r="M38" s="26" t="s">
        <v>10</v>
      </c>
      <c r="N38" s="38">
        <f>ROUND(F38/160,0)</f>
        <v>0</v>
      </c>
      <c r="O38" s="38"/>
      <c r="P38" s="26" t="s">
        <v>11</v>
      </c>
      <c r="Q38" s="27"/>
      <c r="R38" s="138"/>
      <c r="S38" s="139"/>
      <c r="T38" s="139"/>
      <c r="U38" s="38"/>
      <c r="V38" s="38"/>
      <c r="W38" s="38"/>
      <c r="X38" s="15"/>
      <c r="Y38" s="15"/>
      <c r="Z38" s="3"/>
      <c r="AA38" s="137"/>
      <c r="AB38" s="137"/>
      <c r="AC38" s="3"/>
      <c r="AD38" s="15"/>
      <c r="AE38" s="15"/>
      <c r="AF38" s="15"/>
      <c r="AG38" s="15"/>
      <c r="AH38" s="15"/>
      <c r="AI38" s="15"/>
      <c r="AJ38" s="15"/>
      <c r="AK38" s="16"/>
    </row>
    <row r="39" spans="2:42" ht="18" customHeight="1" x14ac:dyDescent="0.2">
      <c r="B39" s="131" t="s">
        <v>34</v>
      </c>
      <c r="C39" s="132"/>
      <c r="D39" s="132"/>
      <c r="E39" s="132"/>
      <c r="F39" s="66">
        <f>H33+N38</f>
        <v>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116" t="s">
        <v>6</v>
      </c>
      <c r="S39" s="24"/>
      <c r="T39" s="24"/>
      <c r="U39" s="24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70"/>
    </row>
    <row r="40" spans="2:42" ht="18" customHeight="1" x14ac:dyDescent="0.2">
      <c r="B40" s="133"/>
      <c r="C40" s="134"/>
      <c r="D40" s="134"/>
      <c r="E40" s="134"/>
      <c r="F40" s="9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117"/>
      <c r="S40" s="24"/>
      <c r="T40" s="24"/>
      <c r="U40" s="24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70"/>
    </row>
    <row r="41" spans="2:42" ht="15.75" customHeight="1" thickBot="1" x14ac:dyDescent="0.25">
      <c r="B41" s="135"/>
      <c r="C41" s="136"/>
      <c r="D41" s="136"/>
      <c r="E41" s="136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6"/>
      <c r="Q41" s="76"/>
      <c r="R41" s="117"/>
      <c r="S41" s="24"/>
      <c r="T41" s="24"/>
      <c r="U41" s="24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70"/>
    </row>
    <row r="42" spans="2:42" ht="15" customHeight="1" x14ac:dyDescent="0.2">
      <c r="B42" s="127" t="s">
        <v>35</v>
      </c>
      <c r="C42" s="128"/>
      <c r="D42" s="128"/>
      <c r="E42" s="128"/>
      <c r="F42" s="161" t="s">
        <v>20</v>
      </c>
      <c r="G42" s="67"/>
      <c r="H42" s="67"/>
      <c r="I42" s="67"/>
      <c r="J42" s="67"/>
      <c r="K42" s="67"/>
      <c r="L42" s="67"/>
      <c r="M42" s="67"/>
      <c r="N42" s="67"/>
      <c r="O42" s="67"/>
      <c r="P42" s="66" t="s">
        <v>36</v>
      </c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8"/>
      <c r="AH42" s="166">
        <f>ROUND((ROUNDDOWN(Z31/3,1)+ROUNDDOWN(V31/6,1)+ROUNDDOWN(R31/6,1)+ROUNDDOWN(Z28/15,1)+ROUNDDOWN(V28/30,1)+ROUNDDOWN(R28/30,1)),0)</f>
        <v>0</v>
      </c>
      <c r="AI42" s="167"/>
      <c r="AJ42" s="167"/>
      <c r="AK42" s="116" t="s">
        <v>6</v>
      </c>
    </row>
    <row r="43" spans="2:42" ht="15" customHeight="1" x14ac:dyDescent="0.2">
      <c r="B43" s="129"/>
      <c r="C43" s="130"/>
      <c r="D43" s="130"/>
      <c r="E43" s="130"/>
      <c r="F43" s="162"/>
      <c r="G43" s="76"/>
      <c r="H43" s="76"/>
      <c r="I43" s="76"/>
      <c r="J43" s="76"/>
      <c r="K43" s="76"/>
      <c r="L43" s="76"/>
      <c r="M43" s="76"/>
      <c r="N43" s="76"/>
      <c r="O43" s="76"/>
      <c r="P43" s="95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170"/>
      <c r="AH43" s="219"/>
      <c r="AI43" s="38"/>
      <c r="AJ43" s="38"/>
      <c r="AK43" s="117"/>
    </row>
    <row r="44" spans="2:42" ht="10.5" customHeight="1" x14ac:dyDescent="0.2">
      <c r="B44" s="129"/>
      <c r="C44" s="130"/>
      <c r="D44" s="130"/>
      <c r="E44" s="130"/>
      <c r="F44" s="162"/>
      <c r="G44" s="76"/>
      <c r="H44" s="76"/>
      <c r="I44" s="76"/>
      <c r="J44" s="76"/>
      <c r="K44" s="76"/>
      <c r="L44" s="76"/>
      <c r="M44" s="76"/>
      <c r="N44" s="76"/>
      <c r="O44" s="76"/>
      <c r="P44" s="95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170"/>
      <c r="AH44" s="219"/>
      <c r="AI44" s="38"/>
      <c r="AJ44" s="38"/>
      <c r="AK44" s="117"/>
      <c r="AN44" s="181"/>
      <c r="AO44" s="181"/>
      <c r="AP44" s="181"/>
    </row>
    <row r="45" spans="2:42" ht="10.5" customHeight="1" x14ac:dyDescent="0.2">
      <c r="B45" s="129"/>
      <c r="C45" s="130"/>
      <c r="D45" s="130"/>
      <c r="E45" s="130"/>
      <c r="F45" s="162"/>
      <c r="G45" s="76"/>
      <c r="H45" s="76"/>
      <c r="I45" s="76"/>
      <c r="J45" s="76"/>
      <c r="K45" s="76"/>
      <c r="L45" s="76"/>
      <c r="M45" s="76"/>
      <c r="N45" s="76"/>
      <c r="O45" s="76"/>
      <c r="P45" s="95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170"/>
      <c r="AH45" s="219"/>
      <c r="AI45" s="38"/>
      <c r="AJ45" s="38"/>
      <c r="AK45" s="117"/>
      <c r="AN45" s="181"/>
      <c r="AO45" s="181"/>
      <c r="AP45" s="181"/>
    </row>
    <row r="46" spans="2:42" ht="10.5" customHeight="1" thickBot="1" x14ac:dyDescent="0.25">
      <c r="B46" s="129"/>
      <c r="C46" s="130"/>
      <c r="D46" s="130"/>
      <c r="E46" s="130"/>
      <c r="F46" s="163"/>
      <c r="G46" s="164"/>
      <c r="H46" s="164"/>
      <c r="I46" s="164"/>
      <c r="J46" s="164"/>
      <c r="K46" s="164"/>
      <c r="L46" s="164"/>
      <c r="M46" s="164"/>
      <c r="N46" s="164"/>
      <c r="O46" s="164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184"/>
      <c r="AI46" s="185"/>
      <c r="AJ46" s="185"/>
      <c r="AK46" s="173"/>
      <c r="AN46" s="181"/>
      <c r="AO46" s="181"/>
      <c r="AP46" s="181"/>
    </row>
    <row r="47" spans="2:42" ht="12" customHeight="1" x14ac:dyDescent="0.2">
      <c r="B47" s="56" t="s">
        <v>37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8"/>
      <c r="R47" s="58"/>
      <c r="S47" s="58"/>
      <c r="T47" s="50" t="s">
        <v>45</v>
      </c>
      <c r="U47" s="51"/>
      <c r="V47" s="51"/>
      <c r="W47" s="52"/>
      <c r="X47" s="76">
        <f>IF((T47="適用する"),1,0)</f>
        <v>1</v>
      </c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117" t="s">
        <v>6</v>
      </c>
    </row>
    <row r="48" spans="2:42" ht="12" customHeight="1" x14ac:dyDescent="0.2"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0"/>
      <c r="U48" s="51"/>
      <c r="V48" s="51"/>
      <c r="W48" s="52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117"/>
    </row>
    <row r="49" spans="2:37" ht="12" customHeight="1" thickBot="1" x14ac:dyDescent="0.25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53"/>
      <c r="U49" s="54"/>
      <c r="V49" s="54"/>
      <c r="W49" s="55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9"/>
    </row>
    <row r="50" spans="2:37" ht="36" customHeight="1" thickBot="1" x14ac:dyDescent="0.25">
      <c r="B50" s="209" t="s">
        <v>38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1"/>
      <c r="Q50" s="211"/>
      <c r="R50" s="211"/>
      <c r="S50" s="211"/>
      <c r="T50" s="211"/>
      <c r="U50" s="211"/>
      <c r="V50" s="211"/>
      <c r="W50" s="212"/>
      <c r="X50" s="213" t="str">
        <f>IF(AND(H27="",H30=""),"",IF(H27+H30&lt;=90,1,0))</f>
        <v/>
      </c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0" t="s">
        <v>6</v>
      </c>
    </row>
    <row r="51" spans="2:37" ht="12" customHeight="1" x14ac:dyDescent="0.2"/>
    <row r="52" spans="2:37" ht="7.5" customHeight="1" thickBot="1" x14ac:dyDescent="0.25">
      <c r="B52" s="1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37" ht="22.5" customHeight="1" x14ac:dyDescent="0.2">
      <c r="B53" s="201" t="s">
        <v>39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5" t="s">
        <v>7</v>
      </c>
      <c r="N53" s="205"/>
      <c r="O53" s="205"/>
      <c r="P53" s="205"/>
      <c r="Q53" s="205"/>
      <c r="R53" s="205"/>
      <c r="S53" s="205" t="s">
        <v>8</v>
      </c>
      <c r="T53" s="205"/>
      <c r="U53" s="205"/>
      <c r="V53" s="205"/>
      <c r="W53" s="205"/>
      <c r="X53" s="206"/>
      <c r="Y53" s="220">
        <v>0</v>
      </c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116" t="s">
        <v>6</v>
      </c>
    </row>
    <row r="54" spans="2:37" ht="19.5" customHeight="1" thickBot="1" x14ac:dyDescent="0.25"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8"/>
      <c r="Y54" s="222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173"/>
    </row>
    <row r="55" spans="2:37" ht="12" customHeight="1" x14ac:dyDescent="0.2">
      <c r="B55" s="11" t="s">
        <v>17</v>
      </c>
      <c r="C55" s="21"/>
      <c r="D55" s="21"/>
      <c r="E55" s="21"/>
      <c r="F55" s="21"/>
      <c r="G55" s="21"/>
      <c r="H55" s="21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2:37" ht="12" customHeight="1" x14ac:dyDescent="0.2">
      <c r="B56" s="11"/>
      <c r="C56" s="21"/>
      <c r="D56" s="21"/>
      <c r="E56" s="21"/>
      <c r="F56" s="21"/>
      <c r="G56" s="21"/>
      <c r="H56" s="21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37" ht="12" customHeight="1" x14ac:dyDescent="0.2">
      <c r="B57" s="11"/>
      <c r="C57" s="21"/>
      <c r="D57" s="21"/>
      <c r="E57" s="21"/>
      <c r="F57" s="21"/>
      <c r="G57" s="21"/>
      <c r="H57" s="21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37" ht="12" customHeight="1" x14ac:dyDescent="0.2">
      <c r="B58" s="4"/>
    </row>
    <row r="59" spans="2:37" ht="12" customHeight="1" x14ac:dyDescent="0.2"/>
    <row r="60" spans="2:37" ht="18" customHeight="1" x14ac:dyDescent="0.2">
      <c r="Z60" s="215" t="s">
        <v>1</v>
      </c>
      <c r="AA60" s="215"/>
      <c r="AB60" s="215"/>
      <c r="AC60" s="215"/>
      <c r="AD60" s="216" t="s">
        <v>50</v>
      </c>
      <c r="AE60" s="216"/>
      <c r="AF60" s="216"/>
      <c r="AG60" s="216"/>
      <c r="AH60" s="216"/>
      <c r="AI60" s="216"/>
      <c r="AJ60" s="216"/>
      <c r="AK60" s="216"/>
    </row>
    <row r="61" spans="2:37" ht="18" customHeight="1" x14ac:dyDescent="0.2">
      <c r="Z61" s="217" t="s">
        <v>4</v>
      </c>
      <c r="AA61" s="217"/>
      <c r="AB61" s="217"/>
      <c r="AC61" s="217"/>
      <c r="AD61" s="218"/>
      <c r="AE61" s="218"/>
      <c r="AF61" s="218"/>
      <c r="AG61" s="218"/>
      <c r="AH61" s="218"/>
      <c r="AI61" s="218"/>
      <c r="AJ61" s="218"/>
      <c r="AK61" s="218"/>
    </row>
  </sheetData>
  <mergeCells count="113">
    <mergeCell ref="Z60:AC60"/>
    <mergeCell ref="AD60:AK60"/>
    <mergeCell ref="Z61:AC61"/>
    <mergeCell ref="AD61:AK61"/>
    <mergeCell ref="V39:AJ41"/>
    <mergeCell ref="AK39:AK41"/>
    <mergeCell ref="P42:AG46"/>
    <mergeCell ref="AK42:AK46"/>
    <mergeCell ref="AH42:AJ46"/>
    <mergeCell ref="Y53:AJ54"/>
    <mergeCell ref="B53:L54"/>
    <mergeCell ref="M53:R53"/>
    <mergeCell ref="S53:X53"/>
    <mergeCell ref="M54:R54"/>
    <mergeCell ref="S54:X54"/>
    <mergeCell ref="AK47:AK49"/>
    <mergeCell ref="B50:W50"/>
    <mergeCell ref="X50:AJ50"/>
    <mergeCell ref="X47:AJ49"/>
    <mergeCell ref="AK53:AK54"/>
    <mergeCell ref="U15:U18"/>
    <mergeCell ref="F15:T18"/>
    <mergeCell ref="U19:U23"/>
    <mergeCell ref="F19:T23"/>
    <mergeCell ref="F33:G35"/>
    <mergeCell ref="AN44:AP46"/>
    <mergeCell ref="V19:Y20"/>
    <mergeCell ref="V22:Y23"/>
    <mergeCell ref="L35:Q35"/>
    <mergeCell ref="U35:V35"/>
    <mergeCell ref="AI33:AK34"/>
    <mergeCell ref="R31:T32"/>
    <mergeCell ref="U31:U32"/>
    <mergeCell ref="V31:X32"/>
    <mergeCell ref="Y31:Y32"/>
    <mergeCell ref="H30:J32"/>
    <mergeCell ref="K30:K32"/>
    <mergeCell ref="P30:Q32"/>
    <mergeCell ref="R30:U30"/>
    <mergeCell ref="V30:Y30"/>
    <mergeCell ref="AH31:AJ32"/>
    <mergeCell ref="Z27:AC27"/>
    <mergeCell ref="AD27:AG32"/>
    <mergeCell ref="AH27:AK27"/>
    <mergeCell ref="B42:E46"/>
    <mergeCell ref="B39:E41"/>
    <mergeCell ref="AA38:AB38"/>
    <mergeCell ref="R38:T38"/>
    <mergeCell ref="U38:W38"/>
    <mergeCell ref="F36:K37"/>
    <mergeCell ref="R36:W37"/>
    <mergeCell ref="Y33:AE34"/>
    <mergeCell ref="AF33:AH34"/>
    <mergeCell ref="B33:E35"/>
    <mergeCell ref="B36:E38"/>
    <mergeCell ref="H33:J35"/>
    <mergeCell ref="K33:K35"/>
    <mergeCell ref="F38:I38"/>
    <mergeCell ref="R39:R41"/>
    <mergeCell ref="F39:Q41"/>
    <mergeCell ref="F42:O46"/>
    <mergeCell ref="J38:K38"/>
    <mergeCell ref="N38:O38"/>
    <mergeCell ref="L36:Q37"/>
    <mergeCell ref="R33:W34"/>
    <mergeCell ref="B27:E32"/>
    <mergeCell ref="Y10:AK10"/>
    <mergeCell ref="L27:O32"/>
    <mergeCell ref="R28:T29"/>
    <mergeCell ref="U28:U29"/>
    <mergeCell ref="F30:G32"/>
    <mergeCell ref="B25:AK25"/>
    <mergeCell ref="Y28:Y29"/>
    <mergeCell ref="Z28:AB29"/>
    <mergeCell ref="AC28:AC29"/>
    <mergeCell ref="Z30:AC30"/>
    <mergeCell ref="AH30:AK30"/>
    <mergeCell ref="F27:G29"/>
    <mergeCell ref="H27:J29"/>
    <mergeCell ref="K27:K29"/>
    <mergeCell ref="Z31:AB32"/>
    <mergeCell ref="AC31:AC32"/>
    <mergeCell ref="AH28:AJ29"/>
    <mergeCell ref="AK28:AK29"/>
    <mergeCell ref="AK31:AK32"/>
    <mergeCell ref="P27:Q29"/>
    <mergeCell ref="R27:U27"/>
    <mergeCell ref="V27:Y27"/>
    <mergeCell ref="V28:X29"/>
    <mergeCell ref="B3:AK3"/>
    <mergeCell ref="D5:K5"/>
    <mergeCell ref="Z6:AK6"/>
    <mergeCell ref="S7:X7"/>
    <mergeCell ref="Y7:AK7"/>
    <mergeCell ref="I8:K9"/>
    <mergeCell ref="D8:F9"/>
    <mergeCell ref="T47:W49"/>
    <mergeCell ref="B47:S49"/>
    <mergeCell ref="S8:X8"/>
    <mergeCell ref="Y8:AK8"/>
    <mergeCell ref="B12:I13"/>
    <mergeCell ref="J12:P13"/>
    <mergeCell ref="X12:AD13"/>
    <mergeCell ref="AE12:AK13"/>
    <mergeCell ref="S9:X9"/>
    <mergeCell ref="S10:X10"/>
    <mergeCell ref="AH22:AK23"/>
    <mergeCell ref="Q12:W13"/>
    <mergeCell ref="B19:E23"/>
    <mergeCell ref="AH19:AK21"/>
    <mergeCell ref="B15:E18"/>
    <mergeCell ref="V15:AK17"/>
    <mergeCell ref="V18:AJ18"/>
  </mergeCells>
  <phoneticPr fontId="1"/>
  <dataValidations count="4">
    <dataValidation type="list" allowBlank="1" showInputMessage="1" showErrorMessage="1" sqref="T47">
      <formula1>"適用する,適用しない"</formula1>
    </dataValidation>
    <dataValidation type="list" allowBlank="1" showInputMessage="1" showErrorMessage="1" sqref="Y53:AJ54">
      <formula1>"0,1"</formula1>
    </dataValidation>
    <dataValidation type="list" allowBlank="1" showInputMessage="1" showErrorMessage="1" sqref="I8">
      <formula1>",　,1,2,3,4,5,6,7,8,9,10,11,12"</formula1>
    </dataValidation>
    <dataValidation type="list" allowBlank="1" showInputMessage="1" showErrorMessage="1" sqref="D8:F9">
      <formula1>",　,2,3,4,5,6,7,8,9,10"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</vt:lpstr>
      <vt:lpstr>保育所!Print_Area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2015-03-19T14:56:37Z</dcterms:created>
  <dcterms:modified xsi:type="dcterms:W3CDTF">2023-07-18T07:22:39Z</dcterms:modified>
</cp:coreProperties>
</file>