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2" windowWidth="18180" windowHeight="8532" activeTab="0"/>
  </bookViews>
  <sheets>
    <sheet name="名簿様式" sheetId="1" r:id="rId1"/>
  </sheets>
  <definedNames>
    <definedName name="_xlnm.Print_Area" localSheetId="0">'名簿様式'!$T$1:$AT$119</definedName>
    <definedName name="クラブ名">'名簿様式'!$C$4</definedName>
    <definedName name="旭南地区">'名簿様式'!$BX$3</definedName>
    <definedName name="旭北地区">'名簿様式'!$BW$3:$BW$8</definedName>
    <definedName name="横内地区">'名簿様式'!$BT$3:$BT$5</definedName>
    <definedName name="岡崎地区">'名簿様式'!$BY$3:$BY$8</definedName>
    <definedName name="花水地区">'名簿様式'!$BI$3:$BI$9</definedName>
    <definedName name="吉沢地区">'名簿様式'!$CA$3:$CA$4</definedName>
    <definedName name="金田地区">'名簿様式'!$BV$3:$BV$6</definedName>
    <definedName name="金目地区">'名簿様式'!$BZ$3:$BZ$9</definedName>
    <definedName name="港南地区">'名簿様式'!$BG$3:$BG$5</definedName>
    <definedName name="港北地区">'名簿様式'!$BH$3:$BH$6</definedName>
    <definedName name="四之宮地区">'名簿様式'!$BO$3:$BO$8</definedName>
    <definedName name="松が丘地区">'名簿様式'!$BR$3:$BR$5</definedName>
    <definedName name="松原地区">'名簿様式'!$BJ$3:$BJ$9</definedName>
    <definedName name="真土地区">'名簿様式'!$BP$3</definedName>
    <definedName name="神田地区">'名簿様式'!$BS$3:$BS$4</definedName>
    <definedName name="崇善西地区">'名簿様式'!$BL$3:$BL$7</definedName>
    <definedName name="崇善東地区">'名簿様式'!$BK$3:$BK$8</definedName>
    <definedName name="大神地区">'名簿様式'!$BS$3:$BS$4</definedName>
    <definedName name="地区">'名簿様式'!$BG$2:$CA$2</definedName>
    <definedName name="地区名">'名簿様式'!$BG$2:$CA$2</definedName>
    <definedName name="中原地区">'名簿様式'!$BQ$3:$BQ$8</definedName>
    <definedName name="八幡地区">'名簿様式'!$BN$3:$BN$8</definedName>
    <definedName name="富士見地区">'名簿様式'!$BM$3:$BM$6</definedName>
    <definedName name="豊田地区">'名簿様式'!$BU$3:$BU$4</definedName>
  </definedNames>
  <calcPr fullCalcOnLoad="1"/>
</workbook>
</file>

<file path=xl/sharedStrings.xml><?xml version="1.0" encoding="utf-8"?>
<sst xmlns="http://schemas.openxmlformats.org/spreadsheetml/2006/main" count="195" uniqueCount="156">
  <si>
    <t>番号</t>
  </si>
  <si>
    <t>役職名</t>
  </si>
  <si>
    <t>名</t>
  </si>
  <si>
    <t>男</t>
  </si>
  <si>
    <t>女</t>
  </si>
  <si>
    <t>副会長</t>
  </si>
  <si>
    <t>氏　　　　名</t>
  </si>
  <si>
    <t>電　　話</t>
  </si>
  <si>
    <t>クラブ員数</t>
  </si>
  <si>
    <t>（男性</t>
  </si>
  <si>
    <t>名・女性</t>
  </si>
  <si>
    <t>名）</t>
  </si>
  <si>
    <t>新会員</t>
  </si>
  <si>
    <t>退会者</t>
  </si>
  <si>
    <t>役　　員　　名　　簿</t>
  </si>
  <si>
    <t>クラブ名</t>
  </si>
  <si>
    <t>住　　　所</t>
  </si>
  <si>
    <t>氏　　名</t>
  </si>
  <si>
    <t>性別</t>
  </si>
  <si>
    <t>年齢</t>
  </si>
  <si>
    <t>摘要</t>
  </si>
  <si>
    <t>住　　　　　所</t>
  </si>
  <si>
    <t>住　　　所</t>
  </si>
  <si>
    <t>氏　名</t>
  </si>
  <si>
    <t>性別（男=1、女=2）</t>
  </si>
  <si>
    <t>　役　員　名　簿　　（　入力　⇒　印刷用　）</t>
  </si>
  <si>
    <t>会員名簿（役員を含む）</t>
  </si>
  <si>
    <t>地区名</t>
  </si>
  <si>
    <t>港南地区</t>
  </si>
  <si>
    <t>港北地区</t>
  </si>
  <si>
    <t>花水地区</t>
  </si>
  <si>
    <t>崇善東地区</t>
  </si>
  <si>
    <t>崇善西地区</t>
  </si>
  <si>
    <t>富士見地区</t>
  </si>
  <si>
    <t>八幡地区</t>
  </si>
  <si>
    <t>四之宮地区</t>
  </si>
  <si>
    <t>真土地区</t>
  </si>
  <si>
    <t>中原地区</t>
  </si>
  <si>
    <t>横内地区</t>
  </si>
  <si>
    <t>豊田地区</t>
  </si>
  <si>
    <t>金田地区</t>
  </si>
  <si>
    <t>旭北地区</t>
  </si>
  <si>
    <t>旭南地区</t>
  </si>
  <si>
    <t>岡崎地区</t>
  </si>
  <si>
    <t>金目地区</t>
  </si>
  <si>
    <t>吉沢地区</t>
  </si>
  <si>
    <t>新しく会員になった人の数</t>
  </si>
  <si>
    <t>退会した人の数</t>
  </si>
  <si>
    <t>人</t>
  </si>
  <si>
    <t>会長</t>
  </si>
  <si>
    <t>会計</t>
  </si>
  <si>
    <t>松が丘地区</t>
  </si>
  <si>
    <t>札場横町第一高砂会</t>
  </si>
  <si>
    <t>第一長生会</t>
  </si>
  <si>
    <t>宮松町ふれあいクラブ</t>
  </si>
  <si>
    <t>ゆめクラブ立野町第一</t>
  </si>
  <si>
    <t>中里長寿クラブ</t>
  </si>
  <si>
    <t>八寿会第一クラブ</t>
  </si>
  <si>
    <t>明寿会第１クラブ</t>
  </si>
  <si>
    <t>中原東長寿会</t>
  </si>
  <si>
    <t>第一長寿会</t>
  </si>
  <si>
    <t>豊田西部豊寿会</t>
  </si>
  <si>
    <t>長瀬長寿会</t>
  </si>
  <si>
    <t>公所ゆめクラブ</t>
  </si>
  <si>
    <t>ゆめクラブ出縄</t>
  </si>
  <si>
    <t>岡崎第一福寿会</t>
  </si>
  <si>
    <t>真田長寿会</t>
  </si>
  <si>
    <t>吉沢老人会第２クラブ</t>
  </si>
  <si>
    <t>夕陽ケ丘第二高砂会</t>
  </si>
  <si>
    <t>中部なでしこ会</t>
  </si>
  <si>
    <t>第二長生会</t>
  </si>
  <si>
    <t>明朗クラブ</t>
  </si>
  <si>
    <t>ゆめクラブ立野町第二</t>
  </si>
  <si>
    <t>夢クラブ寿和会</t>
  </si>
  <si>
    <t>八寿会第二クラブ</t>
  </si>
  <si>
    <t>明寿会第２クラブ</t>
  </si>
  <si>
    <t>中原西長寿会</t>
  </si>
  <si>
    <t>第二長寿会</t>
  </si>
  <si>
    <t>豊田宮下豊寿会</t>
  </si>
  <si>
    <t>長持長寿会</t>
  </si>
  <si>
    <t>河内ゆめクラブ</t>
  </si>
  <si>
    <t>矢崎福寿会</t>
  </si>
  <si>
    <t>北久保長寿会</t>
  </si>
  <si>
    <t>吉沢老人会第３クラブ</t>
  </si>
  <si>
    <t>東部松風町たかさご会</t>
  </si>
  <si>
    <t>第三長生会</t>
  </si>
  <si>
    <t>明光会</t>
  </si>
  <si>
    <t>ゆめクラブ立野町第三</t>
  </si>
  <si>
    <t>富士見町長寿会</t>
  </si>
  <si>
    <t>八寿会第三クラブ</t>
  </si>
  <si>
    <t>明寿会第３クラブ</t>
  </si>
  <si>
    <t>中原上宿長寿会</t>
  </si>
  <si>
    <t>第三長寿会</t>
  </si>
  <si>
    <t>徳延ゆめクラブ</t>
  </si>
  <si>
    <t>大畑福寿会</t>
  </si>
  <si>
    <t>第四長生会</t>
  </si>
  <si>
    <t>上平塚ゆめクラブ高砂会</t>
  </si>
  <si>
    <t>明寿会第４クラブ</t>
  </si>
  <si>
    <t>中原下宿長寿会</t>
  </si>
  <si>
    <t>大神長寿会</t>
  </si>
  <si>
    <t>寺田縄長寿会</t>
  </si>
  <si>
    <t>西入福寿会</t>
  </si>
  <si>
    <t>代官町第三高砂会</t>
  </si>
  <si>
    <t>なでしこ睦会</t>
  </si>
  <si>
    <t>第五長生会</t>
  </si>
  <si>
    <t>明寿会第５クラブ</t>
  </si>
  <si>
    <t>御殿長寿会</t>
  </si>
  <si>
    <t>大神第１長寿会</t>
  </si>
  <si>
    <t>日向岡ゆめクラブ</t>
  </si>
  <si>
    <t>青柳長寿会</t>
  </si>
  <si>
    <t>さくら会</t>
  </si>
  <si>
    <t>第六長生会</t>
  </si>
  <si>
    <t>八寿会第七クラブ</t>
  </si>
  <si>
    <t>明寿会第６クラブ</t>
  </si>
  <si>
    <t>根坂間ゆめクラブ</t>
  </si>
  <si>
    <t>ｸﾞﾚｰｼｱﾊﾟｰｸ・ｼﾆｱｸﾗﾌﾞ</t>
  </si>
  <si>
    <t>宮の前第一心友会</t>
  </si>
  <si>
    <t>梧葉会</t>
  </si>
  <si>
    <t>すみれ会</t>
  </si>
  <si>
    <t>広川長寿会</t>
  </si>
  <si>
    <t>札場北第二高砂会</t>
  </si>
  <si>
    <t>東千石高砂会</t>
  </si>
  <si>
    <t>代官町第二松寿会</t>
  </si>
  <si>
    <t>西部松風町たかさご会</t>
  </si>
  <si>
    <t>90歳以上</t>
  </si>
  <si>
    <t>60～64歳</t>
  </si>
  <si>
    <t>85～89歳</t>
  </si>
  <si>
    <t>59歳以下</t>
  </si>
  <si>
    <t>65～69歳</t>
  </si>
  <si>
    <t>80～84歳</t>
  </si>
  <si>
    <t>70～74歳</t>
  </si>
  <si>
    <t>75～79歳</t>
  </si>
  <si>
    <t>明石町明門会</t>
  </si>
  <si>
    <t>宮の前第二心友会</t>
  </si>
  <si>
    <t>松が丘東中原いずみ会</t>
  </si>
  <si>
    <t>クラブ入野</t>
  </si>
  <si>
    <t>岡崎友遊クラブ</t>
  </si>
  <si>
    <t>ふじみ野寿会</t>
  </si>
  <si>
    <t>堀之内シルバークラブ</t>
  </si>
  <si>
    <t>新川端長寿会</t>
  </si>
  <si>
    <t>伊勢山いずみ会西</t>
  </si>
  <si>
    <t>※役員名簿につきましては、連絡手段として平塚市老人クラブ連合会事務局に情報を提供します。なお、本名簿の提出をもって同意したものとします。</t>
  </si>
  <si>
    <t>ゆめクラブ見附錦長寿会</t>
  </si>
  <si>
    <t>ゆめクラブ見附町</t>
  </si>
  <si>
    <t>大神地区</t>
  </si>
  <si>
    <t>八寿会第六クラブ</t>
  </si>
  <si>
    <t>住　　　所（平塚市は不要です）</t>
  </si>
  <si>
    <t>川前長寿会</t>
  </si>
  <si>
    <t>片岡長寿会</t>
  </si>
  <si>
    <t>あ</t>
  </si>
  <si>
    <t>伊勢山いずみ会東</t>
  </si>
  <si>
    <t>纒ゆめクラブ</t>
  </si>
  <si>
    <t>八寿会第五クラブ</t>
  </si>
  <si>
    <t>松原地区</t>
  </si>
  <si>
    <t>第七長生会</t>
  </si>
  <si>
    <t>真土連合真寿会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</si>
</sst>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9">
    <font>
      <sz val="11"/>
      <color theme="1"/>
      <name val="Calibri"/>
      <family val="3"/>
    </font>
    <font>
      <sz val="11"/>
      <color indexed="8"/>
      <name val="ＭＳ Ｐゴシック"/>
      <family val="3"/>
    </font>
    <font>
      <sz val="6"/>
      <name val="ＭＳ Ｐゴシック"/>
      <family val="3"/>
    </font>
    <font>
      <sz val="14"/>
      <name val="ＭＳ Ｐ明朝"/>
      <family val="1"/>
    </font>
    <font>
      <sz val="14"/>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4"/>
      <color indexed="8"/>
      <name val="ＭＳ Ｐ明朝"/>
      <family val="1"/>
    </font>
    <font>
      <sz val="12"/>
      <color indexed="8"/>
      <name val="ＭＳ Ｐ明朝"/>
      <family val="1"/>
    </font>
    <font>
      <sz val="14"/>
      <color indexed="8"/>
      <name val="HG丸ｺﾞｼｯｸM-PRO"/>
      <family val="3"/>
    </font>
    <font>
      <sz val="14"/>
      <color indexed="9"/>
      <name val="ＭＳ Ｐ明朝"/>
      <family val="1"/>
    </font>
    <font>
      <sz val="14"/>
      <color indexed="9"/>
      <name val="HG丸ｺﾞｼｯｸM-PRO"/>
      <family val="3"/>
    </font>
    <font>
      <b/>
      <sz val="14"/>
      <color indexed="9"/>
      <name val="ＭＳ Ｐ明朝"/>
      <family val="1"/>
    </font>
    <font>
      <b/>
      <sz val="14"/>
      <color indexed="8"/>
      <name val="HG丸ｺﾞｼｯｸM-PRO"/>
      <family val="3"/>
    </font>
    <font>
      <sz val="24"/>
      <color indexed="8"/>
      <name val="HG丸ｺﾞｼｯｸM-PRO"/>
      <family val="3"/>
    </font>
    <font>
      <b/>
      <sz val="14"/>
      <color indexed="8"/>
      <name val="ＭＳ Ｐ明朝"/>
      <family val="1"/>
    </font>
    <font>
      <b/>
      <sz val="14"/>
      <color indexed="8"/>
      <name val="ＭＳ Ｐゴシック"/>
      <family val="3"/>
    </font>
    <font>
      <b/>
      <sz val="16"/>
      <color indexed="10"/>
      <name val="HG丸ｺﾞｼｯｸM-PRO"/>
      <family val="3"/>
    </font>
    <font>
      <sz val="12"/>
      <color indexed="8"/>
      <name val="HG丸ｺﾞｼｯｸM-PRO"/>
      <family val="3"/>
    </font>
    <font>
      <b/>
      <sz val="18"/>
      <color indexed="10"/>
      <name val="HG丸ｺﾞｼｯｸM-PRO"/>
      <family val="3"/>
    </font>
    <font>
      <b/>
      <sz val="14"/>
      <color indexed="12"/>
      <name val="ＭＳ Ｐ明朝"/>
      <family val="1"/>
    </font>
    <font>
      <b/>
      <sz val="14"/>
      <color indexed="12"/>
      <name val="ＭＳ Ｐゴシック"/>
      <family val="3"/>
    </font>
    <font>
      <sz val="14"/>
      <color indexed="10"/>
      <name val="ＭＳ Ｐ明朝"/>
      <family val="1"/>
    </font>
    <font>
      <sz val="14"/>
      <color indexed="10"/>
      <name val="HG丸ｺﾞｼｯｸM-PRO"/>
      <family val="3"/>
    </font>
    <font>
      <sz val="11"/>
      <color indexed="9"/>
      <name val="ＭＳ Ｐ明朝"/>
      <family val="1"/>
    </font>
    <font>
      <sz val="14"/>
      <color indexed="8"/>
      <name val="ＭＳ Ｐゴシック"/>
      <family val="3"/>
    </font>
    <font>
      <sz val="11"/>
      <color indexed="8"/>
      <name val="ＭＳ Ｐ明朝"/>
      <family val="1"/>
    </font>
    <font>
      <b/>
      <sz val="12"/>
      <color indexed="8"/>
      <name val="ＭＳ Ｐゴシック"/>
      <family val="3"/>
    </font>
    <font>
      <b/>
      <sz val="26"/>
      <color indexed="8"/>
      <name val="HG丸ｺﾞｼｯｸM-PRO"/>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4"/>
      <color theme="1"/>
      <name val="ＭＳ Ｐ明朝"/>
      <family val="1"/>
    </font>
    <font>
      <sz val="12"/>
      <color theme="1"/>
      <name val="ＭＳ Ｐ明朝"/>
      <family val="1"/>
    </font>
    <font>
      <sz val="14"/>
      <color theme="1"/>
      <name val="HG丸ｺﾞｼｯｸM-PRO"/>
      <family val="3"/>
    </font>
    <font>
      <sz val="14"/>
      <color theme="0"/>
      <name val="ＭＳ Ｐ明朝"/>
      <family val="1"/>
    </font>
    <font>
      <sz val="14"/>
      <color theme="0"/>
      <name val="HG丸ｺﾞｼｯｸM-PRO"/>
      <family val="3"/>
    </font>
    <font>
      <b/>
      <sz val="14"/>
      <color theme="0"/>
      <name val="ＭＳ Ｐ明朝"/>
      <family val="1"/>
    </font>
    <font>
      <b/>
      <sz val="14"/>
      <color theme="1"/>
      <name val="HG丸ｺﾞｼｯｸM-PRO"/>
      <family val="3"/>
    </font>
    <font>
      <sz val="24"/>
      <color theme="1"/>
      <name val="HG丸ｺﾞｼｯｸM-PRO"/>
      <family val="3"/>
    </font>
    <font>
      <b/>
      <sz val="14"/>
      <color theme="1"/>
      <name val="ＭＳ Ｐ明朝"/>
      <family val="1"/>
    </font>
    <font>
      <b/>
      <sz val="14"/>
      <color theme="1"/>
      <name val="ＭＳ Ｐゴシック"/>
      <family val="3"/>
    </font>
    <font>
      <b/>
      <sz val="16"/>
      <color rgb="FFFF0000"/>
      <name val="HG丸ｺﾞｼｯｸM-PRO"/>
      <family val="3"/>
    </font>
    <font>
      <sz val="12"/>
      <color theme="1"/>
      <name val="HG丸ｺﾞｼｯｸM-PRO"/>
      <family val="3"/>
    </font>
    <font>
      <b/>
      <sz val="18"/>
      <color rgb="FFFF0000"/>
      <name val="HG丸ｺﾞｼｯｸM-PRO"/>
      <family val="3"/>
    </font>
    <font>
      <b/>
      <sz val="14"/>
      <color rgb="FF0000CC"/>
      <name val="ＭＳ Ｐ明朝"/>
      <family val="1"/>
    </font>
    <font>
      <b/>
      <sz val="14"/>
      <color rgb="FF0000CC"/>
      <name val="ＭＳ Ｐゴシック"/>
      <family val="3"/>
    </font>
    <font>
      <b/>
      <sz val="14"/>
      <color rgb="FF0000CC"/>
      <name val="Cambria"/>
      <family val="3"/>
    </font>
    <font>
      <sz val="14"/>
      <color rgb="FFFF0000"/>
      <name val="ＭＳ Ｐ明朝"/>
      <family val="1"/>
    </font>
    <font>
      <sz val="14"/>
      <color rgb="FFFF0000"/>
      <name val="HG丸ｺﾞｼｯｸM-PRO"/>
      <family val="3"/>
    </font>
    <font>
      <sz val="11"/>
      <color theme="0"/>
      <name val="ＭＳ Ｐ明朝"/>
      <family val="1"/>
    </font>
    <font>
      <sz val="11"/>
      <color theme="0"/>
      <name val="ＭＳ Ｐゴシック"/>
      <family val="3"/>
    </font>
    <font>
      <sz val="14"/>
      <color theme="1"/>
      <name val="ＭＳ Ｐゴシック"/>
      <family val="3"/>
    </font>
    <font>
      <sz val="11"/>
      <color theme="1"/>
      <name val="ＭＳ Ｐゴシック"/>
      <family val="3"/>
    </font>
    <font>
      <sz val="11"/>
      <color theme="1"/>
      <name val="ＭＳ Ｐ明朝"/>
      <family val="1"/>
    </font>
    <font>
      <b/>
      <sz val="26"/>
      <color theme="1"/>
      <name val="HG丸ｺﾞｼｯｸM-PRO"/>
      <family val="3"/>
    </font>
    <font>
      <b/>
      <sz val="12"/>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rgb="FF66FF66"/>
        <bgColor indexed="64"/>
      </patternFill>
    </fill>
    <fill>
      <patternFill patternType="solid">
        <fgColor rgb="FFCCFFFF"/>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2" fillId="0" borderId="0" applyNumberFormat="0" applyFill="0" applyBorder="0" applyAlignment="0" applyProtection="0"/>
    <xf numFmtId="0" fontId="63" fillId="32" borderId="0" applyNumberFormat="0" applyBorder="0" applyAlignment="0" applyProtection="0"/>
  </cellStyleXfs>
  <cellXfs count="78">
    <xf numFmtId="0" fontId="0" fillId="0" borderId="0" xfId="0" applyFont="1" applyAlignment="1">
      <alignment vertical="center"/>
    </xf>
    <xf numFmtId="0" fontId="64" fillId="33" borderId="0" xfId="0" applyFont="1" applyFill="1" applyAlignment="1">
      <alignment vertical="center"/>
    </xf>
    <xf numFmtId="0" fontId="64" fillId="33" borderId="0" xfId="0" applyFont="1" applyFill="1" applyAlignment="1">
      <alignment horizontal="center" vertical="center"/>
    </xf>
    <xf numFmtId="0" fontId="65" fillId="33" borderId="10" xfId="0" applyFont="1" applyFill="1" applyBorder="1" applyAlignment="1">
      <alignment horizontal="center" vertical="center"/>
    </xf>
    <xf numFmtId="0" fontId="64" fillId="33" borderId="11" xfId="0" applyFont="1" applyFill="1" applyBorder="1" applyAlignment="1">
      <alignment horizontal="center" vertical="center"/>
    </xf>
    <xf numFmtId="0" fontId="66" fillId="33" borderId="11" xfId="0" applyFont="1" applyFill="1" applyBorder="1" applyAlignment="1">
      <alignment horizontal="center" vertical="center"/>
    </xf>
    <xf numFmtId="0" fontId="64" fillId="33" borderId="0" xfId="0" applyFont="1" applyFill="1" applyBorder="1" applyAlignment="1">
      <alignment vertical="center"/>
    </xf>
    <xf numFmtId="0" fontId="64" fillId="33" borderId="0" xfId="0" applyFont="1" applyFill="1" applyBorder="1" applyAlignment="1">
      <alignment horizontal="center" vertical="center"/>
    </xf>
    <xf numFmtId="0" fontId="66" fillId="33" borderId="12" xfId="0" applyFont="1" applyFill="1" applyBorder="1" applyAlignment="1">
      <alignment horizontal="center" vertical="center"/>
    </xf>
    <xf numFmtId="0" fontId="66" fillId="33" borderId="13" xfId="0" applyFont="1" applyFill="1" applyBorder="1" applyAlignment="1">
      <alignment horizontal="center" vertical="center"/>
    </xf>
    <xf numFmtId="0" fontId="64" fillId="33" borderId="13" xfId="0" applyFont="1" applyFill="1" applyBorder="1" applyAlignment="1">
      <alignment horizontal="center" vertical="center"/>
    </xf>
    <xf numFmtId="0" fontId="67" fillId="33" borderId="0" xfId="0" applyFont="1" applyFill="1" applyBorder="1" applyAlignment="1">
      <alignment vertical="center"/>
    </xf>
    <xf numFmtId="0" fontId="68" fillId="33" borderId="0" xfId="0" applyFont="1" applyFill="1" applyAlignment="1">
      <alignment horizontal="center" vertical="center"/>
    </xf>
    <xf numFmtId="0" fontId="64" fillId="33" borderId="14" xfId="0" applyFont="1" applyFill="1" applyBorder="1" applyAlignment="1">
      <alignment horizontal="center" vertical="center"/>
    </xf>
    <xf numFmtId="0" fontId="69" fillId="33" borderId="0" xfId="0" applyFont="1" applyFill="1" applyBorder="1" applyAlignment="1">
      <alignment vertical="center"/>
    </xf>
    <xf numFmtId="0" fontId="70" fillId="33" borderId="0" xfId="0" applyFont="1" applyFill="1" applyAlignment="1">
      <alignment horizontal="center" vertical="center"/>
    </xf>
    <xf numFmtId="0" fontId="71" fillId="33" borderId="0" xfId="0" applyFont="1" applyFill="1" applyAlignment="1">
      <alignment vertical="center"/>
    </xf>
    <xf numFmtId="0" fontId="72" fillId="33" borderId="0" xfId="0" applyFont="1" applyFill="1" applyAlignment="1">
      <alignment vertical="center"/>
    </xf>
    <xf numFmtId="0" fontId="67" fillId="33" borderId="0" xfId="0" applyFont="1" applyFill="1" applyAlignment="1">
      <alignment vertical="center"/>
    </xf>
    <xf numFmtId="0" fontId="69" fillId="33" borderId="0" xfId="0" applyFont="1" applyFill="1" applyAlignment="1">
      <alignment vertical="center"/>
    </xf>
    <xf numFmtId="0" fontId="64" fillId="33" borderId="15" xfId="0" applyFont="1" applyFill="1" applyBorder="1" applyAlignment="1">
      <alignment vertical="center"/>
    </xf>
    <xf numFmtId="0" fontId="66" fillId="33" borderId="0" xfId="0" applyFont="1" applyFill="1" applyAlignment="1">
      <alignment vertical="center"/>
    </xf>
    <xf numFmtId="0" fontId="68" fillId="33" borderId="0" xfId="0" applyFont="1" applyFill="1" applyAlignment="1">
      <alignment vertical="center"/>
    </xf>
    <xf numFmtId="0" fontId="73" fillId="33" borderId="0" xfId="0" applyFont="1" applyFill="1" applyAlignment="1">
      <alignment vertical="center"/>
    </xf>
    <xf numFmtId="0" fontId="64" fillId="33" borderId="10" xfId="0" applyFont="1" applyFill="1" applyBorder="1" applyAlignment="1">
      <alignment vertical="center"/>
    </xf>
    <xf numFmtId="0" fontId="66" fillId="33" borderId="16" xfId="0" applyFont="1" applyFill="1" applyBorder="1" applyAlignment="1">
      <alignment horizontal="center"/>
    </xf>
    <xf numFmtId="0" fontId="66" fillId="33" borderId="17" xfId="0" applyFont="1" applyFill="1" applyBorder="1" applyAlignment="1">
      <alignment horizontal="center" vertical="center"/>
    </xf>
    <xf numFmtId="0" fontId="74" fillId="33" borderId="0" xfId="0" applyFont="1" applyFill="1" applyBorder="1" applyAlignment="1" applyProtection="1">
      <alignment vertical="center"/>
      <protection/>
    </xf>
    <xf numFmtId="0" fontId="66" fillId="33" borderId="0" xfId="0" applyFont="1" applyFill="1" applyAlignment="1">
      <alignment horizontal="right" vertical="center"/>
    </xf>
    <xf numFmtId="0" fontId="66" fillId="33" borderId="0" xfId="0" applyFont="1" applyFill="1" applyAlignment="1">
      <alignment horizontal="center" vertical="center"/>
    </xf>
    <xf numFmtId="0" fontId="75" fillId="33" borderId="0" xfId="0" applyFont="1" applyFill="1" applyAlignment="1">
      <alignment vertical="center"/>
    </xf>
    <xf numFmtId="0" fontId="75" fillId="33" borderId="15" xfId="0" applyFont="1" applyFill="1" applyBorder="1" applyAlignment="1">
      <alignment vertical="center"/>
    </xf>
    <xf numFmtId="0" fontId="76" fillId="33" borderId="0" xfId="0" applyFont="1" applyFill="1" applyAlignment="1">
      <alignment/>
    </xf>
    <xf numFmtId="0" fontId="77" fillId="34" borderId="11" xfId="0" applyFont="1" applyFill="1" applyBorder="1" applyAlignment="1" applyProtection="1">
      <alignment horizontal="center" vertical="center" shrinkToFit="1"/>
      <protection locked="0"/>
    </xf>
    <xf numFmtId="0" fontId="78" fillId="34" borderId="11" xfId="0" applyFont="1" applyFill="1" applyBorder="1" applyAlignment="1" applyProtection="1">
      <alignment horizontal="center" vertical="center"/>
      <protection locked="0"/>
    </xf>
    <xf numFmtId="0" fontId="79" fillId="35" borderId="11" xfId="0" applyFont="1" applyFill="1" applyBorder="1" applyAlignment="1" applyProtection="1">
      <alignment horizontal="left" vertical="center" shrinkToFit="1"/>
      <protection locked="0"/>
    </xf>
    <xf numFmtId="0" fontId="79" fillId="34" borderId="11" xfId="0" applyFont="1" applyFill="1" applyBorder="1" applyAlignment="1" applyProtection="1">
      <alignment horizontal="left" vertical="center" shrinkToFit="1"/>
      <protection locked="0"/>
    </xf>
    <xf numFmtId="0" fontId="76" fillId="33" borderId="0" xfId="0" applyFont="1" applyFill="1" applyAlignment="1">
      <alignment vertical="center"/>
    </xf>
    <xf numFmtId="0" fontId="77" fillId="34" borderId="11" xfId="0" applyFont="1" applyFill="1" applyBorder="1" applyAlignment="1" applyProtection="1">
      <alignment horizontal="left" vertical="center" shrinkToFit="1"/>
      <protection locked="0"/>
    </xf>
    <xf numFmtId="0" fontId="80" fillId="33" borderId="0" xfId="0" applyFont="1" applyFill="1" applyAlignment="1">
      <alignment vertical="center"/>
    </xf>
    <xf numFmtId="0" fontId="81" fillId="33" borderId="0" xfId="0" applyFont="1" applyFill="1" applyAlignment="1">
      <alignment vertical="center"/>
    </xf>
    <xf numFmtId="0" fontId="82" fillId="0" borderId="0" xfId="0" applyFont="1" applyAlignment="1">
      <alignment vertical="center"/>
    </xf>
    <xf numFmtId="0" fontId="83" fillId="0" borderId="0" xfId="0" applyFont="1" applyFill="1" applyBorder="1" applyAlignment="1">
      <alignment vertical="center"/>
    </xf>
    <xf numFmtId="0" fontId="82" fillId="0" borderId="0" xfId="0" applyFont="1" applyBorder="1" applyAlignment="1">
      <alignment vertical="center"/>
    </xf>
    <xf numFmtId="0" fontId="84" fillId="33" borderId="0" xfId="0" applyFont="1" applyFill="1" applyBorder="1" applyAlignment="1">
      <alignment horizontal="center" vertical="center" shrinkToFit="1"/>
    </xf>
    <xf numFmtId="0" fontId="73" fillId="33" borderId="0" xfId="0" applyFont="1" applyFill="1" applyBorder="1" applyAlignment="1">
      <alignment horizontal="left" vertical="center" shrinkToFit="1"/>
    </xf>
    <xf numFmtId="0" fontId="78" fillId="34" borderId="11" xfId="0" applyFont="1" applyFill="1" applyBorder="1" applyAlignment="1" applyProtection="1">
      <alignment horizontal="center" vertical="center"/>
      <protection/>
    </xf>
    <xf numFmtId="0" fontId="82" fillId="0" borderId="0" xfId="0" applyFont="1" applyBorder="1" applyAlignment="1">
      <alignment horizontal="center" vertical="center"/>
    </xf>
    <xf numFmtId="0" fontId="3" fillId="33" borderId="0" xfId="0" applyFont="1" applyFill="1" applyAlignment="1">
      <alignment vertical="center"/>
    </xf>
    <xf numFmtId="0" fontId="4" fillId="33" borderId="0" xfId="0" applyFont="1" applyFill="1" applyAlignment="1">
      <alignment vertical="center"/>
    </xf>
    <xf numFmtId="0" fontId="82" fillId="0" borderId="0" xfId="0" applyFont="1" applyAlignment="1">
      <alignment horizontal="center" vertical="center"/>
    </xf>
    <xf numFmtId="0" fontId="85" fillId="0" borderId="0" xfId="0" applyFont="1" applyFill="1" applyBorder="1" applyAlignment="1">
      <alignment vertical="center"/>
    </xf>
    <xf numFmtId="0" fontId="86" fillId="0" borderId="0" xfId="0" applyFont="1" applyBorder="1" applyAlignment="1">
      <alignment vertical="center"/>
    </xf>
    <xf numFmtId="0" fontId="86" fillId="0" borderId="0" xfId="0" applyFont="1" applyBorder="1" applyAlignment="1">
      <alignment horizontal="center" vertical="center"/>
    </xf>
    <xf numFmtId="0" fontId="86" fillId="0" borderId="0" xfId="0" applyFont="1" applyAlignment="1">
      <alignment vertical="center"/>
    </xf>
    <xf numFmtId="0" fontId="86" fillId="0" borderId="0" xfId="0" applyFont="1" applyAlignment="1">
      <alignment horizontal="center" vertical="center"/>
    </xf>
    <xf numFmtId="0" fontId="87" fillId="33" borderId="0" xfId="0" applyFont="1" applyFill="1" applyAlignment="1">
      <alignment horizontal="center" vertical="center"/>
    </xf>
    <xf numFmtId="0" fontId="73" fillId="33" borderId="15" xfId="0" applyFont="1" applyFill="1" applyBorder="1" applyAlignment="1">
      <alignment vertical="center" shrinkToFit="1"/>
    </xf>
    <xf numFmtId="0" fontId="66" fillId="33" borderId="15" xfId="0" applyFont="1" applyFill="1" applyBorder="1" applyAlignment="1">
      <alignment horizontal="center" vertical="center"/>
    </xf>
    <xf numFmtId="0" fontId="66" fillId="36" borderId="11" xfId="0" applyFont="1" applyFill="1" applyBorder="1" applyAlignment="1">
      <alignment horizontal="center" vertical="center"/>
    </xf>
    <xf numFmtId="0" fontId="73" fillId="33" borderId="11" xfId="0" applyFont="1" applyFill="1" applyBorder="1" applyAlignment="1">
      <alignment horizontal="center" vertical="center" shrinkToFit="1"/>
    </xf>
    <xf numFmtId="0" fontId="73" fillId="33" borderId="11" xfId="0" applyFont="1" applyFill="1" applyBorder="1" applyAlignment="1">
      <alignment horizontal="left" vertical="center" shrinkToFit="1"/>
    </xf>
    <xf numFmtId="0" fontId="84" fillId="33" borderId="11" xfId="0" applyFont="1" applyFill="1" applyBorder="1" applyAlignment="1">
      <alignment horizontal="center" vertical="center" shrinkToFit="1"/>
    </xf>
    <xf numFmtId="0" fontId="66" fillId="36" borderId="12" xfId="0" applyFont="1" applyFill="1" applyBorder="1" applyAlignment="1">
      <alignment horizontal="center" vertical="center"/>
    </xf>
    <xf numFmtId="0" fontId="66" fillId="36" borderId="18" xfId="0" applyFont="1" applyFill="1" applyBorder="1" applyAlignment="1">
      <alignment horizontal="center" vertical="center"/>
    </xf>
    <xf numFmtId="0" fontId="66" fillId="36" borderId="10" xfId="0" applyFont="1" applyFill="1" applyBorder="1" applyAlignment="1">
      <alignment horizontal="center" vertical="center"/>
    </xf>
    <xf numFmtId="0" fontId="73" fillId="33" borderId="12" xfId="0" applyFont="1" applyFill="1" applyBorder="1" applyAlignment="1">
      <alignment horizontal="right" vertical="center"/>
    </xf>
    <xf numFmtId="0" fontId="73" fillId="33" borderId="18" xfId="0" applyFont="1" applyFill="1" applyBorder="1" applyAlignment="1">
      <alignment horizontal="right" vertical="center"/>
    </xf>
    <xf numFmtId="0" fontId="64" fillId="33" borderId="11" xfId="0" applyFont="1" applyFill="1" applyBorder="1" applyAlignment="1">
      <alignment horizontal="center" vertical="center"/>
    </xf>
    <xf numFmtId="0" fontId="88" fillId="33" borderId="12" xfId="0" applyFont="1" applyFill="1" applyBorder="1" applyAlignment="1">
      <alignment horizontal="center" vertical="center"/>
    </xf>
    <xf numFmtId="0" fontId="88" fillId="33" borderId="18" xfId="0" applyFont="1" applyFill="1" applyBorder="1" applyAlignment="1">
      <alignment horizontal="center" vertical="center"/>
    </xf>
    <xf numFmtId="0" fontId="75" fillId="36" borderId="11" xfId="0" applyFont="1" applyFill="1" applyBorder="1" applyAlignment="1">
      <alignment horizontal="center" vertical="center" shrinkToFit="1"/>
    </xf>
    <xf numFmtId="0" fontId="88" fillId="33" borderId="14" xfId="0" applyFont="1" applyFill="1" applyBorder="1" applyAlignment="1">
      <alignment horizontal="left" vertical="center" wrapText="1" shrinkToFit="1"/>
    </xf>
    <xf numFmtId="0" fontId="73" fillId="33" borderId="15" xfId="0" applyFont="1" applyFill="1" applyBorder="1" applyAlignment="1">
      <alignment horizontal="center" vertical="center"/>
    </xf>
    <xf numFmtId="0" fontId="64" fillId="33" borderId="15" xfId="0" applyFont="1" applyFill="1" applyBorder="1" applyAlignment="1">
      <alignment horizontal="center" vertical="center"/>
    </xf>
    <xf numFmtId="0" fontId="73" fillId="33" borderId="11" xfId="0" applyFont="1" applyFill="1" applyBorder="1" applyAlignment="1">
      <alignment horizontal="center" vertical="center"/>
    </xf>
    <xf numFmtId="0" fontId="73" fillId="33" borderId="11" xfId="0" applyFont="1" applyFill="1" applyBorder="1" applyAlignment="1">
      <alignment vertical="center"/>
    </xf>
    <xf numFmtId="0" fontId="73" fillId="33" borderId="15" xfId="0" applyFont="1" applyFill="1" applyBorder="1" applyAlignment="1">
      <alignment horizontal="righ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7">
    <dxf>
      <font>
        <color rgb="FF0000CC"/>
      </font>
      <fill>
        <patternFill>
          <bgColor theme="0" tint="-0.04997999966144562"/>
        </patternFill>
      </fill>
    </dxf>
    <dxf>
      <font>
        <color rgb="FFFF0000"/>
      </font>
      <fill>
        <patternFill>
          <bgColor theme="0"/>
        </patternFill>
      </fill>
    </dxf>
    <dxf>
      <font>
        <color rgb="FF0000CC"/>
      </font>
      <fill>
        <patternFill>
          <bgColor theme="0" tint="-0.04997999966144562"/>
        </patternFill>
      </fill>
    </dxf>
    <dxf>
      <font>
        <color rgb="FFFF0000"/>
      </font>
      <fill>
        <patternFill>
          <bgColor theme="0"/>
        </patternFill>
      </fill>
    </dxf>
    <dxf>
      <font>
        <color rgb="FF0000CC"/>
      </font>
      <fill>
        <patternFill>
          <bgColor theme="0" tint="-0.04997999966144562"/>
        </patternFill>
      </fill>
    </dxf>
    <dxf>
      <font>
        <color rgb="FFFF0000"/>
      </font>
      <fill>
        <patternFill>
          <bgColor theme="0"/>
        </patternFill>
      </fill>
    </dxf>
    <dxf>
      <font>
        <color theme="1"/>
      </font>
    </dxf>
    <dxf>
      <font>
        <color theme="1"/>
      </font>
    </dxf>
    <dxf>
      <font>
        <color rgb="FF0000CC"/>
      </font>
      <fill>
        <patternFill>
          <bgColor theme="0" tint="-0.04997999966144562"/>
        </patternFill>
      </fill>
    </dxf>
    <dxf>
      <font>
        <color rgb="FFFF0000"/>
      </font>
      <fill>
        <patternFill>
          <bgColor theme="0"/>
        </patternFill>
      </fill>
    </dxf>
    <dxf>
      <font>
        <color rgb="FF0000CC"/>
      </font>
    </dxf>
    <dxf>
      <font>
        <color rgb="FFFF0000"/>
      </font>
    </dxf>
    <dxf>
      <font>
        <color rgb="FFFF0000"/>
      </font>
      <border/>
    </dxf>
    <dxf>
      <font>
        <color rgb="FF0000CC"/>
      </font>
      <border/>
    </dxf>
    <dxf>
      <font>
        <color rgb="FFFF0000"/>
      </font>
      <fill>
        <patternFill>
          <bgColor theme="0"/>
        </patternFill>
      </fill>
      <border/>
    </dxf>
    <dxf>
      <font>
        <color rgb="FF0000CC"/>
      </font>
      <fill>
        <patternFill>
          <bgColor theme="0" tint="-0.04997999966144562"/>
        </patternFill>
      </fill>
      <border/>
    </dxf>
    <dxf>
      <font>
        <color theme="1"/>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M152"/>
  <sheetViews>
    <sheetView tabSelected="1" zoomScalePageLayoutView="0" workbookViewId="0" topLeftCell="A10">
      <selection activeCell="D15" sqref="D15"/>
    </sheetView>
  </sheetViews>
  <sheetFormatPr defaultColWidth="3.421875" defaultRowHeight="26.25" customHeight="1"/>
  <cols>
    <col min="1" max="1" width="11.7109375" style="1" bestFit="1" customWidth="1"/>
    <col min="2" max="2" width="19.28125" style="1" customWidth="1"/>
    <col min="3" max="3" width="38.7109375" style="1" customWidth="1"/>
    <col min="4" max="4" width="26.28125" style="1" bestFit="1" customWidth="1"/>
    <col min="5" max="5" width="9.7109375" style="1" customWidth="1"/>
    <col min="6" max="6" width="4.8515625" style="1" customWidth="1"/>
    <col min="7" max="7" width="7.00390625" style="17" customWidth="1"/>
    <col min="8" max="8" width="4.140625" style="18" bestFit="1" customWidth="1"/>
    <col min="9" max="9" width="14.28125" style="18" customWidth="1"/>
    <col min="10" max="10" width="5.28125" style="18" customWidth="1"/>
    <col min="11" max="11" width="3.421875" style="1" customWidth="1"/>
    <col min="12" max="12" width="41.421875" style="1" customWidth="1"/>
    <col min="13" max="45" width="3.421875" style="1" customWidth="1"/>
    <col min="46" max="46" width="0.85546875" style="1" customWidth="1"/>
    <col min="47" max="54" width="3.421875" style="1" customWidth="1"/>
    <col min="55" max="55" width="5.421875" style="18" bestFit="1" customWidth="1"/>
    <col min="56" max="58" width="3.421875" style="18" customWidth="1"/>
    <col min="59" max="80" width="21.00390625" style="18" customWidth="1"/>
    <col min="81" max="84" width="32.8515625" style="18" customWidth="1"/>
    <col min="85" max="86" width="5.28125" style="18" customWidth="1"/>
    <col min="87" max="87" width="5.28125" style="1" customWidth="1"/>
    <col min="88" max="16384" width="3.421875" style="1" customWidth="1"/>
  </cols>
  <sheetData>
    <row r="1" spans="1:117" ht="45" customHeight="1">
      <c r="A1" s="16" t="s">
        <v>25</v>
      </c>
      <c r="F1" s="18">
        <v>1</v>
      </c>
      <c r="G1" s="19" t="s">
        <v>3</v>
      </c>
      <c r="T1" s="56" t="s">
        <v>14</v>
      </c>
      <c r="U1" s="56"/>
      <c r="V1" s="56"/>
      <c r="W1" s="56"/>
      <c r="X1" s="56"/>
      <c r="Y1" s="56"/>
      <c r="Z1" s="56"/>
      <c r="AA1" s="56"/>
      <c r="AB1" s="56"/>
      <c r="AC1" s="56"/>
      <c r="AD1" s="56"/>
      <c r="AE1" s="56"/>
      <c r="AF1" s="56"/>
      <c r="AG1" s="56"/>
      <c r="AH1" s="56"/>
      <c r="AI1" s="56"/>
      <c r="AJ1" s="56"/>
      <c r="AK1" s="56"/>
      <c r="AL1" s="56"/>
      <c r="AM1" s="56"/>
      <c r="AN1" s="56"/>
      <c r="AO1" s="56"/>
      <c r="AP1" s="56"/>
      <c r="AQ1" s="56"/>
      <c r="AR1" s="56"/>
      <c r="AS1" s="56"/>
      <c r="AV1" s="48"/>
      <c r="AW1" s="48"/>
      <c r="AX1" s="48"/>
      <c r="AY1" s="48"/>
      <c r="AZ1" s="48"/>
      <c r="BA1" s="48"/>
      <c r="BB1" s="48"/>
      <c r="BC1" s="18">
        <v>0</v>
      </c>
      <c r="BD1" s="18">
        <v>1</v>
      </c>
      <c r="BG1" s="1"/>
      <c r="BH1" s="1"/>
      <c r="BI1" s="1"/>
      <c r="BJ1" s="1"/>
      <c r="BK1" s="1"/>
      <c r="BL1" s="1"/>
      <c r="BM1" s="1"/>
      <c r="BN1" s="1"/>
      <c r="BO1" s="1"/>
      <c r="BP1" s="1"/>
      <c r="BQ1" s="1"/>
      <c r="BR1" s="1"/>
      <c r="BS1" s="1"/>
      <c r="BT1" s="1"/>
      <c r="BU1" s="1"/>
      <c r="BV1" s="1"/>
      <c r="BW1" s="1"/>
      <c r="BX1" s="1"/>
      <c r="BY1" s="1"/>
      <c r="BZ1" s="1"/>
      <c r="CA1" s="1"/>
      <c r="CB1" s="1"/>
      <c r="CC1" s="1"/>
      <c r="CI1" s="18"/>
      <c r="CJ1" s="18"/>
      <c r="CK1" s="18"/>
      <c r="CL1" s="18"/>
      <c r="CM1" s="18"/>
      <c r="CN1" s="18"/>
      <c r="CO1" s="18"/>
      <c r="CP1" s="18"/>
      <c r="CQ1" s="18"/>
      <c r="CR1" s="18"/>
      <c r="CS1" s="18"/>
      <c r="CT1" s="18"/>
      <c r="CU1" s="18"/>
      <c r="CV1" s="18"/>
      <c r="CW1" s="18"/>
      <c r="CX1" s="18"/>
      <c r="CY1" s="18"/>
      <c r="CZ1" s="18"/>
      <c r="DA1" s="39"/>
      <c r="DB1" s="39"/>
      <c r="DC1" s="39"/>
      <c r="DD1" s="39"/>
      <c r="DE1" s="39"/>
      <c r="DF1" s="39"/>
      <c r="DG1" s="39"/>
      <c r="DH1" s="39"/>
      <c r="DI1" s="39"/>
      <c r="DJ1" s="39"/>
      <c r="DK1" s="39"/>
      <c r="DL1" s="39"/>
      <c r="DM1" s="39"/>
    </row>
    <row r="2" spans="1:117" ht="43.5" customHeight="1">
      <c r="A2" s="16"/>
      <c r="F2" s="11">
        <v>2</v>
      </c>
      <c r="G2" s="14" t="s">
        <v>4</v>
      </c>
      <c r="AV2" s="48"/>
      <c r="AW2" s="48"/>
      <c r="AX2" s="48"/>
      <c r="AY2" s="48"/>
      <c r="AZ2" s="48"/>
      <c r="BA2" s="48"/>
      <c r="BB2" s="48"/>
      <c r="BC2" s="18">
        <f>BC1+1</f>
        <v>1</v>
      </c>
      <c r="BD2" s="18">
        <f>BD1</f>
        <v>1</v>
      </c>
      <c r="BG2" s="50" t="s">
        <v>28</v>
      </c>
      <c r="BH2" s="50" t="s">
        <v>29</v>
      </c>
      <c r="BI2" s="50" t="s">
        <v>30</v>
      </c>
      <c r="BJ2" s="50" t="s">
        <v>153</v>
      </c>
      <c r="BK2" s="50" t="s">
        <v>31</v>
      </c>
      <c r="BL2" s="50" t="s">
        <v>32</v>
      </c>
      <c r="BM2" s="50" t="s">
        <v>33</v>
      </c>
      <c r="BN2" s="50" t="s">
        <v>34</v>
      </c>
      <c r="BO2" s="50" t="s">
        <v>35</v>
      </c>
      <c r="BP2" s="50" t="s">
        <v>36</v>
      </c>
      <c r="BQ2" s="50" t="s">
        <v>37</v>
      </c>
      <c r="BR2" s="50" t="s">
        <v>51</v>
      </c>
      <c r="BS2" s="50" t="s">
        <v>144</v>
      </c>
      <c r="BT2" s="50" t="s">
        <v>38</v>
      </c>
      <c r="BU2" s="50" t="s">
        <v>39</v>
      </c>
      <c r="BV2" s="50" t="s">
        <v>40</v>
      </c>
      <c r="BW2" s="50" t="s">
        <v>41</v>
      </c>
      <c r="BX2" s="50" t="s">
        <v>42</v>
      </c>
      <c r="BY2" s="50" t="s">
        <v>43</v>
      </c>
      <c r="BZ2" s="50" t="s">
        <v>44</v>
      </c>
      <c r="CA2" s="50" t="s">
        <v>45</v>
      </c>
      <c r="CC2" s="54"/>
      <c r="CD2" s="1"/>
      <c r="CE2" s="1"/>
      <c r="CI2" s="18"/>
      <c r="CJ2" s="18"/>
      <c r="CK2" s="18"/>
      <c r="CL2" s="18"/>
      <c r="CM2" s="18"/>
      <c r="CN2" s="18"/>
      <c r="CO2" s="18"/>
      <c r="CP2" s="18"/>
      <c r="CQ2" s="18"/>
      <c r="CR2" s="18"/>
      <c r="CS2" s="18"/>
      <c r="CT2" s="18"/>
      <c r="CU2" s="18"/>
      <c r="CV2" s="18"/>
      <c r="CW2" s="18"/>
      <c r="CX2" s="18"/>
      <c r="CY2" s="18"/>
      <c r="CZ2" s="18"/>
      <c r="DA2" s="39"/>
      <c r="DB2" s="39"/>
      <c r="DC2" s="39"/>
      <c r="DD2" s="39"/>
      <c r="DE2" s="39"/>
      <c r="DF2" s="39"/>
      <c r="DG2" s="39"/>
      <c r="DH2" s="39"/>
      <c r="DI2" s="39"/>
      <c r="DJ2" s="39"/>
      <c r="DK2" s="39"/>
      <c r="DL2" s="39"/>
      <c r="DM2" s="39"/>
    </row>
    <row r="3" spans="2:117" ht="26.25" customHeight="1">
      <c r="B3" s="5" t="s">
        <v>27</v>
      </c>
      <c r="C3" s="35"/>
      <c r="D3" s="27" t="str">
        <f>IF(C3="","　←▼をクリックして選んでください","")</f>
        <v>　←▼をクリックして選んでください</v>
      </c>
      <c r="L3" s="6"/>
      <c r="M3" s="6"/>
      <c r="N3" s="6"/>
      <c r="O3" s="6"/>
      <c r="P3" s="6"/>
      <c r="Q3" s="6"/>
      <c r="R3" s="6"/>
      <c r="S3" s="6"/>
      <c r="T3" s="6"/>
      <c r="U3" s="6"/>
      <c r="V3" s="6"/>
      <c r="W3" s="6"/>
      <c r="X3" s="6"/>
      <c r="AA3" s="58" t="s">
        <v>15</v>
      </c>
      <c r="AB3" s="58"/>
      <c r="AC3" s="58"/>
      <c r="AD3" s="58"/>
      <c r="AE3" s="57">
        <f>IF(AND(C4="",C5=""),"",CONCATENATE("　",C3,"　",C4,C5))</f>
      </c>
      <c r="AF3" s="57"/>
      <c r="AG3" s="57"/>
      <c r="AH3" s="57"/>
      <c r="AI3" s="57"/>
      <c r="AJ3" s="57"/>
      <c r="AK3" s="57"/>
      <c r="AL3" s="57"/>
      <c r="AM3" s="57"/>
      <c r="AN3" s="57"/>
      <c r="AO3" s="57"/>
      <c r="AP3" s="57"/>
      <c r="AQ3" s="57"/>
      <c r="AR3" s="57"/>
      <c r="AS3" s="57"/>
      <c r="AV3" s="48"/>
      <c r="AW3" s="48"/>
      <c r="AX3" s="48"/>
      <c r="AY3" s="48"/>
      <c r="AZ3" s="48"/>
      <c r="BA3" s="48"/>
      <c r="BB3" s="48"/>
      <c r="BC3" s="18">
        <f aca="true" t="shared" si="0" ref="BC3:BC66">BC2+1</f>
        <v>2</v>
      </c>
      <c r="BD3" s="18">
        <f aca="true" t="shared" si="1" ref="BD3:BD10">BD2</f>
        <v>1</v>
      </c>
      <c r="BG3" s="42" t="s">
        <v>52</v>
      </c>
      <c r="BH3" s="42" t="s">
        <v>68</v>
      </c>
      <c r="BI3" s="42" t="s">
        <v>110</v>
      </c>
      <c r="BJ3" s="42" t="s">
        <v>53</v>
      </c>
      <c r="BK3" s="42" t="s">
        <v>54</v>
      </c>
      <c r="BL3" s="42" t="s">
        <v>55</v>
      </c>
      <c r="BM3" s="42" t="s">
        <v>56</v>
      </c>
      <c r="BN3" s="42" t="s">
        <v>57</v>
      </c>
      <c r="BO3" s="42" t="s">
        <v>58</v>
      </c>
      <c r="BP3" s="42" t="s">
        <v>155</v>
      </c>
      <c r="BQ3" s="42" t="s">
        <v>59</v>
      </c>
      <c r="BR3" s="42" t="s">
        <v>134</v>
      </c>
      <c r="BS3" s="42" t="s">
        <v>99</v>
      </c>
      <c r="BT3" s="42" t="s">
        <v>60</v>
      </c>
      <c r="BU3" s="42" t="s">
        <v>61</v>
      </c>
      <c r="BV3" s="42" t="s">
        <v>100</v>
      </c>
      <c r="BW3" s="42" t="s">
        <v>93</v>
      </c>
      <c r="BX3" s="42" t="s">
        <v>64</v>
      </c>
      <c r="BY3" s="42" t="s">
        <v>65</v>
      </c>
      <c r="BZ3" s="42" t="s">
        <v>82</v>
      </c>
      <c r="CA3" s="42" t="s">
        <v>67</v>
      </c>
      <c r="CC3" s="51"/>
      <c r="CD3" s="1"/>
      <c r="CE3" s="1"/>
      <c r="CI3" s="18"/>
      <c r="CJ3" s="18"/>
      <c r="CK3" s="18"/>
      <c r="CL3" s="18"/>
      <c r="CM3" s="18"/>
      <c r="CN3" s="18"/>
      <c r="CO3" s="18"/>
      <c r="CP3" s="18"/>
      <c r="CQ3" s="18"/>
      <c r="CR3" s="18"/>
      <c r="CS3" s="18"/>
      <c r="CT3" s="18"/>
      <c r="CU3" s="18"/>
      <c r="CV3" s="18"/>
      <c r="CW3" s="18"/>
      <c r="CX3" s="18"/>
      <c r="CY3" s="18"/>
      <c r="CZ3" s="18"/>
      <c r="DA3" s="39"/>
      <c r="DB3" s="39"/>
      <c r="DC3" s="39"/>
      <c r="DD3" s="39"/>
      <c r="DE3" s="39"/>
      <c r="DF3" s="39"/>
      <c r="DG3" s="39"/>
      <c r="DH3" s="39"/>
      <c r="DI3" s="39"/>
      <c r="DJ3" s="39"/>
      <c r="DK3" s="39"/>
      <c r="DL3" s="39"/>
      <c r="DM3" s="39"/>
    </row>
    <row r="4" spans="2:117" ht="35.25" customHeight="1">
      <c r="B4" s="25" t="s">
        <v>15</v>
      </c>
      <c r="C4" s="35"/>
      <c r="D4" s="27">
        <f>IF(AND(C5="",C4="",C3&lt;&gt;""),"　←▼をクリックして選んでください","")</f>
      </c>
      <c r="E4" s="6"/>
      <c r="H4" s="11"/>
      <c r="I4" s="11"/>
      <c r="J4" s="11"/>
      <c r="K4" s="6"/>
      <c r="AV4" s="48"/>
      <c r="AW4" s="48"/>
      <c r="AX4" s="48"/>
      <c r="AY4" s="48"/>
      <c r="AZ4" s="48"/>
      <c r="BA4" s="48"/>
      <c r="BB4" s="48"/>
      <c r="BC4" s="18">
        <f t="shared" si="0"/>
        <v>3</v>
      </c>
      <c r="BD4" s="18">
        <f t="shared" si="1"/>
        <v>1</v>
      </c>
      <c r="BG4" s="42" t="s">
        <v>120</v>
      </c>
      <c r="BH4" s="42" t="s">
        <v>122</v>
      </c>
      <c r="BI4" s="42" t="s">
        <v>84</v>
      </c>
      <c r="BJ4" s="42" t="s">
        <v>70</v>
      </c>
      <c r="BK4" s="42" t="s">
        <v>132</v>
      </c>
      <c r="BL4" s="42" t="s">
        <v>72</v>
      </c>
      <c r="BM4" s="42" t="s">
        <v>73</v>
      </c>
      <c r="BN4" s="42" t="s">
        <v>74</v>
      </c>
      <c r="BO4" s="42" t="s">
        <v>75</v>
      </c>
      <c r="BP4" s="42"/>
      <c r="BQ4" s="42" t="s">
        <v>76</v>
      </c>
      <c r="BR4" s="42" t="s">
        <v>150</v>
      </c>
      <c r="BS4" s="42" t="s">
        <v>107</v>
      </c>
      <c r="BT4" s="42" t="s">
        <v>77</v>
      </c>
      <c r="BU4" s="42" t="s">
        <v>78</v>
      </c>
      <c r="BV4" s="42" t="s">
        <v>62</v>
      </c>
      <c r="BW4" s="42" t="s">
        <v>108</v>
      </c>
      <c r="BX4" s="43"/>
      <c r="BY4" s="42" t="s">
        <v>81</v>
      </c>
      <c r="BZ4" s="42" t="s">
        <v>138</v>
      </c>
      <c r="CA4" s="42" t="s">
        <v>83</v>
      </c>
      <c r="CC4" s="51"/>
      <c r="CD4" s="1"/>
      <c r="CE4" s="1"/>
      <c r="CI4" s="18"/>
      <c r="CJ4" s="18"/>
      <c r="CK4" s="18"/>
      <c r="CL4" s="18"/>
      <c r="CM4" s="18"/>
      <c r="CN4" s="18"/>
      <c r="CO4" s="18"/>
      <c r="CP4" s="18"/>
      <c r="CQ4" s="18"/>
      <c r="CR4" s="18"/>
      <c r="CS4" s="18"/>
      <c r="CT4" s="18"/>
      <c r="CU4" s="18"/>
      <c r="CV4" s="18"/>
      <c r="CW4" s="18"/>
      <c r="CX4" s="18"/>
      <c r="CY4" s="18"/>
      <c r="CZ4" s="18"/>
      <c r="DA4" s="39"/>
      <c r="DB4" s="39"/>
      <c r="DC4" s="39"/>
      <c r="DD4" s="39"/>
      <c r="DE4" s="39"/>
      <c r="DF4" s="39"/>
      <c r="DG4" s="39"/>
      <c r="DH4" s="39"/>
      <c r="DI4" s="39"/>
      <c r="DJ4" s="39"/>
      <c r="DK4" s="39"/>
      <c r="DL4" s="39"/>
      <c r="DM4" s="39"/>
    </row>
    <row r="5" spans="2:117" ht="36.75" customHeight="1">
      <c r="B5" s="26"/>
      <c r="C5" s="36"/>
      <c r="D5" s="27">
        <f>IF(AND(C4="",C5="",C3&lt;&gt;""),"　←（新設の場合はコチラに入力してください）","")</f>
      </c>
      <c r="T5" s="59" t="s">
        <v>1</v>
      </c>
      <c r="U5" s="59"/>
      <c r="V5" s="59"/>
      <c r="W5" s="59" t="s">
        <v>6</v>
      </c>
      <c r="X5" s="59"/>
      <c r="Y5" s="59"/>
      <c r="Z5" s="59"/>
      <c r="AA5" s="59"/>
      <c r="AB5" s="59"/>
      <c r="AC5" s="59" t="s">
        <v>21</v>
      </c>
      <c r="AD5" s="59"/>
      <c r="AE5" s="59"/>
      <c r="AF5" s="59"/>
      <c r="AG5" s="59"/>
      <c r="AH5" s="59"/>
      <c r="AI5" s="59"/>
      <c r="AJ5" s="59"/>
      <c r="AK5" s="59"/>
      <c r="AL5" s="59"/>
      <c r="AM5" s="59"/>
      <c r="AN5" s="59"/>
      <c r="AO5" s="59" t="s">
        <v>7</v>
      </c>
      <c r="AP5" s="59"/>
      <c r="AQ5" s="59"/>
      <c r="AR5" s="59"/>
      <c r="AS5" s="59"/>
      <c r="AV5" s="48"/>
      <c r="AW5" s="48"/>
      <c r="AX5" s="48"/>
      <c r="AY5" s="48"/>
      <c r="AZ5" s="48"/>
      <c r="BA5" s="48"/>
      <c r="BB5" s="48"/>
      <c r="BC5" s="18">
        <f t="shared" si="0"/>
        <v>4</v>
      </c>
      <c r="BD5" s="18">
        <f t="shared" si="1"/>
        <v>1</v>
      </c>
      <c r="BG5" s="42" t="s">
        <v>121</v>
      </c>
      <c r="BH5" s="42" t="s">
        <v>102</v>
      </c>
      <c r="BI5" s="42" t="s">
        <v>123</v>
      </c>
      <c r="BJ5" s="42" t="s">
        <v>85</v>
      </c>
      <c r="BK5" s="42" t="s">
        <v>86</v>
      </c>
      <c r="BL5" s="42" t="s">
        <v>87</v>
      </c>
      <c r="BM5" s="42" t="s">
        <v>88</v>
      </c>
      <c r="BN5" s="42" t="s">
        <v>89</v>
      </c>
      <c r="BO5" s="42" t="s">
        <v>90</v>
      </c>
      <c r="BP5" s="42"/>
      <c r="BQ5" s="42" t="s">
        <v>91</v>
      </c>
      <c r="BR5" s="42" t="s">
        <v>140</v>
      </c>
      <c r="BS5" s="42"/>
      <c r="BT5" s="42" t="s">
        <v>92</v>
      </c>
      <c r="BU5" s="42"/>
      <c r="BV5" s="42" t="s">
        <v>79</v>
      </c>
      <c r="BW5" s="42" t="s">
        <v>63</v>
      </c>
      <c r="BX5" s="43"/>
      <c r="BY5" s="42" t="s">
        <v>94</v>
      </c>
      <c r="BZ5" s="42" t="s">
        <v>66</v>
      </c>
      <c r="CA5" s="42"/>
      <c r="CB5" s="51"/>
      <c r="CC5" s="51"/>
      <c r="CD5" s="1"/>
      <c r="CE5" s="1"/>
      <c r="CI5" s="18"/>
      <c r="CJ5" s="18"/>
      <c r="CK5" s="18"/>
      <c r="CL5" s="18"/>
      <c r="CM5" s="18"/>
      <c r="CN5" s="18"/>
      <c r="CO5" s="18"/>
      <c r="CP5" s="18"/>
      <c r="CQ5" s="18"/>
      <c r="CR5" s="18"/>
      <c r="CS5" s="18"/>
      <c r="CT5" s="18"/>
      <c r="CU5" s="18"/>
      <c r="CV5" s="18"/>
      <c r="CW5" s="18"/>
      <c r="CX5" s="18"/>
      <c r="CY5" s="18"/>
      <c r="CZ5" s="18"/>
      <c r="DA5" s="39"/>
      <c r="DB5" s="39"/>
      <c r="DC5" s="39"/>
      <c r="DD5" s="39"/>
      <c r="DE5" s="39"/>
      <c r="DF5" s="39"/>
      <c r="DG5" s="39"/>
      <c r="DH5" s="39"/>
      <c r="DI5" s="39"/>
      <c r="DJ5" s="39"/>
      <c r="DK5" s="39"/>
      <c r="DL5" s="39"/>
      <c r="DM5" s="39"/>
    </row>
    <row r="6" spans="1:117" ht="42.75" customHeight="1">
      <c r="A6" s="32">
        <f>IF(AND(C4="",C5=""),"","　　　　　　↓　役員を入力してください")</f>
      </c>
      <c r="I6" s="18" t="s">
        <v>149</v>
      </c>
      <c r="T6" s="62" t="str">
        <f aca="true" t="shared" si="2" ref="T6:T11">IF(A8="","",A8)</f>
        <v>会長</v>
      </c>
      <c r="U6" s="62"/>
      <c r="V6" s="62"/>
      <c r="W6" s="61">
        <f aca="true" t="shared" si="3" ref="W6:W11">IF(B8="","",B8)</f>
      </c>
      <c r="X6" s="61"/>
      <c r="Y6" s="61"/>
      <c r="Z6" s="61"/>
      <c r="AA6" s="61"/>
      <c r="AB6" s="61"/>
      <c r="AC6" s="61">
        <f aca="true" t="shared" si="4" ref="AC6:AC11">IF(C8="","",C8)</f>
      </c>
      <c r="AD6" s="61"/>
      <c r="AE6" s="61"/>
      <c r="AF6" s="61"/>
      <c r="AG6" s="61"/>
      <c r="AH6" s="61"/>
      <c r="AI6" s="61"/>
      <c r="AJ6" s="61"/>
      <c r="AK6" s="61"/>
      <c r="AL6" s="61"/>
      <c r="AM6" s="61"/>
      <c r="AN6" s="61"/>
      <c r="AO6" s="60">
        <f aca="true" t="shared" si="5" ref="AO6:AO11">IF(D8="","",D8)</f>
      </c>
      <c r="AP6" s="60"/>
      <c r="AQ6" s="60"/>
      <c r="AR6" s="60"/>
      <c r="AS6" s="60"/>
      <c r="AV6" s="48"/>
      <c r="AW6" s="48"/>
      <c r="AX6" s="48"/>
      <c r="AY6" s="48"/>
      <c r="AZ6" s="48"/>
      <c r="BA6" s="48"/>
      <c r="BB6" s="48"/>
      <c r="BC6" s="18">
        <f t="shared" si="0"/>
        <v>5</v>
      </c>
      <c r="BD6" s="18">
        <f t="shared" si="1"/>
        <v>1</v>
      </c>
      <c r="BG6" s="42"/>
      <c r="BH6" s="42" t="s">
        <v>115</v>
      </c>
      <c r="BI6" s="42" t="s">
        <v>69</v>
      </c>
      <c r="BJ6" s="42" t="s">
        <v>95</v>
      </c>
      <c r="BK6" s="42" t="s">
        <v>71</v>
      </c>
      <c r="BL6" s="42" t="s">
        <v>142</v>
      </c>
      <c r="BM6" s="42" t="s">
        <v>96</v>
      </c>
      <c r="BN6" s="42" t="s">
        <v>152</v>
      </c>
      <c r="BO6" s="42" t="s">
        <v>97</v>
      </c>
      <c r="BP6" s="42"/>
      <c r="BQ6" s="42" t="s">
        <v>98</v>
      </c>
      <c r="BR6" s="42"/>
      <c r="BT6" s="42"/>
      <c r="BU6" s="42"/>
      <c r="BV6" s="42" t="s">
        <v>135</v>
      </c>
      <c r="BW6" s="42" t="s">
        <v>80</v>
      </c>
      <c r="BX6" s="47"/>
      <c r="BY6" s="42" t="s">
        <v>101</v>
      </c>
      <c r="BZ6" s="42" t="s">
        <v>109</v>
      </c>
      <c r="CA6" s="42"/>
      <c r="CB6" s="52"/>
      <c r="CC6" s="52"/>
      <c r="CD6" s="1"/>
      <c r="CE6" s="1"/>
      <c r="CI6" s="18"/>
      <c r="CJ6" s="18"/>
      <c r="CK6" s="18"/>
      <c r="CL6" s="18"/>
      <c r="CM6" s="18"/>
      <c r="CN6" s="18"/>
      <c r="CO6" s="18"/>
      <c r="CP6" s="18"/>
      <c r="CQ6" s="18"/>
      <c r="CR6" s="18"/>
      <c r="CS6" s="18"/>
      <c r="CT6" s="18"/>
      <c r="CU6" s="18"/>
      <c r="CV6" s="18"/>
      <c r="CW6" s="18"/>
      <c r="CX6" s="18"/>
      <c r="CY6" s="18"/>
      <c r="CZ6" s="18"/>
      <c r="DA6" s="39"/>
      <c r="DB6" s="39"/>
      <c r="DC6" s="39"/>
      <c r="DD6" s="39"/>
      <c r="DE6" s="39"/>
      <c r="DF6" s="39"/>
      <c r="DG6" s="39"/>
      <c r="DH6" s="39"/>
      <c r="DI6" s="39"/>
      <c r="DJ6" s="39"/>
      <c r="DK6" s="39"/>
      <c r="DL6" s="39"/>
      <c r="DM6" s="39"/>
    </row>
    <row r="7" spans="1:117" ht="42.75" customHeight="1">
      <c r="A7" s="5" t="s">
        <v>1</v>
      </c>
      <c r="B7" s="5" t="s">
        <v>23</v>
      </c>
      <c r="C7" s="5" t="s">
        <v>22</v>
      </c>
      <c r="D7" s="8" t="s">
        <v>7</v>
      </c>
      <c r="E7" s="9"/>
      <c r="T7" s="62" t="str">
        <f t="shared" si="2"/>
        <v>副会長</v>
      </c>
      <c r="U7" s="62"/>
      <c r="V7" s="62"/>
      <c r="W7" s="61">
        <f t="shared" si="3"/>
      </c>
      <c r="X7" s="61"/>
      <c r="Y7" s="61"/>
      <c r="Z7" s="61"/>
      <c r="AA7" s="61"/>
      <c r="AB7" s="61"/>
      <c r="AC7" s="61">
        <f t="shared" si="4"/>
      </c>
      <c r="AD7" s="61"/>
      <c r="AE7" s="61"/>
      <c r="AF7" s="61"/>
      <c r="AG7" s="61"/>
      <c r="AH7" s="61"/>
      <c r="AI7" s="61"/>
      <c r="AJ7" s="61"/>
      <c r="AK7" s="61"/>
      <c r="AL7" s="61"/>
      <c r="AM7" s="61"/>
      <c r="AN7" s="61"/>
      <c r="AO7" s="60">
        <f t="shared" si="5"/>
      </c>
      <c r="AP7" s="60"/>
      <c r="AQ7" s="60"/>
      <c r="AR7" s="60"/>
      <c r="AS7" s="60"/>
      <c r="AV7" s="48"/>
      <c r="AW7" s="48"/>
      <c r="AX7" s="48"/>
      <c r="AY7" s="48"/>
      <c r="AZ7" s="48"/>
      <c r="BA7" s="48"/>
      <c r="BB7" s="48"/>
      <c r="BC7" s="18">
        <f t="shared" si="0"/>
        <v>6</v>
      </c>
      <c r="BD7" s="18">
        <f t="shared" si="1"/>
        <v>1</v>
      </c>
      <c r="BG7" s="42"/>
      <c r="BH7" s="42"/>
      <c r="BI7" s="42" t="s">
        <v>118</v>
      </c>
      <c r="BJ7" s="42" t="s">
        <v>104</v>
      </c>
      <c r="BK7" s="42" t="s">
        <v>116</v>
      </c>
      <c r="BL7" s="42" t="s">
        <v>143</v>
      </c>
      <c r="BM7" s="42"/>
      <c r="BN7" s="42" t="s">
        <v>145</v>
      </c>
      <c r="BO7" s="42" t="s">
        <v>105</v>
      </c>
      <c r="BP7" s="43"/>
      <c r="BQ7" s="42" t="s">
        <v>106</v>
      </c>
      <c r="BR7" s="42"/>
      <c r="BT7" s="42"/>
      <c r="BU7" s="47"/>
      <c r="BW7" s="42" t="s">
        <v>114</v>
      </c>
      <c r="BX7" s="47"/>
      <c r="BY7" s="42" t="s">
        <v>136</v>
      </c>
      <c r="BZ7" s="42" t="s">
        <v>119</v>
      </c>
      <c r="CA7" s="42"/>
      <c r="CB7" s="52"/>
      <c r="CC7" s="52"/>
      <c r="CD7" s="1"/>
      <c r="CE7" s="1"/>
      <c r="CI7" s="18"/>
      <c r="CJ7" s="18"/>
      <c r="CK7" s="18"/>
      <c r="CL7" s="18"/>
      <c r="CM7" s="18"/>
      <c r="CN7" s="18"/>
      <c r="CO7" s="18"/>
      <c r="CP7" s="18"/>
      <c r="CQ7" s="18"/>
      <c r="CR7" s="18"/>
      <c r="CS7" s="18"/>
      <c r="CT7" s="18"/>
      <c r="CU7" s="18"/>
      <c r="CV7" s="18"/>
      <c r="CW7" s="18"/>
      <c r="CX7" s="18"/>
      <c r="CY7" s="18"/>
      <c r="CZ7" s="18"/>
      <c r="DA7" s="39"/>
      <c r="DB7" s="39"/>
      <c r="DC7" s="39"/>
      <c r="DD7" s="39"/>
      <c r="DE7" s="39"/>
      <c r="DF7" s="39"/>
      <c r="DG7" s="39"/>
      <c r="DH7" s="39"/>
      <c r="DI7" s="39"/>
      <c r="DJ7" s="39"/>
      <c r="DK7" s="39"/>
      <c r="DL7" s="39"/>
      <c r="DM7" s="39"/>
    </row>
    <row r="8" spans="1:117" ht="42.75" customHeight="1">
      <c r="A8" s="46" t="s">
        <v>49</v>
      </c>
      <c r="B8" s="34"/>
      <c r="C8" s="34"/>
      <c r="D8" s="34"/>
      <c r="E8" s="10"/>
      <c r="T8" s="62">
        <f t="shared" si="2"/>
      </c>
      <c r="U8" s="62"/>
      <c r="V8" s="62"/>
      <c r="W8" s="61">
        <f t="shared" si="3"/>
      </c>
      <c r="X8" s="61"/>
      <c r="Y8" s="61"/>
      <c r="Z8" s="61"/>
      <c r="AA8" s="61"/>
      <c r="AB8" s="61"/>
      <c r="AC8" s="61">
        <f t="shared" si="4"/>
      </c>
      <c r="AD8" s="61"/>
      <c r="AE8" s="61"/>
      <c r="AF8" s="61"/>
      <c r="AG8" s="61"/>
      <c r="AH8" s="61"/>
      <c r="AI8" s="61"/>
      <c r="AJ8" s="61"/>
      <c r="AK8" s="61"/>
      <c r="AL8" s="61"/>
      <c r="AM8" s="61"/>
      <c r="AN8" s="61"/>
      <c r="AO8" s="60">
        <f t="shared" si="5"/>
      </c>
      <c r="AP8" s="60"/>
      <c r="AQ8" s="60"/>
      <c r="AR8" s="60"/>
      <c r="AS8" s="60"/>
      <c r="AV8" s="48"/>
      <c r="AW8" s="48"/>
      <c r="AX8" s="48"/>
      <c r="AY8" s="48"/>
      <c r="AZ8" s="48"/>
      <c r="BA8" s="48"/>
      <c r="BB8" s="48"/>
      <c r="BC8" s="18">
        <f t="shared" si="0"/>
        <v>7</v>
      </c>
      <c r="BD8" s="18">
        <f t="shared" si="1"/>
        <v>1</v>
      </c>
      <c r="BG8" s="42"/>
      <c r="BH8" s="42"/>
      <c r="BI8" s="42" t="s">
        <v>117</v>
      </c>
      <c r="BJ8" s="42" t="s">
        <v>111</v>
      </c>
      <c r="BK8" s="42" t="s">
        <v>133</v>
      </c>
      <c r="BM8" s="43"/>
      <c r="BN8" s="42" t="s">
        <v>112</v>
      </c>
      <c r="BO8" s="42" t="s">
        <v>113</v>
      </c>
      <c r="BP8" s="43"/>
      <c r="BQ8" s="43" t="s">
        <v>139</v>
      </c>
      <c r="BR8" s="43"/>
      <c r="BS8" s="43"/>
      <c r="BT8" s="43"/>
      <c r="BU8" s="43"/>
      <c r="BV8" s="43"/>
      <c r="BW8" s="43" t="s">
        <v>151</v>
      </c>
      <c r="BX8" s="47"/>
      <c r="BY8" s="42" t="s">
        <v>137</v>
      </c>
      <c r="BZ8" s="42" t="s">
        <v>147</v>
      </c>
      <c r="CA8" s="42"/>
      <c r="CB8" s="52"/>
      <c r="CC8" s="52"/>
      <c r="CD8" s="1"/>
      <c r="CE8" s="1"/>
      <c r="CI8" s="18"/>
      <c r="CJ8" s="18"/>
      <c r="CK8" s="18"/>
      <c r="CL8" s="18"/>
      <c r="CM8" s="18"/>
      <c r="CN8" s="18"/>
      <c r="CO8" s="18"/>
      <c r="CP8" s="18"/>
      <c r="CQ8" s="18"/>
      <c r="CR8" s="18"/>
      <c r="CS8" s="18"/>
      <c r="CT8" s="18"/>
      <c r="CU8" s="18"/>
      <c r="CV8" s="18"/>
      <c r="CW8" s="18"/>
      <c r="CX8" s="18"/>
      <c r="CY8" s="18"/>
      <c r="CZ8" s="18"/>
      <c r="DA8" s="39"/>
      <c r="DB8" s="39"/>
      <c r="DC8" s="39"/>
      <c r="DD8" s="39"/>
      <c r="DE8" s="39"/>
      <c r="DF8" s="39"/>
      <c r="DG8" s="39"/>
      <c r="DH8" s="39"/>
      <c r="DI8" s="39"/>
      <c r="DJ8" s="39"/>
      <c r="DK8" s="39"/>
      <c r="DL8" s="39"/>
      <c r="DM8" s="39"/>
    </row>
    <row r="9" spans="1:117" ht="42.75" customHeight="1">
      <c r="A9" s="46" t="s">
        <v>5</v>
      </c>
      <c r="B9" s="34"/>
      <c r="C9" s="34"/>
      <c r="D9" s="34"/>
      <c r="E9" s="10"/>
      <c r="T9" s="62">
        <f t="shared" si="2"/>
      </c>
      <c r="U9" s="62"/>
      <c r="V9" s="62"/>
      <c r="W9" s="61">
        <f t="shared" si="3"/>
      </c>
      <c r="X9" s="61"/>
      <c r="Y9" s="61"/>
      <c r="Z9" s="61"/>
      <c r="AA9" s="61"/>
      <c r="AB9" s="61"/>
      <c r="AC9" s="61">
        <f t="shared" si="4"/>
      </c>
      <c r="AD9" s="61"/>
      <c r="AE9" s="61"/>
      <c r="AF9" s="61"/>
      <c r="AG9" s="61"/>
      <c r="AH9" s="61"/>
      <c r="AI9" s="61"/>
      <c r="AJ9" s="61"/>
      <c r="AK9" s="61"/>
      <c r="AL9" s="61"/>
      <c r="AM9" s="61"/>
      <c r="AN9" s="61"/>
      <c r="AO9" s="60">
        <f t="shared" si="5"/>
      </c>
      <c r="AP9" s="60"/>
      <c r="AQ9" s="60"/>
      <c r="AR9" s="60"/>
      <c r="AS9" s="60"/>
      <c r="AV9" s="48"/>
      <c r="AW9" s="48"/>
      <c r="AX9" s="48"/>
      <c r="AY9" s="48"/>
      <c r="AZ9" s="48"/>
      <c r="BA9" s="48"/>
      <c r="BB9" s="48"/>
      <c r="BC9" s="18">
        <f t="shared" si="0"/>
        <v>8</v>
      </c>
      <c r="BD9" s="18">
        <f t="shared" si="1"/>
        <v>1</v>
      </c>
      <c r="BG9" s="43"/>
      <c r="BI9" s="42" t="s">
        <v>103</v>
      </c>
      <c r="BJ9" s="42" t="s">
        <v>154</v>
      </c>
      <c r="BK9" s="42"/>
      <c r="BL9" s="42"/>
      <c r="BM9" s="43"/>
      <c r="BN9" s="43"/>
      <c r="BO9" s="43"/>
      <c r="BP9" s="43"/>
      <c r="BQ9" s="43"/>
      <c r="BR9" s="43"/>
      <c r="BS9" s="43"/>
      <c r="BT9" s="43"/>
      <c r="BU9" s="43"/>
      <c r="BV9" s="43"/>
      <c r="BW9" s="43"/>
      <c r="BX9" s="47"/>
      <c r="BY9" s="42"/>
      <c r="BZ9" s="42" t="s">
        <v>148</v>
      </c>
      <c r="CA9" s="43"/>
      <c r="CB9" s="52"/>
      <c r="CC9" s="52"/>
      <c r="CD9" s="1"/>
      <c r="CE9" s="1"/>
      <c r="CI9" s="18"/>
      <c r="CJ9" s="18"/>
      <c r="CK9" s="18"/>
      <c r="CL9" s="18"/>
      <c r="CM9" s="18"/>
      <c r="CN9" s="18"/>
      <c r="CO9" s="18"/>
      <c r="CP9" s="18"/>
      <c r="CQ9" s="18"/>
      <c r="CR9" s="18"/>
      <c r="CS9" s="18"/>
      <c r="CT9" s="18"/>
      <c r="CU9" s="18"/>
      <c r="CV9" s="18"/>
      <c r="CW9" s="18"/>
      <c r="CX9" s="18"/>
      <c r="CY9" s="18"/>
      <c r="CZ9" s="18"/>
      <c r="DA9" s="39"/>
      <c r="DB9" s="39"/>
      <c r="DC9" s="39"/>
      <c r="DD9" s="39"/>
      <c r="DE9" s="39"/>
      <c r="DF9" s="39"/>
      <c r="DG9" s="39"/>
      <c r="DH9" s="39"/>
      <c r="DI9" s="39"/>
      <c r="DJ9" s="39"/>
      <c r="DK9" s="39"/>
      <c r="DL9" s="39"/>
      <c r="DM9" s="39"/>
    </row>
    <row r="10" spans="1:117" ht="42.75" customHeight="1">
      <c r="A10" s="34"/>
      <c r="B10" s="34"/>
      <c r="C10" s="34"/>
      <c r="D10" s="34"/>
      <c r="E10" s="10"/>
      <c r="T10" s="62" t="str">
        <f t="shared" si="2"/>
        <v>会計</v>
      </c>
      <c r="U10" s="62"/>
      <c r="V10" s="62"/>
      <c r="W10" s="61">
        <f t="shared" si="3"/>
      </c>
      <c r="X10" s="61"/>
      <c r="Y10" s="61"/>
      <c r="Z10" s="61"/>
      <c r="AA10" s="61"/>
      <c r="AB10" s="61"/>
      <c r="AC10" s="61">
        <f t="shared" si="4"/>
      </c>
      <c r="AD10" s="61"/>
      <c r="AE10" s="61"/>
      <c r="AF10" s="61"/>
      <c r="AG10" s="61"/>
      <c r="AH10" s="61"/>
      <c r="AI10" s="61"/>
      <c r="AJ10" s="61"/>
      <c r="AK10" s="61"/>
      <c r="AL10" s="61"/>
      <c r="AM10" s="61"/>
      <c r="AN10" s="61"/>
      <c r="AO10" s="60">
        <f t="shared" si="5"/>
      </c>
      <c r="AP10" s="60"/>
      <c r="AQ10" s="60"/>
      <c r="AR10" s="60"/>
      <c r="AS10" s="60"/>
      <c r="AV10" s="48"/>
      <c r="AW10" s="48"/>
      <c r="AX10" s="48"/>
      <c r="AY10" s="48"/>
      <c r="AZ10" s="48"/>
      <c r="BA10" s="48"/>
      <c r="BB10" s="48"/>
      <c r="BC10" s="18">
        <f t="shared" si="0"/>
        <v>9</v>
      </c>
      <c r="BD10" s="18">
        <f t="shared" si="1"/>
        <v>1</v>
      </c>
      <c r="BG10" s="43"/>
      <c r="BH10" s="47"/>
      <c r="BJ10" s="43"/>
      <c r="BK10" s="42"/>
      <c r="BL10" s="42"/>
      <c r="BM10" s="43"/>
      <c r="BN10" s="43"/>
      <c r="BO10" s="43"/>
      <c r="BP10" s="43"/>
      <c r="BQ10" s="43"/>
      <c r="BR10" s="43"/>
      <c r="BS10" s="43"/>
      <c r="BT10" s="43"/>
      <c r="BU10" s="43"/>
      <c r="BV10" s="43"/>
      <c r="BW10" s="43"/>
      <c r="BX10" s="47"/>
      <c r="BY10" s="43"/>
      <c r="BZ10" s="42"/>
      <c r="CA10" s="43"/>
      <c r="CB10" s="52"/>
      <c r="CC10" s="52"/>
      <c r="CD10" s="1"/>
      <c r="CE10" s="1"/>
      <c r="CI10" s="18"/>
      <c r="CJ10" s="18"/>
      <c r="CK10" s="18"/>
      <c r="CL10" s="18"/>
      <c r="CM10" s="18"/>
      <c r="CN10" s="18"/>
      <c r="CO10" s="18"/>
      <c r="CP10" s="18"/>
      <c r="CQ10" s="18"/>
      <c r="CR10" s="18"/>
      <c r="CS10" s="18"/>
      <c r="CT10" s="18"/>
      <c r="CU10" s="18"/>
      <c r="CV10" s="18"/>
      <c r="CW10" s="18"/>
      <c r="CX10" s="18"/>
      <c r="CY10" s="18"/>
      <c r="CZ10" s="18"/>
      <c r="DA10" s="39"/>
      <c r="DB10" s="39"/>
      <c r="DC10" s="39"/>
      <c r="DD10" s="39"/>
      <c r="DE10" s="39"/>
      <c r="DF10" s="39"/>
      <c r="DG10" s="39"/>
      <c r="DH10" s="39"/>
      <c r="DI10" s="39"/>
      <c r="DJ10" s="39"/>
      <c r="DK10" s="39"/>
      <c r="DL10" s="39"/>
      <c r="DM10" s="39"/>
    </row>
    <row r="11" spans="1:117" ht="42.75" customHeight="1">
      <c r="A11" s="34"/>
      <c r="B11" s="34"/>
      <c r="C11" s="34"/>
      <c r="D11" s="34"/>
      <c r="E11" s="10"/>
      <c r="T11" s="62">
        <f t="shared" si="2"/>
      </c>
      <c r="U11" s="62"/>
      <c r="V11" s="62"/>
      <c r="W11" s="61">
        <f t="shared" si="3"/>
      </c>
      <c r="X11" s="61"/>
      <c r="Y11" s="61"/>
      <c r="Z11" s="61"/>
      <c r="AA11" s="61"/>
      <c r="AB11" s="61"/>
      <c r="AC11" s="61">
        <f t="shared" si="4"/>
      </c>
      <c r="AD11" s="61"/>
      <c r="AE11" s="61"/>
      <c r="AF11" s="61"/>
      <c r="AG11" s="61"/>
      <c r="AH11" s="61"/>
      <c r="AI11" s="61"/>
      <c r="AJ11" s="61"/>
      <c r="AK11" s="61"/>
      <c r="AL11" s="61"/>
      <c r="AM11" s="61"/>
      <c r="AN11" s="61"/>
      <c r="AO11" s="60">
        <f t="shared" si="5"/>
      </c>
      <c r="AP11" s="60"/>
      <c r="AQ11" s="60"/>
      <c r="AR11" s="60"/>
      <c r="AS11" s="60"/>
      <c r="AV11" s="48"/>
      <c r="AW11" s="48"/>
      <c r="AX11" s="48"/>
      <c r="AY11" s="48"/>
      <c r="AZ11" s="48"/>
      <c r="BA11" s="48"/>
      <c r="BB11" s="48"/>
      <c r="BG11" s="47"/>
      <c r="BH11" s="47"/>
      <c r="BI11" s="42"/>
      <c r="BJ11" s="43"/>
      <c r="BK11" s="42"/>
      <c r="BL11" s="42"/>
      <c r="BM11" s="43"/>
      <c r="BN11" s="43"/>
      <c r="BO11" s="43"/>
      <c r="BP11" s="43"/>
      <c r="BQ11" s="43"/>
      <c r="BR11" s="43"/>
      <c r="BS11" s="43"/>
      <c r="BT11" s="43"/>
      <c r="BU11" s="43"/>
      <c r="BV11" s="43"/>
      <c r="BW11" s="43"/>
      <c r="BX11" s="47"/>
      <c r="BY11" s="43"/>
      <c r="BZ11" s="41"/>
      <c r="CA11" s="43"/>
      <c r="CB11" s="43"/>
      <c r="CC11" s="52"/>
      <c r="CI11" s="18"/>
      <c r="CJ11" s="18"/>
      <c r="CK11" s="18"/>
      <c r="CL11" s="18"/>
      <c r="CM11" s="18"/>
      <c r="CN11" s="18"/>
      <c r="CO11" s="18"/>
      <c r="CP11" s="18"/>
      <c r="CQ11" s="18"/>
      <c r="CR11" s="18"/>
      <c r="CS11" s="18"/>
      <c r="CT11" s="18"/>
      <c r="CU11" s="18"/>
      <c r="CV11" s="18"/>
      <c r="CW11" s="18"/>
      <c r="CX11" s="18"/>
      <c r="CY11" s="18"/>
      <c r="CZ11" s="18"/>
      <c r="DA11" s="39"/>
      <c r="DB11" s="39"/>
      <c r="DC11" s="39"/>
      <c r="DD11" s="39"/>
      <c r="DE11" s="39"/>
      <c r="DF11" s="39"/>
      <c r="DG11" s="39"/>
      <c r="DH11" s="39"/>
      <c r="DI11" s="39"/>
      <c r="DJ11" s="39"/>
      <c r="DK11" s="39"/>
      <c r="DL11" s="39"/>
      <c r="DM11" s="39"/>
    </row>
    <row r="12" spans="1:117" ht="46.5" customHeight="1">
      <c r="A12" s="46" t="s">
        <v>50</v>
      </c>
      <c r="B12" s="34"/>
      <c r="C12" s="34"/>
      <c r="D12" s="34"/>
      <c r="E12" s="10"/>
      <c r="T12" s="44"/>
      <c r="U12" s="44"/>
      <c r="V12" s="44"/>
      <c r="W12" s="45"/>
      <c r="X12" s="45"/>
      <c r="Y12" s="45"/>
      <c r="Z12" s="45"/>
      <c r="AA12" s="45"/>
      <c r="AB12" s="45"/>
      <c r="AC12" s="45"/>
      <c r="AD12" s="72" t="s">
        <v>141</v>
      </c>
      <c r="AE12" s="72"/>
      <c r="AF12" s="72"/>
      <c r="AG12" s="72"/>
      <c r="AH12" s="72"/>
      <c r="AI12" s="72"/>
      <c r="AJ12" s="72"/>
      <c r="AK12" s="72"/>
      <c r="AL12" s="72"/>
      <c r="AM12" s="72"/>
      <c r="AN12" s="72"/>
      <c r="AO12" s="72"/>
      <c r="AP12" s="72"/>
      <c r="AQ12" s="72"/>
      <c r="AR12" s="72"/>
      <c r="AS12" s="72"/>
      <c r="AV12" s="48"/>
      <c r="AW12" s="48"/>
      <c r="AX12" s="48"/>
      <c r="AY12" s="48"/>
      <c r="AZ12" s="48"/>
      <c r="BA12" s="48"/>
      <c r="BB12" s="48"/>
      <c r="BC12" s="18">
        <f>BC10+1</f>
        <v>10</v>
      </c>
      <c r="BD12" s="18">
        <f>BD10</f>
        <v>1</v>
      </c>
      <c r="BG12" s="55"/>
      <c r="BH12" s="52"/>
      <c r="BI12" s="51"/>
      <c r="BJ12" s="52"/>
      <c r="BK12" s="52"/>
      <c r="BL12" s="53"/>
      <c r="BM12" s="52"/>
      <c r="BN12" s="52"/>
      <c r="BO12" s="52"/>
      <c r="BP12" s="52"/>
      <c r="BQ12" s="52"/>
      <c r="BR12" s="52"/>
      <c r="BS12" s="52"/>
      <c r="BT12" s="52"/>
      <c r="BU12" s="52"/>
      <c r="BV12" s="52"/>
      <c r="BW12" s="54"/>
      <c r="BX12" s="53"/>
      <c r="BY12" s="52"/>
      <c r="BZ12" s="1"/>
      <c r="CA12" s="52"/>
      <c r="CB12" s="52"/>
      <c r="CC12" s="52"/>
      <c r="CI12" s="18"/>
      <c r="CJ12" s="18"/>
      <c r="CK12" s="18"/>
      <c r="CL12" s="18"/>
      <c r="CM12" s="18"/>
      <c r="CN12" s="18"/>
      <c r="CO12" s="18"/>
      <c r="CP12" s="18"/>
      <c r="CQ12" s="18"/>
      <c r="CR12" s="18"/>
      <c r="CS12" s="18"/>
      <c r="CT12" s="18"/>
      <c r="CU12" s="18"/>
      <c r="CV12" s="18"/>
      <c r="CW12" s="18"/>
      <c r="CX12" s="18"/>
      <c r="CY12" s="18"/>
      <c r="CZ12" s="18"/>
      <c r="DA12" s="39"/>
      <c r="DB12" s="39"/>
      <c r="DC12" s="39"/>
      <c r="DD12" s="39"/>
      <c r="DE12" s="39"/>
      <c r="DF12" s="39"/>
      <c r="DG12" s="39"/>
      <c r="DH12" s="39"/>
      <c r="DI12" s="39"/>
      <c r="DJ12" s="39"/>
      <c r="DK12" s="39"/>
      <c r="DL12" s="39"/>
      <c r="DM12" s="39"/>
    </row>
    <row r="13" spans="1:117" ht="50.25" customHeight="1">
      <c r="A13" s="34"/>
      <c r="B13" s="34"/>
      <c r="C13" s="34"/>
      <c r="D13" s="34"/>
      <c r="E13" s="10"/>
      <c r="T13" s="2"/>
      <c r="U13" s="2"/>
      <c r="AV13" s="48"/>
      <c r="AW13" s="48"/>
      <c r="AX13" s="48"/>
      <c r="AY13" s="48"/>
      <c r="AZ13" s="48"/>
      <c r="BA13" s="48"/>
      <c r="BB13" s="48"/>
      <c r="BC13" s="18">
        <f t="shared" si="0"/>
        <v>11</v>
      </c>
      <c r="BD13" s="18">
        <f aca="true" t="shared" si="6" ref="BD13:BD31">BD12</f>
        <v>1</v>
      </c>
      <c r="BG13" s="1"/>
      <c r="BH13" s="55"/>
      <c r="BI13" s="1"/>
      <c r="BJ13" s="54"/>
      <c r="BK13" s="54"/>
      <c r="BL13" s="54"/>
      <c r="BM13" s="54"/>
      <c r="BN13" s="54"/>
      <c r="BO13" s="54"/>
      <c r="BP13" s="54"/>
      <c r="BQ13" s="54"/>
      <c r="BR13" s="54"/>
      <c r="BS13" s="54"/>
      <c r="BT13" s="54"/>
      <c r="BU13" s="54"/>
      <c r="BV13" s="54"/>
      <c r="BW13" s="1"/>
      <c r="BX13" s="54"/>
      <c r="BY13" s="54"/>
      <c r="BZ13" s="1"/>
      <c r="CA13" s="54"/>
      <c r="CB13" s="54"/>
      <c r="CC13" s="54"/>
      <c r="CI13" s="18"/>
      <c r="CJ13" s="18"/>
      <c r="CK13" s="18"/>
      <c r="CL13" s="18"/>
      <c r="CM13" s="18"/>
      <c r="CN13" s="18"/>
      <c r="CO13" s="18"/>
      <c r="CP13" s="18"/>
      <c r="CQ13" s="18"/>
      <c r="CR13" s="18"/>
      <c r="CS13" s="18"/>
      <c r="CT13" s="18"/>
      <c r="CU13" s="18"/>
      <c r="CV13" s="18"/>
      <c r="CW13" s="18"/>
      <c r="CX13" s="18"/>
      <c r="CY13" s="18"/>
      <c r="CZ13" s="18"/>
      <c r="DA13" s="39"/>
      <c r="DB13" s="39"/>
      <c r="DC13" s="39"/>
      <c r="DD13" s="39"/>
      <c r="DE13" s="39"/>
      <c r="DF13" s="39"/>
      <c r="DG13" s="39"/>
      <c r="DH13" s="39"/>
      <c r="DI13" s="39"/>
      <c r="DJ13" s="39"/>
      <c r="DK13" s="39"/>
      <c r="DL13" s="39"/>
      <c r="DM13" s="39"/>
    </row>
    <row r="14" spans="20:117" ht="58.5" customHeight="1">
      <c r="T14" s="58" t="s">
        <v>8</v>
      </c>
      <c r="U14" s="58"/>
      <c r="V14" s="58"/>
      <c r="W14" s="58"/>
      <c r="X14" s="73">
        <f>IF($AW$14=0,"",SUM(AE14,AK14))</f>
      </c>
      <c r="Y14" s="73"/>
      <c r="Z14" s="73"/>
      <c r="AA14" s="20" t="s">
        <v>2</v>
      </c>
      <c r="AB14" s="74" t="s">
        <v>9</v>
      </c>
      <c r="AC14" s="74"/>
      <c r="AD14" s="74"/>
      <c r="AE14" s="73">
        <f>IF($AW$14=0,"",SUM(V17,Y17,AB17,AE17,AH17,AK17,AN17,AQ17))</f>
      </c>
      <c r="AF14" s="73"/>
      <c r="AG14" s="73"/>
      <c r="AH14" s="74" t="s">
        <v>10</v>
      </c>
      <c r="AI14" s="74"/>
      <c r="AJ14" s="74"/>
      <c r="AK14" s="73">
        <f>IF($AW$14=0,"",SUM(V18,Y18,AB18,AE18,AH18,AK18,AN18,AQ18))</f>
      </c>
      <c r="AL14" s="73"/>
      <c r="AM14" s="73"/>
      <c r="AN14" s="20" t="s">
        <v>11</v>
      </c>
      <c r="AO14" s="20"/>
      <c r="AV14" s="48"/>
      <c r="AW14" s="48">
        <f>COUNT($J$18:$J$107)</f>
        <v>0</v>
      </c>
      <c r="AX14" s="48"/>
      <c r="AY14" s="48"/>
      <c r="AZ14" s="48"/>
      <c r="BA14" s="48"/>
      <c r="BB14" s="48"/>
      <c r="BC14" s="18">
        <f t="shared" si="0"/>
        <v>12</v>
      </c>
      <c r="BD14" s="18">
        <f t="shared" si="6"/>
        <v>1</v>
      </c>
      <c r="BG14" s="1"/>
      <c r="BH14" s="1"/>
      <c r="BI14" s="1"/>
      <c r="BJ14" s="1"/>
      <c r="BK14" s="1"/>
      <c r="BL14" s="1"/>
      <c r="BM14" s="1"/>
      <c r="BN14" s="1"/>
      <c r="BO14" s="1"/>
      <c r="BP14" s="1"/>
      <c r="BQ14" s="1"/>
      <c r="BR14" s="1"/>
      <c r="BS14" s="1"/>
      <c r="BT14" s="1"/>
      <c r="BU14" s="1"/>
      <c r="BV14" s="1"/>
      <c r="BW14" s="1"/>
      <c r="BX14" s="1"/>
      <c r="BY14" s="1"/>
      <c r="BZ14" s="21"/>
      <c r="CA14" s="1"/>
      <c r="CB14" s="1"/>
      <c r="CC14" s="1"/>
      <c r="CI14" s="18"/>
      <c r="CJ14" s="18"/>
      <c r="CK14" s="18"/>
      <c r="CL14" s="18"/>
      <c r="CM14" s="18"/>
      <c r="CN14" s="18"/>
      <c r="CO14" s="18"/>
      <c r="CP14" s="18"/>
      <c r="CQ14" s="18"/>
      <c r="CR14" s="18"/>
      <c r="CS14" s="18"/>
      <c r="CT14" s="18"/>
      <c r="CU14" s="18"/>
      <c r="CV14" s="18"/>
      <c r="CW14" s="18"/>
      <c r="CX14" s="18"/>
      <c r="CY14" s="18"/>
      <c r="CZ14" s="18"/>
      <c r="DA14" s="39"/>
      <c r="DB14" s="39"/>
      <c r="DC14" s="39"/>
      <c r="DD14" s="39"/>
      <c r="DE14" s="39"/>
      <c r="DF14" s="39"/>
      <c r="DG14" s="39"/>
      <c r="DH14" s="39"/>
      <c r="DI14" s="39"/>
      <c r="DJ14" s="39"/>
      <c r="DK14" s="39"/>
      <c r="DL14" s="39"/>
      <c r="DM14" s="39"/>
    </row>
    <row r="15" spans="1:117" s="21" customFormat="1" ht="39" customHeight="1">
      <c r="A15" s="1"/>
      <c r="B15" s="1"/>
      <c r="C15" s="1"/>
      <c r="D15" s="28" t="s">
        <v>46</v>
      </c>
      <c r="E15" s="34"/>
      <c r="F15" s="1" t="s">
        <v>48</v>
      </c>
      <c r="G15" s="17"/>
      <c r="H15" s="18"/>
      <c r="I15" s="18"/>
      <c r="J15" s="18"/>
      <c r="K15" s="1"/>
      <c r="L15" s="1"/>
      <c r="T15" s="1"/>
      <c r="U15" s="1"/>
      <c r="V15" s="18">
        <v>8</v>
      </c>
      <c r="W15" s="18"/>
      <c r="X15" s="18"/>
      <c r="Y15" s="18">
        <v>7</v>
      </c>
      <c r="Z15" s="18"/>
      <c r="AA15" s="18"/>
      <c r="AB15" s="18">
        <v>6</v>
      </c>
      <c r="AC15" s="18"/>
      <c r="AD15" s="18"/>
      <c r="AE15" s="18">
        <v>5</v>
      </c>
      <c r="AF15" s="18"/>
      <c r="AG15" s="18"/>
      <c r="AH15" s="18">
        <v>4</v>
      </c>
      <c r="AI15" s="18"/>
      <c r="AJ15" s="18"/>
      <c r="AK15" s="18">
        <v>3</v>
      </c>
      <c r="AL15" s="18"/>
      <c r="AM15" s="18"/>
      <c r="AN15" s="18">
        <v>2</v>
      </c>
      <c r="AO15" s="18"/>
      <c r="AP15" s="18"/>
      <c r="AQ15" s="18">
        <v>1</v>
      </c>
      <c r="AR15" s="18"/>
      <c r="AS15" s="1"/>
      <c r="AV15" s="49"/>
      <c r="AW15" s="49"/>
      <c r="AX15" s="49"/>
      <c r="AY15" s="49"/>
      <c r="AZ15" s="49"/>
      <c r="BA15" s="49"/>
      <c r="BB15" s="49"/>
      <c r="BC15" s="18">
        <f t="shared" si="0"/>
        <v>13</v>
      </c>
      <c r="BD15" s="18">
        <f t="shared" si="6"/>
        <v>1</v>
      </c>
      <c r="BE15" s="22"/>
      <c r="BF15" s="22"/>
      <c r="BH15" s="1"/>
      <c r="BJ15" s="1"/>
      <c r="BK15" s="1"/>
      <c r="BL15" s="1"/>
      <c r="BM15" s="1"/>
      <c r="BN15" s="1"/>
      <c r="BO15" s="1"/>
      <c r="BP15" s="1"/>
      <c r="BQ15" s="1"/>
      <c r="BR15" s="1"/>
      <c r="BS15" s="1"/>
      <c r="BT15" s="1"/>
      <c r="BU15" s="1"/>
      <c r="BV15" s="1"/>
      <c r="BX15" s="1"/>
      <c r="BY15" s="1"/>
      <c r="BZ15" s="1"/>
      <c r="CA15" s="1"/>
      <c r="CB15" s="1"/>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40"/>
      <c r="DB15" s="40"/>
      <c r="DC15" s="40"/>
      <c r="DD15" s="40"/>
      <c r="DE15" s="40"/>
      <c r="DF15" s="40"/>
      <c r="DG15" s="40"/>
      <c r="DH15" s="40"/>
      <c r="DI15" s="40"/>
      <c r="DJ15" s="40"/>
      <c r="DK15" s="40"/>
      <c r="DL15" s="40"/>
      <c r="DM15" s="40"/>
    </row>
    <row r="16" spans="1:117" ht="48.75" customHeight="1">
      <c r="A16" s="37">
        <f>IF(AND(B8=""),"","↓　会員を入力してください（役員を含む。）")</f>
      </c>
      <c r="D16" s="29" t="s">
        <v>47</v>
      </c>
      <c r="E16" s="34"/>
      <c r="F16" s="1" t="s">
        <v>48</v>
      </c>
      <c r="L16" s="21"/>
      <c r="Q16" s="18">
        <v>1</v>
      </c>
      <c r="T16" s="59"/>
      <c r="U16" s="59"/>
      <c r="V16" s="71" t="s">
        <v>127</v>
      </c>
      <c r="W16" s="71"/>
      <c r="X16" s="71"/>
      <c r="Y16" s="71" t="s">
        <v>125</v>
      </c>
      <c r="Z16" s="71"/>
      <c r="AA16" s="71"/>
      <c r="AB16" s="71" t="s">
        <v>128</v>
      </c>
      <c r="AC16" s="71"/>
      <c r="AD16" s="71"/>
      <c r="AE16" s="71" t="s">
        <v>130</v>
      </c>
      <c r="AF16" s="71"/>
      <c r="AG16" s="71"/>
      <c r="AH16" s="71" t="s">
        <v>131</v>
      </c>
      <c r="AI16" s="71"/>
      <c r="AJ16" s="71"/>
      <c r="AK16" s="71" t="s">
        <v>129</v>
      </c>
      <c r="AL16" s="71"/>
      <c r="AM16" s="71"/>
      <c r="AN16" s="71" t="s">
        <v>126</v>
      </c>
      <c r="AO16" s="71"/>
      <c r="AP16" s="71"/>
      <c r="AQ16" s="71" t="s">
        <v>124</v>
      </c>
      <c r="AR16" s="71"/>
      <c r="AS16" s="71"/>
      <c r="AV16" s="48"/>
      <c r="AW16" s="48"/>
      <c r="AX16" s="48"/>
      <c r="AY16" s="48"/>
      <c r="AZ16" s="48"/>
      <c r="BA16" s="48"/>
      <c r="BB16" s="48"/>
      <c r="BC16" s="18">
        <f t="shared" si="0"/>
        <v>14</v>
      </c>
      <c r="BD16" s="18">
        <f t="shared" si="6"/>
        <v>1</v>
      </c>
      <c r="BG16" s="1"/>
      <c r="BH16" s="21"/>
      <c r="BI16" s="1"/>
      <c r="BJ16" s="21"/>
      <c r="BK16" s="21"/>
      <c r="BL16" s="21"/>
      <c r="BM16" s="21"/>
      <c r="BN16" s="21"/>
      <c r="BO16" s="21"/>
      <c r="BP16" s="21"/>
      <c r="BQ16" s="21"/>
      <c r="BR16" s="21"/>
      <c r="BS16" s="21"/>
      <c r="BT16" s="21"/>
      <c r="BU16" s="21"/>
      <c r="BV16" s="21"/>
      <c r="BW16" s="1"/>
      <c r="BX16" s="21"/>
      <c r="BY16" s="21"/>
      <c r="BZ16" s="1"/>
      <c r="CA16" s="21"/>
      <c r="CB16" s="21"/>
      <c r="CC16" s="1"/>
      <c r="CI16" s="18"/>
      <c r="CJ16" s="18"/>
      <c r="CK16" s="18"/>
      <c r="CL16" s="18"/>
      <c r="CM16" s="18"/>
      <c r="CN16" s="18"/>
      <c r="CO16" s="18"/>
      <c r="CP16" s="18"/>
      <c r="CQ16" s="18"/>
      <c r="CR16" s="18"/>
      <c r="CS16" s="18"/>
      <c r="CT16" s="18"/>
      <c r="CU16" s="18"/>
      <c r="CV16" s="18"/>
      <c r="CW16" s="18"/>
      <c r="CX16" s="18"/>
      <c r="CY16" s="18"/>
      <c r="CZ16" s="18"/>
      <c r="DA16" s="39"/>
      <c r="DB16" s="39"/>
      <c r="DC16" s="39"/>
      <c r="DD16" s="39"/>
      <c r="DE16" s="39"/>
      <c r="DF16" s="39"/>
      <c r="DG16" s="39"/>
      <c r="DH16" s="39"/>
      <c r="DI16" s="39"/>
      <c r="DJ16" s="39"/>
      <c r="DK16" s="39"/>
      <c r="DL16" s="39"/>
      <c r="DM16" s="39"/>
    </row>
    <row r="17" spans="1:117" ht="48.75" customHeight="1">
      <c r="A17" s="5" t="s">
        <v>0</v>
      </c>
      <c r="B17" s="5" t="s">
        <v>23</v>
      </c>
      <c r="C17" s="5" t="s">
        <v>146</v>
      </c>
      <c r="D17" s="5" t="s">
        <v>24</v>
      </c>
      <c r="E17" s="5" t="s">
        <v>19</v>
      </c>
      <c r="H17" s="22"/>
      <c r="I17" s="22"/>
      <c r="J17" s="22"/>
      <c r="K17" s="21"/>
      <c r="Q17" s="18">
        <v>2</v>
      </c>
      <c r="T17" s="68" t="s">
        <v>3</v>
      </c>
      <c r="U17" s="68"/>
      <c r="V17" s="69">
        <f>IF($AW$14=0,"",COUNTIF($J$18:$J$107,$Q16*10+AQ$15))</f>
      </c>
      <c r="W17" s="70"/>
      <c r="X17" s="3" t="s">
        <v>2</v>
      </c>
      <c r="Y17" s="69">
        <f>IF($AW$14=0,"",COUNTIF($J$18:$J$107,$Q16*10+AN$15))</f>
      </c>
      <c r="Z17" s="70"/>
      <c r="AA17" s="3" t="s">
        <v>2</v>
      </c>
      <c r="AB17" s="69">
        <f>IF($AW$14=0,"",COUNTIF($J$18:$J$107,$Q16*10+AK$15))</f>
      </c>
      <c r="AC17" s="70"/>
      <c r="AD17" s="3" t="s">
        <v>2</v>
      </c>
      <c r="AE17" s="69">
        <f>IF($AW$14=0,"",COUNTIF($J$18:$J$107,$Q16*10+AH$15))</f>
      </c>
      <c r="AF17" s="70"/>
      <c r="AG17" s="3" t="s">
        <v>2</v>
      </c>
      <c r="AH17" s="69">
        <f>IF($AW$14=0,"",COUNTIF($J$18:$J$107,$Q16*10+AE$15))</f>
      </c>
      <c r="AI17" s="70"/>
      <c r="AJ17" s="3" t="s">
        <v>2</v>
      </c>
      <c r="AK17" s="69">
        <f>IF($AW$14=0,"",COUNTIF($J$18:$J$107,$Q16*10+AB$15))</f>
      </c>
      <c r="AL17" s="70"/>
      <c r="AM17" s="3" t="s">
        <v>2</v>
      </c>
      <c r="AN17" s="69">
        <f>IF($AW$14=0,"",COUNTIF($J$18:$J$107,$Q16*10+Y$15))</f>
      </c>
      <c r="AO17" s="70"/>
      <c r="AP17" s="3" t="s">
        <v>2</v>
      </c>
      <c r="AQ17" s="69">
        <f>IF($AW$14=0,"",COUNTIF($J$18:$J$107,$Q16*10+V$15))</f>
      </c>
      <c r="AR17" s="70"/>
      <c r="AS17" s="3" t="s">
        <v>2</v>
      </c>
      <c r="AV17" s="48"/>
      <c r="AW17" s="48"/>
      <c r="AX17" s="48"/>
      <c r="AY17" s="48"/>
      <c r="AZ17" s="48"/>
      <c r="BA17" s="48"/>
      <c r="BB17" s="48"/>
      <c r="BC17" s="18">
        <f t="shared" si="0"/>
        <v>15</v>
      </c>
      <c r="BD17" s="18">
        <f t="shared" si="6"/>
        <v>1</v>
      </c>
      <c r="BG17" s="1"/>
      <c r="BH17" s="1"/>
      <c r="BI17" s="1"/>
      <c r="BJ17" s="1"/>
      <c r="BK17" s="1"/>
      <c r="BL17" s="1"/>
      <c r="BM17" s="1"/>
      <c r="BN17" s="1"/>
      <c r="BO17" s="1"/>
      <c r="BP17" s="1"/>
      <c r="BQ17" s="1"/>
      <c r="BR17" s="1"/>
      <c r="BS17" s="1"/>
      <c r="BT17" s="1"/>
      <c r="BU17" s="1"/>
      <c r="BV17" s="1"/>
      <c r="BW17" s="1"/>
      <c r="BX17" s="1"/>
      <c r="BY17" s="1"/>
      <c r="BZ17" s="1"/>
      <c r="CA17" s="1"/>
      <c r="CB17" s="1"/>
      <c r="CC17" s="1"/>
      <c r="CI17" s="18"/>
      <c r="CJ17" s="18"/>
      <c r="CK17" s="18"/>
      <c r="CL17" s="18"/>
      <c r="CM17" s="18"/>
      <c r="CN17" s="18"/>
      <c r="CO17" s="18"/>
      <c r="CP17" s="18"/>
      <c r="CQ17" s="18"/>
      <c r="CR17" s="18"/>
      <c r="CS17" s="18"/>
      <c r="CT17" s="18"/>
      <c r="CU17" s="18"/>
      <c r="CV17" s="18"/>
      <c r="CW17" s="18"/>
      <c r="CX17" s="18"/>
      <c r="CY17" s="18"/>
      <c r="CZ17" s="18"/>
      <c r="DA17" s="39"/>
      <c r="DB17" s="39"/>
      <c r="DC17" s="39"/>
      <c r="DD17" s="39"/>
      <c r="DE17" s="39"/>
      <c r="DF17" s="39"/>
      <c r="DG17" s="39"/>
      <c r="DH17" s="39"/>
      <c r="DI17" s="39"/>
      <c r="DJ17" s="39"/>
      <c r="DK17" s="39"/>
      <c r="DL17" s="39"/>
      <c r="DM17" s="39"/>
    </row>
    <row r="18" spans="1:117" ht="48.75" customHeight="1">
      <c r="A18" s="4">
        <v>1</v>
      </c>
      <c r="B18" s="38"/>
      <c r="C18" s="38"/>
      <c r="D18" s="33"/>
      <c r="E18" s="33"/>
      <c r="F18" s="21"/>
      <c r="G18" s="15">
        <f aca="true" t="shared" si="7" ref="G18:G49">IF($D18="","",VLOOKUP($D18,$F$1:$G$2,2,FALSE))</f>
      </c>
      <c r="H18" s="12">
        <f aca="true" t="shared" si="8" ref="H18:H49">IF($E18="","",VLOOKUP($E18,$BC$1:$BD$152,2,FALSE))</f>
      </c>
      <c r="I18" s="12"/>
      <c r="J18" s="12">
        <f aca="true" t="shared" si="9" ref="J18:J23">IF(OR(D18="",E18=""),"",D18*10+H18)</f>
      </c>
      <c r="T18" s="68" t="s">
        <v>4</v>
      </c>
      <c r="U18" s="68"/>
      <c r="V18" s="69">
        <f>IF($AW$14=0,"",COUNTIF($J$18:$J$107,$Q17*10+AQ$15))</f>
      </c>
      <c r="W18" s="70"/>
      <c r="X18" s="3" t="s">
        <v>2</v>
      </c>
      <c r="Y18" s="69">
        <f>IF($AW$14=0,"",COUNTIF($J$18:$J$107,$Q17*10+AN$15))</f>
      </c>
      <c r="Z18" s="70"/>
      <c r="AA18" s="3" t="s">
        <v>2</v>
      </c>
      <c r="AB18" s="69">
        <f>IF($AW$14=0,"",COUNTIF($J$18:$J$107,$Q17*10+AK$15))</f>
      </c>
      <c r="AC18" s="70"/>
      <c r="AD18" s="3" t="s">
        <v>2</v>
      </c>
      <c r="AE18" s="69">
        <f>IF($AW$14=0,"",COUNTIF($J$18:$J$107,$Q17*10+AH$15))</f>
      </c>
      <c r="AF18" s="70"/>
      <c r="AG18" s="3" t="s">
        <v>2</v>
      </c>
      <c r="AH18" s="69">
        <f>IF($AW$14=0,"",COUNTIF($J$18:$J$107,$Q17*10+AE$15))</f>
      </c>
      <c r="AI18" s="70"/>
      <c r="AJ18" s="3" t="s">
        <v>2</v>
      </c>
      <c r="AK18" s="69">
        <f>IF($AW$14=0,"",COUNTIF($J$18:$J$107,$Q17*10+AB$15))</f>
      </c>
      <c r="AL18" s="70"/>
      <c r="AM18" s="3" t="s">
        <v>2</v>
      </c>
      <c r="AN18" s="69">
        <f>IF($AW$14=0,"",COUNTIF($J$18:$J$107,$Q17*10+Y$15))</f>
      </c>
      <c r="AO18" s="70"/>
      <c r="AP18" s="3" t="s">
        <v>2</v>
      </c>
      <c r="AQ18" s="69">
        <f>IF($AW$14=0,"",COUNTIF($J$18:$J$107,$Q17*10+V$15))</f>
      </c>
      <c r="AR18" s="70"/>
      <c r="AS18" s="3" t="s">
        <v>2</v>
      </c>
      <c r="AV18" s="48"/>
      <c r="AW18" s="48"/>
      <c r="AX18" s="48"/>
      <c r="AY18" s="48"/>
      <c r="AZ18" s="48"/>
      <c r="BA18" s="48"/>
      <c r="BB18" s="48"/>
      <c r="BC18" s="18">
        <f t="shared" si="0"/>
        <v>16</v>
      </c>
      <c r="BD18" s="18">
        <f t="shared" si="6"/>
        <v>1</v>
      </c>
      <c r="BG18" s="1"/>
      <c r="BH18" s="1"/>
      <c r="BI18" s="1"/>
      <c r="BJ18" s="1"/>
      <c r="BK18" s="1"/>
      <c r="BL18" s="1"/>
      <c r="BM18" s="1"/>
      <c r="BN18" s="1"/>
      <c r="BO18" s="1"/>
      <c r="BP18" s="1"/>
      <c r="BQ18" s="1"/>
      <c r="BR18" s="1"/>
      <c r="BS18" s="1"/>
      <c r="BT18" s="1"/>
      <c r="BU18" s="1"/>
      <c r="BV18" s="1"/>
      <c r="BW18" s="1"/>
      <c r="BX18" s="1"/>
      <c r="BY18" s="1"/>
      <c r="CA18" s="1"/>
      <c r="CB18" s="1"/>
      <c r="CC18" s="1"/>
      <c r="CI18" s="18"/>
      <c r="CJ18" s="18"/>
      <c r="CK18" s="18"/>
      <c r="CL18" s="18"/>
      <c r="CM18" s="18"/>
      <c r="CN18" s="18"/>
      <c r="CO18" s="18"/>
      <c r="CP18" s="18"/>
      <c r="CQ18" s="18"/>
      <c r="CR18" s="18"/>
      <c r="CS18" s="18"/>
      <c r="CT18" s="18"/>
      <c r="CU18" s="18"/>
      <c r="CV18" s="18"/>
      <c r="CW18" s="18"/>
      <c r="CX18" s="18"/>
      <c r="CY18" s="18"/>
      <c r="CZ18" s="18"/>
      <c r="DA18" s="39"/>
      <c r="DB18" s="39"/>
      <c r="DC18" s="39"/>
      <c r="DD18" s="39"/>
      <c r="DE18" s="39"/>
      <c r="DF18" s="39"/>
      <c r="DG18" s="39"/>
      <c r="DH18" s="39"/>
      <c r="DI18" s="39"/>
      <c r="DJ18" s="39"/>
      <c r="DK18" s="39"/>
      <c r="DL18" s="39"/>
      <c r="DM18" s="39"/>
    </row>
    <row r="19" spans="1:104" ht="49.5" customHeight="1">
      <c r="A19" s="4">
        <f>A18+1</f>
        <v>2</v>
      </c>
      <c r="B19" s="38"/>
      <c r="C19" s="38"/>
      <c r="D19" s="33"/>
      <c r="E19" s="33"/>
      <c r="G19" s="15">
        <f t="shared" si="7"/>
      </c>
      <c r="H19" s="12">
        <f t="shared" si="8"/>
      </c>
      <c r="I19" s="12"/>
      <c r="J19" s="12">
        <f t="shared" si="9"/>
      </c>
      <c r="AK19" s="23"/>
      <c r="AL19" s="23"/>
      <c r="AV19" s="48"/>
      <c r="AW19" s="48"/>
      <c r="AX19" s="48"/>
      <c r="AY19" s="48"/>
      <c r="AZ19" s="48"/>
      <c r="BA19" s="48"/>
      <c r="BB19" s="48"/>
      <c r="BC19" s="18">
        <f t="shared" si="0"/>
        <v>17</v>
      </c>
      <c r="BD19" s="18">
        <f t="shared" si="6"/>
        <v>1</v>
      </c>
      <c r="BG19" s="1"/>
      <c r="BH19" s="1"/>
      <c r="BI19" s="1"/>
      <c r="BJ19" s="1"/>
      <c r="BK19" s="1"/>
      <c r="BL19" s="1"/>
      <c r="BM19" s="1"/>
      <c r="BN19" s="1"/>
      <c r="BO19" s="1"/>
      <c r="BP19" s="1"/>
      <c r="BQ19" s="1"/>
      <c r="BR19" s="1"/>
      <c r="BS19" s="1"/>
      <c r="BT19" s="1"/>
      <c r="BU19" s="1"/>
      <c r="BV19" s="1"/>
      <c r="BW19" s="1"/>
      <c r="BX19" s="1"/>
      <c r="BY19" s="1"/>
      <c r="CA19" s="1"/>
      <c r="CB19" s="1"/>
      <c r="CC19" s="1"/>
      <c r="CI19" s="18"/>
      <c r="CJ19" s="18"/>
      <c r="CK19" s="18"/>
      <c r="CL19" s="18"/>
      <c r="CM19" s="18"/>
      <c r="CN19" s="18"/>
      <c r="CO19" s="18"/>
      <c r="CP19" s="18"/>
      <c r="CQ19" s="18"/>
      <c r="CR19" s="18"/>
      <c r="CS19" s="18"/>
      <c r="CT19" s="18"/>
      <c r="CU19" s="18"/>
      <c r="CV19" s="18"/>
      <c r="CW19" s="18"/>
      <c r="CX19" s="18"/>
      <c r="CY19" s="18"/>
      <c r="CZ19" s="18"/>
    </row>
    <row r="20" spans="1:104" ht="43.5" customHeight="1">
      <c r="A20" s="4">
        <f>A19+1</f>
        <v>3</v>
      </c>
      <c r="B20" s="38"/>
      <c r="C20" s="38"/>
      <c r="D20" s="33"/>
      <c r="E20" s="33"/>
      <c r="G20" s="15">
        <f t="shared" si="7"/>
      </c>
      <c r="H20" s="12">
        <f t="shared" si="8"/>
      </c>
      <c r="I20" s="12"/>
      <c r="J20" s="12">
        <f t="shared" si="9"/>
      </c>
      <c r="T20" s="63" t="s">
        <v>12</v>
      </c>
      <c r="U20" s="64"/>
      <c r="V20" s="65"/>
      <c r="W20" s="66">
        <f>IF($AW$14=0,"",E15)</f>
      </c>
      <c r="X20" s="67"/>
      <c r="Y20" s="67"/>
      <c r="Z20" s="67"/>
      <c r="AA20" s="67"/>
      <c r="AB20" s="67"/>
      <c r="AC20" s="24" t="s">
        <v>2</v>
      </c>
      <c r="AE20" s="63" t="s">
        <v>13</v>
      </c>
      <c r="AF20" s="64"/>
      <c r="AG20" s="65"/>
      <c r="AH20" s="67">
        <f>IF($AW$14=0,"",E16)</f>
      </c>
      <c r="AI20" s="67"/>
      <c r="AJ20" s="67"/>
      <c r="AK20" s="67"/>
      <c r="AL20" s="67"/>
      <c r="AM20" s="67"/>
      <c r="AN20" s="24" t="s">
        <v>2</v>
      </c>
      <c r="AV20" s="48"/>
      <c r="AW20" s="48"/>
      <c r="AX20" s="48"/>
      <c r="AY20" s="48"/>
      <c r="AZ20" s="48"/>
      <c r="BA20" s="48"/>
      <c r="BB20" s="48"/>
      <c r="BC20" s="18">
        <f t="shared" si="0"/>
        <v>18</v>
      </c>
      <c r="BD20" s="18">
        <f t="shared" si="6"/>
        <v>1</v>
      </c>
      <c r="CI20" s="18"/>
      <c r="CJ20" s="18"/>
      <c r="CK20" s="18"/>
      <c r="CL20" s="18"/>
      <c r="CM20" s="18"/>
      <c r="CN20" s="18"/>
      <c r="CO20" s="18"/>
      <c r="CP20" s="18"/>
      <c r="CQ20" s="18"/>
      <c r="CR20" s="18"/>
      <c r="CS20" s="18"/>
      <c r="CT20" s="18"/>
      <c r="CU20" s="18"/>
      <c r="CV20" s="18"/>
      <c r="CW20" s="18"/>
      <c r="CX20" s="18"/>
      <c r="CY20" s="18"/>
      <c r="CZ20" s="18"/>
    </row>
    <row r="21" spans="1:104" ht="37.5" customHeight="1">
      <c r="A21" s="4">
        <f>A20+1</f>
        <v>4</v>
      </c>
      <c r="B21" s="38"/>
      <c r="C21" s="38"/>
      <c r="D21" s="33"/>
      <c r="E21" s="33"/>
      <c r="G21" s="15">
        <f t="shared" si="7"/>
      </c>
      <c r="H21" s="12">
        <f t="shared" si="8"/>
      </c>
      <c r="I21" s="12"/>
      <c r="J21" s="12">
        <f t="shared" si="9"/>
      </c>
      <c r="AV21" s="48"/>
      <c r="AW21" s="48"/>
      <c r="AX21" s="48"/>
      <c r="AY21" s="48"/>
      <c r="AZ21" s="48"/>
      <c r="BA21" s="48"/>
      <c r="BB21" s="48"/>
      <c r="BC21" s="18">
        <f t="shared" si="0"/>
        <v>19</v>
      </c>
      <c r="BD21" s="18">
        <f t="shared" si="6"/>
        <v>1</v>
      </c>
      <c r="CI21" s="18"/>
      <c r="CJ21" s="18"/>
      <c r="CK21" s="18"/>
      <c r="CL21" s="18"/>
      <c r="CM21" s="18"/>
      <c r="CN21" s="18"/>
      <c r="CO21" s="18"/>
      <c r="CP21" s="18"/>
      <c r="CQ21" s="18"/>
      <c r="CR21" s="18"/>
      <c r="CS21" s="18"/>
      <c r="CT21" s="18"/>
      <c r="CU21" s="18"/>
      <c r="CV21" s="18"/>
      <c r="CW21" s="18"/>
      <c r="CX21" s="18"/>
      <c r="CY21" s="18"/>
      <c r="CZ21" s="18"/>
    </row>
    <row r="22" spans="1:56" ht="26.25" customHeight="1">
      <c r="A22" s="4">
        <f>A21+1</f>
        <v>5</v>
      </c>
      <c r="B22" s="38"/>
      <c r="C22" s="38"/>
      <c r="D22" s="33"/>
      <c r="E22" s="33"/>
      <c r="G22" s="15">
        <f t="shared" si="7"/>
      </c>
      <c r="H22" s="12">
        <f t="shared" si="8"/>
      </c>
      <c r="I22" s="12"/>
      <c r="J22" s="12">
        <f t="shared" si="9"/>
      </c>
      <c r="AV22" s="48"/>
      <c r="AW22" s="48"/>
      <c r="AX22" s="48"/>
      <c r="AY22" s="48"/>
      <c r="AZ22" s="48"/>
      <c r="BA22" s="48"/>
      <c r="BB22" s="48"/>
      <c r="BC22" s="18">
        <f t="shared" si="0"/>
        <v>20</v>
      </c>
      <c r="BD22" s="18">
        <f t="shared" si="6"/>
        <v>1</v>
      </c>
    </row>
    <row r="23" spans="1:56" ht="25.5" customHeight="1">
      <c r="A23" s="4">
        <f aca="true" t="shared" si="10" ref="A23:A53">A22+1</f>
        <v>6</v>
      </c>
      <c r="B23" s="38"/>
      <c r="C23" s="38"/>
      <c r="D23" s="33"/>
      <c r="E23" s="33"/>
      <c r="G23" s="15">
        <f t="shared" si="7"/>
      </c>
      <c r="H23" s="12">
        <f t="shared" si="8"/>
      </c>
      <c r="I23" s="12"/>
      <c r="J23" s="12">
        <f t="shared" si="9"/>
      </c>
      <c r="T23" s="30" t="s">
        <v>26</v>
      </c>
      <c r="AD23" s="77" t="str">
        <f>IF($AE$3="","クラブ名　　　　　　　　　　　　　　　　　　　　　　　",CONCATENATE($AE$3,"　"))</f>
        <v>クラブ名　　　　　　　　　　　　　　　　　　　　　　　</v>
      </c>
      <c r="AE23" s="77"/>
      <c r="AF23" s="77"/>
      <c r="AG23" s="77"/>
      <c r="AH23" s="77"/>
      <c r="AI23" s="77"/>
      <c r="AJ23" s="77"/>
      <c r="AK23" s="77"/>
      <c r="AL23" s="77"/>
      <c r="AM23" s="77"/>
      <c r="AN23" s="77"/>
      <c r="AO23" s="77"/>
      <c r="AP23" s="77"/>
      <c r="AQ23" s="77"/>
      <c r="AR23" s="77"/>
      <c r="AS23" s="77"/>
      <c r="AV23" s="48"/>
      <c r="AW23" s="48"/>
      <c r="AX23" s="48"/>
      <c r="AY23" s="48"/>
      <c r="AZ23" s="48"/>
      <c r="BA23" s="48"/>
      <c r="BB23" s="48"/>
      <c r="BC23" s="18">
        <f t="shared" si="0"/>
        <v>21</v>
      </c>
      <c r="BD23" s="18">
        <f t="shared" si="6"/>
        <v>1</v>
      </c>
    </row>
    <row r="24" spans="1:56" ht="25.5" customHeight="1">
      <c r="A24" s="4">
        <f t="shared" si="10"/>
        <v>7</v>
      </c>
      <c r="B24" s="38"/>
      <c r="C24" s="38"/>
      <c r="D24" s="33"/>
      <c r="E24" s="33"/>
      <c r="G24" s="15">
        <f t="shared" si="7"/>
      </c>
      <c r="H24" s="12">
        <f t="shared" si="8"/>
      </c>
      <c r="I24" s="12"/>
      <c r="J24" s="12">
        <f aca="true" t="shared" si="11" ref="J24:J87">IF(OR(D24="",E24=""),"",D24*10+H24)</f>
      </c>
      <c r="T24" s="59" t="s">
        <v>0</v>
      </c>
      <c r="U24" s="59"/>
      <c r="V24" s="59" t="s">
        <v>17</v>
      </c>
      <c r="W24" s="59"/>
      <c r="X24" s="59"/>
      <c r="Y24" s="59"/>
      <c r="Z24" s="59"/>
      <c r="AA24" s="59"/>
      <c r="AB24" s="59" t="s">
        <v>16</v>
      </c>
      <c r="AC24" s="59"/>
      <c r="AD24" s="59"/>
      <c r="AE24" s="59"/>
      <c r="AF24" s="59"/>
      <c r="AG24" s="59"/>
      <c r="AH24" s="59"/>
      <c r="AI24" s="59"/>
      <c r="AJ24" s="59"/>
      <c r="AK24" s="59"/>
      <c r="AL24" s="59"/>
      <c r="AM24" s="59" t="s">
        <v>18</v>
      </c>
      <c r="AN24" s="59"/>
      <c r="AO24" s="59" t="s">
        <v>19</v>
      </c>
      <c r="AP24" s="59"/>
      <c r="AQ24" s="59" t="s">
        <v>20</v>
      </c>
      <c r="AR24" s="59"/>
      <c r="AS24" s="59"/>
      <c r="AV24" s="48"/>
      <c r="AW24" s="48"/>
      <c r="AX24" s="48"/>
      <c r="AY24" s="48"/>
      <c r="AZ24" s="48"/>
      <c r="BA24" s="48"/>
      <c r="BB24" s="48"/>
      <c r="BC24" s="18">
        <f t="shared" si="0"/>
        <v>22</v>
      </c>
      <c r="BD24" s="18">
        <f t="shared" si="6"/>
        <v>1</v>
      </c>
    </row>
    <row r="25" spans="1:56" ht="25.5" customHeight="1">
      <c r="A25" s="4">
        <f t="shared" si="10"/>
        <v>8</v>
      </c>
      <c r="B25" s="38"/>
      <c r="C25" s="38"/>
      <c r="D25" s="33"/>
      <c r="E25" s="33"/>
      <c r="G25" s="15">
        <f t="shared" si="7"/>
      </c>
      <c r="H25" s="12">
        <f t="shared" si="8"/>
      </c>
      <c r="I25" s="12"/>
      <c r="J25" s="12">
        <f t="shared" si="11"/>
      </c>
      <c r="T25" s="75">
        <v>1</v>
      </c>
      <c r="U25" s="75"/>
      <c r="V25" s="76">
        <f aca="true" t="shared" si="12" ref="V25:V54">IF(B18="","",B18)</f>
      </c>
      <c r="W25" s="76"/>
      <c r="X25" s="76"/>
      <c r="Y25" s="76"/>
      <c r="Z25" s="76"/>
      <c r="AA25" s="76"/>
      <c r="AB25" s="76">
        <f aca="true" t="shared" si="13" ref="AB25:AB54">IF(C18="","",C18)</f>
      </c>
      <c r="AC25" s="76"/>
      <c r="AD25" s="76"/>
      <c r="AE25" s="76"/>
      <c r="AF25" s="76"/>
      <c r="AG25" s="76"/>
      <c r="AH25" s="76"/>
      <c r="AI25" s="76"/>
      <c r="AJ25" s="76"/>
      <c r="AK25" s="76"/>
      <c r="AL25" s="76"/>
      <c r="AM25" s="75">
        <f aca="true" t="shared" si="14" ref="AM25:AM54">IF(G18="","",G18)</f>
      </c>
      <c r="AN25" s="75"/>
      <c r="AO25" s="75">
        <f aca="true" t="shared" si="15" ref="AO25:AO54">IF(E18="","",E18)</f>
      </c>
      <c r="AP25" s="75"/>
      <c r="AQ25" s="75"/>
      <c r="AR25" s="75"/>
      <c r="AS25" s="75"/>
      <c r="AV25" s="48"/>
      <c r="AW25" s="48"/>
      <c r="AX25" s="48"/>
      <c r="AY25" s="48"/>
      <c r="AZ25" s="48"/>
      <c r="BA25" s="48"/>
      <c r="BB25" s="48"/>
      <c r="BC25" s="18">
        <f t="shared" si="0"/>
        <v>23</v>
      </c>
      <c r="BD25" s="18">
        <f t="shared" si="6"/>
        <v>1</v>
      </c>
    </row>
    <row r="26" spans="1:56" ht="25.5" customHeight="1">
      <c r="A26" s="4">
        <f t="shared" si="10"/>
        <v>9</v>
      </c>
      <c r="B26" s="38"/>
      <c r="C26" s="38"/>
      <c r="D26" s="33"/>
      <c r="E26" s="33"/>
      <c r="G26" s="15">
        <f t="shared" si="7"/>
      </c>
      <c r="H26" s="12">
        <f t="shared" si="8"/>
      </c>
      <c r="I26" s="12"/>
      <c r="J26" s="12">
        <f t="shared" si="11"/>
      </c>
      <c r="T26" s="75">
        <f>T25+1</f>
        <v>2</v>
      </c>
      <c r="U26" s="75"/>
      <c r="V26" s="76">
        <f t="shared" si="12"/>
      </c>
      <c r="W26" s="76"/>
      <c r="X26" s="76"/>
      <c r="Y26" s="76"/>
      <c r="Z26" s="76"/>
      <c r="AA26" s="76"/>
      <c r="AB26" s="76">
        <f t="shared" si="13"/>
      </c>
      <c r="AC26" s="76"/>
      <c r="AD26" s="76"/>
      <c r="AE26" s="76"/>
      <c r="AF26" s="76"/>
      <c r="AG26" s="76"/>
      <c r="AH26" s="76"/>
      <c r="AI26" s="76"/>
      <c r="AJ26" s="76"/>
      <c r="AK26" s="76"/>
      <c r="AL26" s="76"/>
      <c r="AM26" s="75">
        <f t="shared" si="14"/>
      </c>
      <c r="AN26" s="75"/>
      <c r="AO26" s="75">
        <f t="shared" si="15"/>
      </c>
      <c r="AP26" s="75"/>
      <c r="AQ26" s="75"/>
      <c r="AR26" s="75"/>
      <c r="AS26" s="75"/>
      <c r="AV26" s="48"/>
      <c r="AW26" s="48"/>
      <c r="AX26" s="48"/>
      <c r="AY26" s="48"/>
      <c r="AZ26" s="48"/>
      <c r="BA26" s="48"/>
      <c r="BB26" s="48"/>
      <c r="BC26" s="18">
        <f t="shared" si="0"/>
        <v>24</v>
      </c>
      <c r="BD26" s="18">
        <f t="shared" si="6"/>
        <v>1</v>
      </c>
    </row>
    <row r="27" spans="1:56" ht="25.5" customHeight="1">
      <c r="A27" s="4">
        <f t="shared" si="10"/>
        <v>10</v>
      </c>
      <c r="B27" s="38"/>
      <c r="C27" s="38"/>
      <c r="D27" s="33"/>
      <c r="E27" s="33"/>
      <c r="G27" s="15">
        <f t="shared" si="7"/>
      </c>
      <c r="H27" s="12">
        <f t="shared" si="8"/>
      </c>
      <c r="I27" s="12"/>
      <c r="J27" s="12">
        <f t="shared" si="11"/>
      </c>
      <c r="T27" s="75">
        <f aca="true" t="shared" si="16" ref="T27:T45">T26+1</f>
        <v>3</v>
      </c>
      <c r="U27" s="75"/>
      <c r="V27" s="76">
        <f t="shared" si="12"/>
      </c>
      <c r="W27" s="76"/>
      <c r="X27" s="76"/>
      <c r="Y27" s="76"/>
      <c r="Z27" s="76"/>
      <c r="AA27" s="76"/>
      <c r="AB27" s="76">
        <f t="shared" si="13"/>
      </c>
      <c r="AC27" s="76"/>
      <c r="AD27" s="76"/>
      <c r="AE27" s="76"/>
      <c r="AF27" s="76"/>
      <c r="AG27" s="76"/>
      <c r="AH27" s="76"/>
      <c r="AI27" s="76"/>
      <c r="AJ27" s="76"/>
      <c r="AK27" s="76"/>
      <c r="AL27" s="76"/>
      <c r="AM27" s="75">
        <f t="shared" si="14"/>
      </c>
      <c r="AN27" s="75"/>
      <c r="AO27" s="75">
        <f t="shared" si="15"/>
      </c>
      <c r="AP27" s="75"/>
      <c r="AQ27" s="75"/>
      <c r="AR27" s="75"/>
      <c r="AS27" s="75"/>
      <c r="AV27" s="48"/>
      <c r="AW27" s="48"/>
      <c r="AX27" s="48"/>
      <c r="AY27" s="48"/>
      <c r="AZ27" s="48"/>
      <c r="BA27" s="48"/>
      <c r="BB27" s="48"/>
      <c r="BC27" s="18">
        <f t="shared" si="0"/>
        <v>25</v>
      </c>
      <c r="BD27" s="18">
        <f t="shared" si="6"/>
        <v>1</v>
      </c>
    </row>
    <row r="28" spans="1:56" ht="25.5" customHeight="1">
      <c r="A28" s="4">
        <f t="shared" si="10"/>
        <v>11</v>
      </c>
      <c r="B28" s="38"/>
      <c r="C28" s="38"/>
      <c r="D28" s="33"/>
      <c r="E28" s="33"/>
      <c r="G28" s="15">
        <f t="shared" si="7"/>
      </c>
      <c r="H28" s="12">
        <f t="shared" si="8"/>
      </c>
      <c r="I28" s="12"/>
      <c r="J28" s="12">
        <f t="shared" si="11"/>
      </c>
      <c r="T28" s="75">
        <f t="shared" si="16"/>
        <v>4</v>
      </c>
      <c r="U28" s="75"/>
      <c r="V28" s="76">
        <f t="shared" si="12"/>
      </c>
      <c r="W28" s="76"/>
      <c r="X28" s="76"/>
      <c r="Y28" s="76"/>
      <c r="Z28" s="76"/>
      <c r="AA28" s="76"/>
      <c r="AB28" s="76">
        <f t="shared" si="13"/>
      </c>
      <c r="AC28" s="76"/>
      <c r="AD28" s="76"/>
      <c r="AE28" s="76"/>
      <c r="AF28" s="76"/>
      <c r="AG28" s="76"/>
      <c r="AH28" s="76"/>
      <c r="AI28" s="76"/>
      <c r="AJ28" s="76"/>
      <c r="AK28" s="76"/>
      <c r="AL28" s="76"/>
      <c r="AM28" s="75">
        <f t="shared" si="14"/>
      </c>
      <c r="AN28" s="75"/>
      <c r="AO28" s="75">
        <f t="shared" si="15"/>
      </c>
      <c r="AP28" s="75"/>
      <c r="AQ28" s="75"/>
      <c r="AR28" s="75"/>
      <c r="AS28" s="75"/>
      <c r="AV28" s="48"/>
      <c r="AW28" s="48"/>
      <c r="AX28" s="48"/>
      <c r="AY28" s="48"/>
      <c r="AZ28" s="48"/>
      <c r="BA28" s="48"/>
      <c r="BB28" s="48"/>
      <c r="BC28" s="18">
        <f t="shared" si="0"/>
        <v>26</v>
      </c>
      <c r="BD28" s="18">
        <f t="shared" si="6"/>
        <v>1</v>
      </c>
    </row>
    <row r="29" spans="1:56" ht="25.5" customHeight="1">
      <c r="A29" s="4">
        <f t="shared" si="10"/>
        <v>12</v>
      </c>
      <c r="B29" s="38"/>
      <c r="C29" s="38"/>
      <c r="D29" s="33"/>
      <c r="E29" s="33"/>
      <c r="G29" s="15">
        <f t="shared" si="7"/>
      </c>
      <c r="H29" s="12">
        <f t="shared" si="8"/>
      </c>
      <c r="I29" s="12"/>
      <c r="J29" s="12">
        <f t="shared" si="11"/>
      </c>
      <c r="T29" s="75">
        <f t="shared" si="16"/>
        <v>5</v>
      </c>
      <c r="U29" s="75"/>
      <c r="V29" s="76">
        <f t="shared" si="12"/>
      </c>
      <c r="W29" s="76"/>
      <c r="X29" s="76"/>
      <c r="Y29" s="76"/>
      <c r="Z29" s="76"/>
      <c r="AA29" s="76"/>
      <c r="AB29" s="76">
        <f t="shared" si="13"/>
      </c>
      <c r="AC29" s="76"/>
      <c r="AD29" s="76"/>
      <c r="AE29" s="76"/>
      <c r="AF29" s="76"/>
      <c r="AG29" s="76"/>
      <c r="AH29" s="76"/>
      <c r="AI29" s="76"/>
      <c r="AJ29" s="76"/>
      <c r="AK29" s="76"/>
      <c r="AL29" s="76"/>
      <c r="AM29" s="75">
        <f t="shared" si="14"/>
      </c>
      <c r="AN29" s="75"/>
      <c r="AO29" s="75">
        <f t="shared" si="15"/>
      </c>
      <c r="AP29" s="75"/>
      <c r="AQ29" s="75"/>
      <c r="AR29" s="75"/>
      <c r="AS29" s="75"/>
      <c r="AV29" s="48"/>
      <c r="AW29" s="48"/>
      <c r="AX29" s="48"/>
      <c r="AY29" s="48"/>
      <c r="AZ29" s="48"/>
      <c r="BA29" s="48"/>
      <c r="BB29" s="48"/>
      <c r="BC29" s="18">
        <f t="shared" si="0"/>
        <v>27</v>
      </c>
      <c r="BD29" s="18">
        <f t="shared" si="6"/>
        <v>1</v>
      </c>
    </row>
    <row r="30" spans="1:56" ht="25.5" customHeight="1">
      <c r="A30" s="4">
        <f t="shared" si="10"/>
        <v>13</v>
      </c>
      <c r="B30" s="38"/>
      <c r="C30" s="38"/>
      <c r="D30" s="33"/>
      <c r="E30" s="33"/>
      <c r="G30" s="15">
        <f t="shared" si="7"/>
      </c>
      <c r="H30" s="12">
        <f t="shared" si="8"/>
      </c>
      <c r="I30" s="12"/>
      <c r="J30" s="12">
        <f t="shared" si="11"/>
      </c>
      <c r="T30" s="75">
        <f t="shared" si="16"/>
        <v>6</v>
      </c>
      <c r="U30" s="75"/>
      <c r="V30" s="76">
        <f t="shared" si="12"/>
      </c>
      <c r="W30" s="76"/>
      <c r="X30" s="76"/>
      <c r="Y30" s="76"/>
      <c r="Z30" s="76"/>
      <c r="AA30" s="76"/>
      <c r="AB30" s="76">
        <f t="shared" si="13"/>
      </c>
      <c r="AC30" s="76"/>
      <c r="AD30" s="76"/>
      <c r="AE30" s="76"/>
      <c r="AF30" s="76"/>
      <c r="AG30" s="76"/>
      <c r="AH30" s="76"/>
      <c r="AI30" s="76"/>
      <c r="AJ30" s="76"/>
      <c r="AK30" s="76"/>
      <c r="AL30" s="76"/>
      <c r="AM30" s="75">
        <f t="shared" si="14"/>
      </c>
      <c r="AN30" s="75"/>
      <c r="AO30" s="75">
        <f t="shared" si="15"/>
      </c>
      <c r="AP30" s="75"/>
      <c r="AQ30" s="75"/>
      <c r="AR30" s="75"/>
      <c r="AS30" s="75"/>
      <c r="AV30" s="48"/>
      <c r="AW30" s="48"/>
      <c r="AX30" s="48"/>
      <c r="AY30" s="48"/>
      <c r="AZ30" s="48"/>
      <c r="BA30" s="48"/>
      <c r="BB30" s="48"/>
      <c r="BC30" s="18">
        <f t="shared" si="0"/>
        <v>28</v>
      </c>
      <c r="BD30" s="18">
        <f t="shared" si="6"/>
        <v>1</v>
      </c>
    </row>
    <row r="31" spans="1:56" ht="25.5" customHeight="1">
      <c r="A31" s="4">
        <f t="shared" si="10"/>
        <v>14</v>
      </c>
      <c r="B31" s="38"/>
      <c r="C31" s="38"/>
      <c r="D31" s="33"/>
      <c r="E31" s="33"/>
      <c r="G31" s="15">
        <f t="shared" si="7"/>
      </c>
      <c r="H31" s="12">
        <f t="shared" si="8"/>
      </c>
      <c r="I31" s="12"/>
      <c r="J31" s="12">
        <f t="shared" si="11"/>
      </c>
      <c r="T31" s="75">
        <f t="shared" si="16"/>
        <v>7</v>
      </c>
      <c r="U31" s="75"/>
      <c r="V31" s="76">
        <f t="shared" si="12"/>
      </c>
      <c r="W31" s="76"/>
      <c r="X31" s="76"/>
      <c r="Y31" s="76"/>
      <c r="Z31" s="76"/>
      <c r="AA31" s="76"/>
      <c r="AB31" s="76">
        <f t="shared" si="13"/>
      </c>
      <c r="AC31" s="76"/>
      <c r="AD31" s="76"/>
      <c r="AE31" s="76"/>
      <c r="AF31" s="76"/>
      <c r="AG31" s="76"/>
      <c r="AH31" s="76"/>
      <c r="AI31" s="76"/>
      <c r="AJ31" s="76"/>
      <c r="AK31" s="76"/>
      <c r="AL31" s="76"/>
      <c r="AM31" s="75">
        <f t="shared" si="14"/>
      </c>
      <c r="AN31" s="75"/>
      <c r="AO31" s="75">
        <f t="shared" si="15"/>
      </c>
      <c r="AP31" s="75"/>
      <c r="AQ31" s="75"/>
      <c r="AR31" s="75"/>
      <c r="AS31" s="75"/>
      <c r="AV31" s="48"/>
      <c r="AW31" s="48"/>
      <c r="AX31" s="48"/>
      <c r="AY31" s="48"/>
      <c r="AZ31" s="48"/>
      <c r="BA31" s="48"/>
      <c r="BB31" s="48"/>
      <c r="BC31" s="18">
        <f t="shared" si="0"/>
        <v>29</v>
      </c>
      <c r="BD31" s="18">
        <f t="shared" si="6"/>
        <v>1</v>
      </c>
    </row>
    <row r="32" spans="1:56" ht="25.5" customHeight="1">
      <c r="A32" s="4">
        <f t="shared" si="10"/>
        <v>15</v>
      </c>
      <c r="B32" s="38"/>
      <c r="C32" s="38"/>
      <c r="D32" s="33"/>
      <c r="E32" s="33"/>
      <c r="G32" s="15">
        <f t="shared" si="7"/>
      </c>
      <c r="H32" s="12">
        <f t="shared" si="8"/>
      </c>
      <c r="I32" s="12"/>
      <c r="J32" s="12">
        <f t="shared" si="11"/>
      </c>
      <c r="T32" s="75">
        <f t="shared" si="16"/>
        <v>8</v>
      </c>
      <c r="U32" s="75"/>
      <c r="V32" s="76">
        <f t="shared" si="12"/>
      </c>
      <c r="W32" s="76"/>
      <c r="X32" s="76"/>
      <c r="Y32" s="76"/>
      <c r="Z32" s="76"/>
      <c r="AA32" s="76"/>
      <c r="AB32" s="76">
        <f t="shared" si="13"/>
      </c>
      <c r="AC32" s="76"/>
      <c r="AD32" s="76"/>
      <c r="AE32" s="76"/>
      <c r="AF32" s="76"/>
      <c r="AG32" s="76"/>
      <c r="AH32" s="76"/>
      <c r="AI32" s="76"/>
      <c r="AJ32" s="76"/>
      <c r="AK32" s="76"/>
      <c r="AL32" s="76"/>
      <c r="AM32" s="75">
        <f t="shared" si="14"/>
      </c>
      <c r="AN32" s="75"/>
      <c r="AO32" s="75">
        <f t="shared" si="15"/>
      </c>
      <c r="AP32" s="75"/>
      <c r="AQ32" s="75"/>
      <c r="AR32" s="75"/>
      <c r="AS32" s="75"/>
      <c r="AV32" s="48"/>
      <c r="AW32" s="48"/>
      <c r="AX32" s="48"/>
      <c r="AY32" s="48"/>
      <c r="AZ32" s="48"/>
      <c r="BA32" s="48"/>
      <c r="BB32" s="48"/>
      <c r="BC32" s="18">
        <f t="shared" si="0"/>
        <v>30</v>
      </c>
      <c r="BD32" s="18">
        <f aca="true" t="shared" si="17" ref="BD32:BD54">BD31</f>
        <v>1</v>
      </c>
    </row>
    <row r="33" spans="1:56" ht="25.5" customHeight="1">
      <c r="A33" s="4">
        <f t="shared" si="10"/>
        <v>16</v>
      </c>
      <c r="B33" s="38"/>
      <c r="C33" s="38"/>
      <c r="D33" s="33"/>
      <c r="E33" s="33"/>
      <c r="G33" s="15">
        <f t="shared" si="7"/>
      </c>
      <c r="H33" s="12">
        <f t="shared" si="8"/>
      </c>
      <c r="I33" s="12"/>
      <c r="J33" s="12">
        <f t="shared" si="11"/>
      </c>
      <c r="T33" s="75">
        <f t="shared" si="16"/>
        <v>9</v>
      </c>
      <c r="U33" s="75"/>
      <c r="V33" s="76">
        <f t="shared" si="12"/>
      </c>
      <c r="W33" s="76"/>
      <c r="X33" s="76"/>
      <c r="Y33" s="76"/>
      <c r="Z33" s="76"/>
      <c r="AA33" s="76"/>
      <c r="AB33" s="76">
        <f t="shared" si="13"/>
      </c>
      <c r="AC33" s="76"/>
      <c r="AD33" s="76"/>
      <c r="AE33" s="76"/>
      <c r="AF33" s="76"/>
      <c r="AG33" s="76"/>
      <c r="AH33" s="76"/>
      <c r="AI33" s="76"/>
      <c r="AJ33" s="76"/>
      <c r="AK33" s="76"/>
      <c r="AL33" s="76"/>
      <c r="AM33" s="75">
        <f t="shared" si="14"/>
      </c>
      <c r="AN33" s="75"/>
      <c r="AO33" s="75">
        <f t="shared" si="15"/>
      </c>
      <c r="AP33" s="75"/>
      <c r="AQ33" s="75"/>
      <c r="AR33" s="75"/>
      <c r="AS33" s="75"/>
      <c r="AV33" s="48"/>
      <c r="AW33" s="48"/>
      <c r="AX33" s="48"/>
      <c r="AY33" s="48"/>
      <c r="AZ33" s="48"/>
      <c r="BA33" s="48"/>
      <c r="BB33" s="48"/>
      <c r="BC33" s="18">
        <f t="shared" si="0"/>
        <v>31</v>
      </c>
      <c r="BD33" s="18">
        <f t="shared" si="17"/>
        <v>1</v>
      </c>
    </row>
    <row r="34" spans="1:56" ht="25.5" customHeight="1">
      <c r="A34" s="4">
        <f t="shared" si="10"/>
        <v>17</v>
      </c>
      <c r="B34" s="38"/>
      <c r="C34" s="38"/>
      <c r="D34" s="33"/>
      <c r="E34" s="33"/>
      <c r="G34" s="15">
        <f t="shared" si="7"/>
      </c>
      <c r="H34" s="12">
        <f t="shared" si="8"/>
      </c>
      <c r="I34" s="12"/>
      <c r="J34" s="12">
        <f t="shared" si="11"/>
      </c>
      <c r="T34" s="75">
        <f t="shared" si="16"/>
        <v>10</v>
      </c>
      <c r="U34" s="75"/>
      <c r="V34" s="76">
        <f t="shared" si="12"/>
      </c>
      <c r="W34" s="76"/>
      <c r="X34" s="76"/>
      <c r="Y34" s="76"/>
      <c r="Z34" s="76"/>
      <c r="AA34" s="76"/>
      <c r="AB34" s="76">
        <f t="shared" si="13"/>
      </c>
      <c r="AC34" s="76"/>
      <c r="AD34" s="76"/>
      <c r="AE34" s="76"/>
      <c r="AF34" s="76"/>
      <c r="AG34" s="76"/>
      <c r="AH34" s="76"/>
      <c r="AI34" s="76"/>
      <c r="AJ34" s="76"/>
      <c r="AK34" s="76"/>
      <c r="AL34" s="76"/>
      <c r="AM34" s="75">
        <f t="shared" si="14"/>
      </c>
      <c r="AN34" s="75"/>
      <c r="AO34" s="75">
        <f t="shared" si="15"/>
      </c>
      <c r="AP34" s="75"/>
      <c r="AQ34" s="75"/>
      <c r="AR34" s="75"/>
      <c r="AS34" s="75"/>
      <c r="AV34" s="48"/>
      <c r="AW34" s="48"/>
      <c r="AX34" s="48"/>
      <c r="AY34" s="48"/>
      <c r="AZ34" s="48"/>
      <c r="BA34" s="48"/>
      <c r="BB34" s="48"/>
      <c r="BC34" s="18">
        <f t="shared" si="0"/>
        <v>32</v>
      </c>
      <c r="BD34" s="18">
        <f t="shared" si="17"/>
        <v>1</v>
      </c>
    </row>
    <row r="35" spans="1:56" ht="25.5" customHeight="1">
      <c r="A35" s="4">
        <f t="shared" si="10"/>
        <v>18</v>
      </c>
      <c r="B35" s="38"/>
      <c r="C35" s="38"/>
      <c r="D35" s="33"/>
      <c r="E35" s="33"/>
      <c r="G35" s="15">
        <f t="shared" si="7"/>
      </c>
      <c r="H35" s="12">
        <f t="shared" si="8"/>
      </c>
      <c r="I35" s="12"/>
      <c r="J35" s="12">
        <f t="shared" si="11"/>
      </c>
      <c r="T35" s="75">
        <f t="shared" si="16"/>
        <v>11</v>
      </c>
      <c r="U35" s="75"/>
      <c r="V35" s="76">
        <f t="shared" si="12"/>
      </c>
      <c r="W35" s="76"/>
      <c r="X35" s="76"/>
      <c r="Y35" s="76"/>
      <c r="Z35" s="76"/>
      <c r="AA35" s="76"/>
      <c r="AB35" s="76">
        <f t="shared" si="13"/>
      </c>
      <c r="AC35" s="76"/>
      <c r="AD35" s="76"/>
      <c r="AE35" s="76"/>
      <c r="AF35" s="76"/>
      <c r="AG35" s="76"/>
      <c r="AH35" s="76"/>
      <c r="AI35" s="76"/>
      <c r="AJ35" s="76"/>
      <c r="AK35" s="76"/>
      <c r="AL35" s="76"/>
      <c r="AM35" s="75">
        <f t="shared" si="14"/>
      </c>
      <c r="AN35" s="75"/>
      <c r="AO35" s="75">
        <f t="shared" si="15"/>
      </c>
      <c r="AP35" s="75"/>
      <c r="AQ35" s="75"/>
      <c r="AR35" s="75"/>
      <c r="AS35" s="75"/>
      <c r="AV35" s="48"/>
      <c r="AW35" s="48"/>
      <c r="AX35" s="48"/>
      <c r="AY35" s="48"/>
      <c r="AZ35" s="48"/>
      <c r="BA35" s="48"/>
      <c r="BB35" s="48"/>
      <c r="BC35" s="18">
        <f t="shared" si="0"/>
        <v>33</v>
      </c>
      <c r="BD35" s="18">
        <f t="shared" si="17"/>
        <v>1</v>
      </c>
    </row>
    <row r="36" spans="1:56" ht="25.5" customHeight="1">
      <c r="A36" s="4">
        <f t="shared" si="10"/>
        <v>19</v>
      </c>
      <c r="B36" s="38"/>
      <c r="C36" s="38"/>
      <c r="D36" s="33"/>
      <c r="E36" s="33"/>
      <c r="G36" s="15">
        <f t="shared" si="7"/>
      </c>
      <c r="H36" s="12">
        <f t="shared" si="8"/>
      </c>
      <c r="I36" s="12"/>
      <c r="J36" s="12">
        <f t="shared" si="11"/>
      </c>
      <c r="T36" s="75">
        <f t="shared" si="16"/>
        <v>12</v>
      </c>
      <c r="U36" s="75"/>
      <c r="V36" s="76">
        <f t="shared" si="12"/>
      </c>
      <c r="W36" s="76"/>
      <c r="X36" s="76"/>
      <c r="Y36" s="76"/>
      <c r="Z36" s="76"/>
      <c r="AA36" s="76"/>
      <c r="AB36" s="76">
        <f t="shared" si="13"/>
      </c>
      <c r="AC36" s="76"/>
      <c r="AD36" s="76"/>
      <c r="AE36" s="76"/>
      <c r="AF36" s="76"/>
      <c r="AG36" s="76"/>
      <c r="AH36" s="76"/>
      <c r="AI36" s="76"/>
      <c r="AJ36" s="76"/>
      <c r="AK36" s="76"/>
      <c r="AL36" s="76"/>
      <c r="AM36" s="75">
        <f t="shared" si="14"/>
      </c>
      <c r="AN36" s="75"/>
      <c r="AO36" s="75">
        <f t="shared" si="15"/>
      </c>
      <c r="AP36" s="75"/>
      <c r="AQ36" s="75"/>
      <c r="AR36" s="75"/>
      <c r="AS36" s="75"/>
      <c r="AV36" s="48"/>
      <c r="AW36" s="48"/>
      <c r="AX36" s="48"/>
      <c r="AY36" s="48"/>
      <c r="AZ36" s="48"/>
      <c r="BA36" s="48"/>
      <c r="BB36" s="48"/>
      <c r="BC36" s="18">
        <f t="shared" si="0"/>
        <v>34</v>
      </c>
      <c r="BD36" s="18">
        <f t="shared" si="17"/>
        <v>1</v>
      </c>
    </row>
    <row r="37" spans="1:56" ht="25.5" customHeight="1">
      <c r="A37" s="4">
        <f t="shared" si="10"/>
        <v>20</v>
      </c>
      <c r="B37" s="38"/>
      <c r="C37" s="38"/>
      <c r="D37" s="33"/>
      <c r="E37" s="33"/>
      <c r="G37" s="15">
        <f t="shared" si="7"/>
      </c>
      <c r="H37" s="12">
        <f t="shared" si="8"/>
      </c>
      <c r="I37" s="12"/>
      <c r="J37" s="12">
        <f t="shared" si="11"/>
      </c>
      <c r="T37" s="75">
        <f t="shared" si="16"/>
        <v>13</v>
      </c>
      <c r="U37" s="75"/>
      <c r="V37" s="76">
        <f t="shared" si="12"/>
      </c>
      <c r="W37" s="76"/>
      <c r="X37" s="76"/>
      <c r="Y37" s="76"/>
      <c r="Z37" s="76"/>
      <c r="AA37" s="76"/>
      <c r="AB37" s="76">
        <f t="shared" si="13"/>
      </c>
      <c r="AC37" s="76"/>
      <c r="AD37" s="76"/>
      <c r="AE37" s="76"/>
      <c r="AF37" s="76"/>
      <c r="AG37" s="76"/>
      <c r="AH37" s="76"/>
      <c r="AI37" s="76"/>
      <c r="AJ37" s="76"/>
      <c r="AK37" s="76"/>
      <c r="AL37" s="76"/>
      <c r="AM37" s="75">
        <f t="shared" si="14"/>
      </c>
      <c r="AN37" s="75"/>
      <c r="AO37" s="75">
        <f t="shared" si="15"/>
      </c>
      <c r="AP37" s="75"/>
      <c r="AQ37" s="75"/>
      <c r="AR37" s="75"/>
      <c r="AS37" s="75"/>
      <c r="BC37" s="18">
        <f t="shared" si="0"/>
        <v>35</v>
      </c>
      <c r="BD37" s="18">
        <f t="shared" si="17"/>
        <v>1</v>
      </c>
    </row>
    <row r="38" spans="1:56" ht="25.5" customHeight="1">
      <c r="A38" s="4">
        <f t="shared" si="10"/>
        <v>21</v>
      </c>
      <c r="B38" s="38"/>
      <c r="C38" s="38"/>
      <c r="D38" s="33"/>
      <c r="E38" s="33"/>
      <c r="G38" s="15">
        <f t="shared" si="7"/>
      </c>
      <c r="H38" s="12">
        <f t="shared" si="8"/>
      </c>
      <c r="I38" s="12"/>
      <c r="J38" s="12">
        <f t="shared" si="11"/>
      </c>
      <c r="T38" s="75">
        <f t="shared" si="16"/>
        <v>14</v>
      </c>
      <c r="U38" s="75"/>
      <c r="V38" s="76">
        <f t="shared" si="12"/>
      </c>
      <c r="W38" s="76"/>
      <c r="X38" s="76"/>
      <c r="Y38" s="76"/>
      <c r="Z38" s="76"/>
      <c r="AA38" s="76"/>
      <c r="AB38" s="76">
        <f t="shared" si="13"/>
      </c>
      <c r="AC38" s="76"/>
      <c r="AD38" s="76"/>
      <c r="AE38" s="76"/>
      <c r="AF38" s="76"/>
      <c r="AG38" s="76"/>
      <c r="AH38" s="76"/>
      <c r="AI38" s="76"/>
      <c r="AJ38" s="76"/>
      <c r="AK38" s="76"/>
      <c r="AL38" s="76"/>
      <c r="AM38" s="75">
        <f t="shared" si="14"/>
      </c>
      <c r="AN38" s="75"/>
      <c r="AO38" s="75">
        <f t="shared" si="15"/>
      </c>
      <c r="AP38" s="75"/>
      <c r="AQ38" s="75"/>
      <c r="AR38" s="75"/>
      <c r="AS38" s="75"/>
      <c r="BC38" s="18">
        <f t="shared" si="0"/>
        <v>36</v>
      </c>
      <c r="BD38" s="18">
        <f t="shared" si="17"/>
        <v>1</v>
      </c>
    </row>
    <row r="39" spans="1:56" ht="25.5" customHeight="1">
      <c r="A39" s="4">
        <f t="shared" si="10"/>
        <v>22</v>
      </c>
      <c r="B39" s="38"/>
      <c r="C39" s="38"/>
      <c r="D39" s="33"/>
      <c r="E39" s="33"/>
      <c r="G39" s="15">
        <f t="shared" si="7"/>
      </c>
      <c r="H39" s="12">
        <f t="shared" si="8"/>
      </c>
      <c r="I39" s="12"/>
      <c r="J39" s="12">
        <f t="shared" si="11"/>
      </c>
      <c r="T39" s="75">
        <f t="shared" si="16"/>
        <v>15</v>
      </c>
      <c r="U39" s="75"/>
      <c r="V39" s="76">
        <f t="shared" si="12"/>
      </c>
      <c r="W39" s="76"/>
      <c r="X39" s="76"/>
      <c r="Y39" s="76"/>
      <c r="Z39" s="76"/>
      <c r="AA39" s="76"/>
      <c r="AB39" s="76">
        <f t="shared" si="13"/>
      </c>
      <c r="AC39" s="76"/>
      <c r="AD39" s="76"/>
      <c r="AE39" s="76"/>
      <c r="AF39" s="76"/>
      <c r="AG39" s="76"/>
      <c r="AH39" s="76"/>
      <c r="AI39" s="76"/>
      <c r="AJ39" s="76"/>
      <c r="AK39" s="76"/>
      <c r="AL39" s="76"/>
      <c r="AM39" s="75">
        <f t="shared" si="14"/>
      </c>
      <c r="AN39" s="75"/>
      <c r="AO39" s="75">
        <f t="shared" si="15"/>
      </c>
      <c r="AP39" s="75"/>
      <c r="AQ39" s="75"/>
      <c r="AR39" s="75"/>
      <c r="AS39" s="75"/>
      <c r="BC39" s="18">
        <f t="shared" si="0"/>
        <v>37</v>
      </c>
      <c r="BD39" s="18">
        <f t="shared" si="17"/>
        <v>1</v>
      </c>
    </row>
    <row r="40" spans="1:56" ht="25.5" customHeight="1">
      <c r="A40" s="4">
        <f t="shared" si="10"/>
        <v>23</v>
      </c>
      <c r="B40" s="38"/>
      <c r="C40" s="38"/>
      <c r="D40" s="33"/>
      <c r="E40" s="33"/>
      <c r="G40" s="15">
        <f t="shared" si="7"/>
      </c>
      <c r="H40" s="12">
        <f t="shared" si="8"/>
      </c>
      <c r="I40" s="12"/>
      <c r="J40" s="12">
        <f t="shared" si="11"/>
      </c>
      <c r="T40" s="75">
        <f t="shared" si="16"/>
        <v>16</v>
      </c>
      <c r="U40" s="75"/>
      <c r="V40" s="76">
        <f t="shared" si="12"/>
      </c>
      <c r="W40" s="76"/>
      <c r="X40" s="76"/>
      <c r="Y40" s="76"/>
      <c r="Z40" s="76"/>
      <c r="AA40" s="76"/>
      <c r="AB40" s="76">
        <f t="shared" si="13"/>
      </c>
      <c r="AC40" s="76"/>
      <c r="AD40" s="76"/>
      <c r="AE40" s="76"/>
      <c r="AF40" s="76"/>
      <c r="AG40" s="76"/>
      <c r="AH40" s="76"/>
      <c r="AI40" s="76"/>
      <c r="AJ40" s="76"/>
      <c r="AK40" s="76"/>
      <c r="AL40" s="76"/>
      <c r="AM40" s="75">
        <f t="shared" si="14"/>
      </c>
      <c r="AN40" s="75"/>
      <c r="AO40" s="75">
        <f t="shared" si="15"/>
      </c>
      <c r="AP40" s="75"/>
      <c r="AQ40" s="75"/>
      <c r="AR40" s="75"/>
      <c r="AS40" s="75"/>
      <c r="BC40" s="18">
        <f t="shared" si="0"/>
        <v>38</v>
      </c>
      <c r="BD40" s="18">
        <f t="shared" si="17"/>
        <v>1</v>
      </c>
    </row>
    <row r="41" spans="1:56" ht="25.5" customHeight="1">
      <c r="A41" s="4">
        <f t="shared" si="10"/>
        <v>24</v>
      </c>
      <c r="B41" s="38"/>
      <c r="C41" s="38"/>
      <c r="D41" s="33"/>
      <c r="E41" s="33"/>
      <c r="G41" s="15">
        <f t="shared" si="7"/>
      </c>
      <c r="H41" s="12">
        <f t="shared" si="8"/>
      </c>
      <c r="I41" s="12"/>
      <c r="J41" s="12">
        <f t="shared" si="11"/>
      </c>
      <c r="T41" s="75">
        <f t="shared" si="16"/>
        <v>17</v>
      </c>
      <c r="U41" s="75"/>
      <c r="V41" s="76">
        <f t="shared" si="12"/>
      </c>
      <c r="W41" s="76"/>
      <c r="X41" s="76"/>
      <c r="Y41" s="76"/>
      <c r="Z41" s="76"/>
      <c r="AA41" s="76"/>
      <c r="AB41" s="76">
        <f t="shared" si="13"/>
      </c>
      <c r="AC41" s="76"/>
      <c r="AD41" s="76"/>
      <c r="AE41" s="76"/>
      <c r="AF41" s="76"/>
      <c r="AG41" s="76"/>
      <c r="AH41" s="76"/>
      <c r="AI41" s="76"/>
      <c r="AJ41" s="76"/>
      <c r="AK41" s="76"/>
      <c r="AL41" s="76"/>
      <c r="AM41" s="75">
        <f t="shared" si="14"/>
      </c>
      <c r="AN41" s="75"/>
      <c r="AO41" s="75">
        <f t="shared" si="15"/>
      </c>
      <c r="AP41" s="75"/>
      <c r="AQ41" s="75"/>
      <c r="AR41" s="75"/>
      <c r="AS41" s="75"/>
      <c r="BC41" s="18">
        <f t="shared" si="0"/>
        <v>39</v>
      </c>
      <c r="BD41" s="18">
        <f t="shared" si="17"/>
        <v>1</v>
      </c>
    </row>
    <row r="42" spans="1:56" ht="25.5" customHeight="1">
      <c r="A42" s="4">
        <f t="shared" si="10"/>
        <v>25</v>
      </c>
      <c r="B42" s="38"/>
      <c r="C42" s="38"/>
      <c r="D42" s="33"/>
      <c r="E42" s="33"/>
      <c r="G42" s="15">
        <f t="shared" si="7"/>
      </c>
      <c r="H42" s="12">
        <f t="shared" si="8"/>
      </c>
      <c r="I42" s="12"/>
      <c r="J42" s="12">
        <f t="shared" si="11"/>
      </c>
      <c r="T42" s="75">
        <f t="shared" si="16"/>
        <v>18</v>
      </c>
      <c r="U42" s="75"/>
      <c r="V42" s="76">
        <f t="shared" si="12"/>
      </c>
      <c r="W42" s="76"/>
      <c r="X42" s="76"/>
      <c r="Y42" s="76"/>
      <c r="Z42" s="76"/>
      <c r="AA42" s="76"/>
      <c r="AB42" s="76">
        <f t="shared" si="13"/>
      </c>
      <c r="AC42" s="76"/>
      <c r="AD42" s="76"/>
      <c r="AE42" s="76"/>
      <c r="AF42" s="76"/>
      <c r="AG42" s="76"/>
      <c r="AH42" s="76"/>
      <c r="AI42" s="76"/>
      <c r="AJ42" s="76"/>
      <c r="AK42" s="76"/>
      <c r="AL42" s="76"/>
      <c r="AM42" s="75">
        <f t="shared" si="14"/>
      </c>
      <c r="AN42" s="75"/>
      <c r="AO42" s="75">
        <f t="shared" si="15"/>
      </c>
      <c r="AP42" s="75"/>
      <c r="AQ42" s="75"/>
      <c r="AR42" s="75"/>
      <c r="AS42" s="75"/>
      <c r="BC42" s="18">
        <f t="shared" si="0"/>
        <v>40</v>
      </c>
      <c r="BD42" s="18">
        <f t="shared" si="17"/>
        <v>1</v>
      </c>
    </row>
    <row r="43" spans="1:56" ht="25.5" customHeight="1">
      <c r="A43" s="4">
        <f t="shared" si="10"/>
        <v>26</v>
      </c>
      <c r="B43" s="38"/>
      <c r="C43" s="38"/>
      <c r="D43" s="33"/>
      <c r="E43" s="33"/>
      <c r="G43" s="15">
        <f t="shared" si="7"/>
      </c>
      <c r="H43" s="12">
        <f t="shared" si="8"/>
      </c>
      <c r="I43" s="12"/>
      <c r="J43" s="12">
        <f t="shared" si="11"/>
      </c>
      <c r="T43" s="75">
        <f t="shared" si="16"/>
        <v>19</v>
      </c>
      <c r="U43" s="75"/>
      <c r="V43" s="76">
        <f t="shared" si="12"/>
      </c>
      <c r="W43" s="76"/>
      <c r="X43" s="76"/>
      <c r="Y43" s="76"/>
      <c r="Z43" s="76"/>
      <c r="AA43" s="76"/>
      <c r="AB43" s="76">
        <f t="shared" si="13"/>
      </c>
      <c r="AC43" s="76"/>
      <c r="AD43" s="76"/>
      <c r="AE43" s="76"/>
      <c r="AF43" s="76"/>
      <c r="AG43" s="76"/>
      <c r="AH43" s="76"/>
      <c r="AI43" s="76"/>
      <c r="AJ43" s="76"/>
      <c r="AK43" s="76"/>
      <c r="AL43" s="76"/>
      <c r="AM43" s="75">
        <f t="shared" si="14"/>
      </c>
      <c r="AN43" s="75"/>
      <c r="AO43" s="75">
        <f t="shared" si="15"/>
      </c>
      <c r="AP43" s="75"/>
      <c r="AQ43" s="75"/>
      <c r="AR43" s="75"/>
      <c r="AS43" s="75"/>
      <c r="BC43" s="18">
        <f t="shared" si="0"/>
        <v>41</v>
      </c>
      <c r="BD43" s="18">
        <f t="shared" si="17"/>
        <v>1</v>
      </c>
    </row>
    <row r="44" spans="1:56" ht="25.5" customHeight="1">
      <c r="A44" s="4">
        <f t="shared" si="10"/>
        <v>27</v>
      </c>
      <c r="B44" s="38"/>
      <c r="C44" s="38"/>
      <c r="D44" s="33"/>
      <c r="E44" s="33"/>
      <c r="G44" s="15">
        <f t="shared" si="7"/>
      </c>
      <c r="H44" s="12">
        <f t="shared" si="8"/>
      </c>
      <c r="I44" s="12"/>
      <c r="J44" s="12">
        <f t="shared" si="11"/>
      </c>
      <c r="T44" s="75">
        <f t="shared" si="16"/>
        <v>20</v>
      </c>
      <c r="U44" s="75"/>
      <c r="V44" s="76">
        <f t="shared" si="12"/>
      </c>
      <c r="W44" s="76"/>
      <c r="X44" s="76"/>
      <c r="Y44" s="76"/>
      <c r="Z44" s="76"/>
      <c r="AA44" s="76"/>
      <c r="AB44" s="76">
        <f t="shared" si="13"/>
      </c>
      <c r="AC44" s="76"/>
      <c r="AD44" s="76"/>
      <c r="AE44" s="76"/>
      <c r="AF44" s="76"/>
      <c r="AG44" s="76"/>
      <c r="AH44" s="76"/>
      <c r="AI44" s="76"/>
      <c r="AJ44" s="76"/>
      <c r="AK44" s="76"/>
      <c r="AL44" s="76"/>
      <c r="AM44" s="75">
        <f t="shared" si="14"/>
      </c>
      <c r="AN44" s="75"/>
      <c r="AO44" s="75">
        <f t="shared" si="15"/>
      </c>
      <c r="AP44" s="75"/>
      <c r="AQ44" s="75"/>
      <c r="AR44" s="75"/>
      <c r="AS44" s="75"/>
      <c r="BC44" s="18">
        <f t="shared" si="0"/>
        <v>42</v>
      </c>
      <c r="BD44" s="18">
        <f t="shared" si="17"/>
        <v>1</v>
      </c>
    </row>
    <row r="45" spans="1:56" ht="25.5" customHeight="1">
      <c r="A45" s="4">
        <f t="shared" si="10"/>
        <v>28</v>
      </c>
      <c r="B45" s="38"/>
      <c r="C45" s="38"/>
      <c r="D45" s="33"/>
      <c r="E45" s="33"/>
      <c r="G45" s="15">
        <f t="shared" si="7"/>
      </c>
      <c r="H45" s="12">
        <f t="shared" si="8"/>
      </c>
      <c r="I45" s="12"/>
      <c r="J45" s="12">
        <f t="shared" si="11"/>
      </c>
      <c r="T45" s="75">
        <f t="shared" si="16"/>
        <v>21</v>
      </c>
      <c r="U45" s="75"/>
      <c r="V45" s="76">
        <f t="shared" si="12"/>
      </c>
      <c r="W45" s="76"/>
      <c r="X45" s="76"/>
      <c r="Y45" s="76"/>
      <c r="Z45" s="76"/>
      <c r="AA45" s="76"/>
      <c r="AB45" s="76">
        <f t="shared" si="13"/>
      </c>
      <c r="AC45" s="76"/>
      <c r="AD45" s="76"/>
      <c r="AE45" s="76"/>
      <c r="AF45" s="76"/>
      <c r="AG45" s="76"/>
      <c r="AH45" s="76"/>
      <c r="AI45" s="76"/>
      <c r="AJ45" s="76"/>
      <c r="AK45" s="76"/>
      <c r="AL45" s="76"/>
      <c r="AM45" s="75">
        <f t="shared" si="14"/>
      </c>
      <c r="AN45" s="75"/>
      <c r="AO45" s="75">
        <f t="shared" si="15"/>
      </c>
      <c r="AP45" s="75"/>
      <c r="AQ45" s="75"/>
      <c r="AR45" s="75"/>
      <c r="AS45" s="75"/>
      <c r="BC45" s="18">
        <f t="shared" si="0"/>
        <v>43</v>
      </c>
      <c r="BD45" s="18">
        <f t="shared" si="17"/>
        <v>1</v>
      </c>
    </row>
    <row r="46" spans="1:56" ht="25.5" customHeight="1">
      <c r="A46" s="4">
        <f t="shared" si="10"/>
        <v>29</v>
      </c>
      <c r="B46" s="38"/>
      <c r="C46" s="38"/>
      <c r="D46" s="33"/>
      <c r="E46" s="33"/>
      <c r="G46" s="15">
        <f t="shared" si="7"/>
      </c>
      <c r="H46" s="12">
        <f t="shared" si="8"/>
      </c>
      <c r="I46" s="12"/>
      <c r="J46" s="12">
        <f t="shared" si="11"/>
      </c>
      <c r="T46" s="75">
        <f aca="true" t="shared" si="18" ref="T46:T51">T45+1</f>
        <v>22</v>
      </c>
      <c r="U46" s="75"/>
      <c r="V46" s="76">
        <f t="shared" si="12"/>
      </c>
      <c r="W46" s="76"/>
      <c r="X46" s="76"/>
      <c r="Y46" s="76"/>
      <c r="Z46" s="76"/>
      <c r="AA46" s="76"/>
      <c r="AB46" s="76">
        <f t="shared" si="13"/>
      </c>
      <c r="AC46" s="76"/>
      <c r="AD46" s="76"/>
      <c r="AE46" s="76"/>
      <c r="AF46" s="76"/>
      <c r="AG46" s="76"/>
      <c r="AH46" s="76"/>
      <c r="AI46" s="76"/>
      <c r="AJ46" s="76"/>
      <c r="AK46" s="76"/>
      <c r="AL46" s="76"/>
      <c r="AM46" s="75">
        <f t="shared" si="14"/>
      </c>
      <c r="AN46" s="75"/>
      <c r="AO46" s="75">
        <f t="shared" si="15"/>
      </c>
      <c r="AP46" s="75"/>
      <c r="AQ46" s="75"/>
      <c r="AR46" s="75"/>
      <c r="AS46" s="75"/>
      <c r="BC46" s="18">
        <f t="shared" si="0"/>
        <v>44</v>
      </c>
      <c r="BD46" s="18">
        <f t="shared" si="17"/>
        <v>1</v>
      </c>
    </row>
    <row r="47" spans="1:56" ht="25.5" customHeight="1">
      <c r="A47" s="4">
        <f t="shared" si="10"/>
        <v>30</v>
      </c>
      <c r="B47" s="38"/>
      <c r="C47" s="38"/>
      <c r="D47" s="33"/>
      <c r="E47" s="33"/>
      <c r="G47" s="15">
        <f t="shared" si="7"/>
      </c>
      <c r="H47" s="12">
        <f t="shared" si="8"/>
      </c>
      <c r="I47" s="12"/>
      <c r="J47" s="12">
        <f t="shared" si="11"/>
      </c>
      <c r="T47" s="75">
        <f t="shared" si="18"/>
        <v>23</v>
      </c>
      <c r="U47" s="75"/>
      <c r="V47" s="76">
        <f t="shared" si="12"/>
      </c>
      <c r="W47" s="76"/>
      <c r="X47" s="76"/>
      <c r="Y47" s="76"/>
      <c r="Z47" s="76"/>
      <c r="AA47" s="76"/>
      <c r="AB47" s="76">
        <f t="shared" si="13"/>
      </c>
      <c r="AC47" s="76"/>
      <c r="AD47" s="76"/>
      <c r="AE47" s="76"/>
      <c r="AF47" s="76"/>
      <c r="AG47" s="76"/>
      <c r="AH47" s="76"/>
      <c r="AI47" s="76"/>
      <c r="AJ47" s="76"/>
      <c r="AK47" s="76"/>
      <c r="AL47" s="76"/>
      <c r="AM47" s="75">
        <f t="shared" si="14"/>
      </c>
      <c r="AN47" s="75"/>
      <c r="AO47" s="75">
        <f t="shared" si="15"/>
      </c>
      <c r="AP47" s="75"/>
      <c r="AQ47" s="75"/>
      <c r="AR47" s="75"/>
      <c r="AS47" s="75"/>
      <c r="BC47" s="18">
        <f t="shared" si="0"/>
        <v>45</v>
      </c>
      <c r="BD47" s="18">
        <f t="shared" si="17"/>
        <v>1</v>
      </c>
    </row>
    <row r="48" spans="1:56" ht="25.5" customHeight="1">
      <c r="A48" s="4">
        <f t="shared" si="10"/>
        <v>31</v>
      </c>
      <c r="B48" s="38"/>
      <c r="C48" s="38"/>
      <c r="D48" s="33"/>
      <c r="E48" s="33"/>
      <c r="G48" s="15">
        <f t="shared" si="7"/>
      </c>
      <c r="H48" s="12">
        <f t="shared" si="8"/>
      </c>
      <c r="I48" s="12"/>
      <c r="J48" s="12">
        <f t="shared" si="11"/>
      </c>
      <c r="T48" s="75">
        <f t="shared" si="18"/>
        <v>24</v>
      </c>
      <c r="U48" s="75"/>
      <c r="V48" s="76">
        <f t="shared" si="12"/>
      </c>
      <c r="W48" s="76"/>
      <c r="X48" s="76"/>
      <c r="Y48" s="76"/>
      <c r="Z48" s="76"/>
      <c r="AA48" s="76"/>
      <c r="AB48" s="76">
        <f t="shared" si="13"/>
      </c>
      <c r="AC48" s="76"/>
      <c r="AD48" s="76"/>
      <c r="AE48" s="76"/>
      <c r="AF48" s="76"/>
      <c r="AG48" s="76"/>
      <c r="AH48" s="76"/>
      <c r="AI48" s="76"/>
      <c r="AJ48" s="76"/>
      <c r="AK48" s="76"/>
      <c r="AL48" s="76"/>
      <c r="AM48" s="75">
        <f t="shared" si="14"/>
      </c>
      <c r="AN48" s="75"/>
      <c r="AO48" s="75">
        <f t="shared" si="15"/>
      </c>
      <c r="AP48" s="75"/>
      <c r="AQ48" s="75"/>
      <c r="AR48" s="75"/>
      <c r="AS48" s="75"/>
      <c r="BC48" s="18">
        <f t="shared" si="0"/>
        <v>46</v>
      </c>
      <c r="BD48" s="18">
        <f t="shared" si="17"/>
        <v>1</v>
      </c>
    </row>
    <row r="49" spans="1:56" ht="25.5" customHeight="1">
      <c r="A49" s="4">
        <f t="shared" si="10"/>
        <v>32</v>
      </c>
      <c r="B49" s="38"/>
      <c r="C49" s="38"/>
      <c r="D49" s="33"/>
      <c r="E49" s="33"/>
      <c r="G49" s="15">
        <f t="shared" si="7"/>
      </c>
      <c r="H49" s="12">
        <f t="shared" si="8"/>
      </c>
      <c r="I49" s="12"/>
      <c r="J49" s="12">
        <f t="shared" si="11"/>
      </c>
      <c r="T49" s="75">
        <f t="shared" si="18"/>
        <v>25</v>
      </c>
      <c r="U49" s="75"/>
      <c r="V49" s="76">
        <f t="shared" si="12"/>
      </c>
      <c r="W49" s="76"/>
      <c r="X49" s="76"/>
      <c r="Y49" s="76"/>
      <c r="Z49" s="76"/>
      <c r="AA49" s="76"/>
      <c r="AB49" s="76">
        <f t="shared" si="13"/>
      </c>
      <c r="AC49" s="76"/>
      <c r="AD49" s="76"/>
      <c r="AE49" s="76"/>
      <c r="AF49" s="76"/>
      <c r="AG49" s="76"/>
      <c r="AH49" s="76"/>
      <c r="AI49" s="76"/>
      <c r="AJ49" s="76"/>
      <c r="AK49" s="76"/>
      <c r="AL49" s="76"/>
      <c r="AM49" s="75">
        <f t="shared" si="14"/>
      </c>
      <c r="AN49" s="75"/>
      <c r="AO49" s="75">
        <f t="shared" si="15"/>
      </c>
      <c r="AP49" s="75"/>
      <c r="AQ49" s="75"/>
      <c r="AR49" s="75"/>
      <c r="AS49" s="75"/>
      <c r="BC49" s="18">
        <f t="shared" si="0"/>
        <v>47</v>
      </c>
      <c r="BD49" s="18">
        <f t="shared" si="17"/>
        <v>1</v>
      </c>
    </row>
    <row r="50" spans="1:56" ht="25.5" customHeight="1">
      <c r="A50" s="4">
        <f t="shared" si="10"/>
        <v>33</v>
      </c>
      <c r="B50" s="38"/>
      <c r="C50" s="38"/>
      <c r="D50" s="33"/>
      <c r="E50" s="33"/>
      <c r="G50" s="15">
        <f aca="true" t="shared" si="19" ref="G50:G81">IF($D50="","",VLOOKUP($D50,$F$1:$G$2,2,FALSE))</f>
      </c>
      <c r="H50" s="12">
        <f aca="true" t="shared" si="20" ref="H50:H81">IF($E50="","",VLOOKUP($E50,$BC$1:$BD$152,2,FALSE))</f>
      </c>
      <c r="I50" s="12"/>
      <c r="J50" s="12">
        <f t="shared" si="11"/>
      </c>
      <c r="T50" s="75">
        <f t="shared" si="18"/>
        <v>26</v>
      </c>
      <c r="U50" s="75"/>
      <c r="V50" s="76">
        <f t="shared" si="12"/>
      </c>
      <c r="W50" s="76"/>
      <c r="X50" s="76"/>
      <c r="Y50" s="76"/>
      <c r="Z50" s="76"/>
      <c r="AA50" s="76"/>
      <c r="AB50" s="76">
        <f t="shared" si="13"/>
      </c>
      <c r="AC50" s="76"/>
      <c r="AD50" s="76"/>
      <c r="AE50" s="76"/>
      <c r="AF50" s="76"/>
      <c r="AG50" s="76"/>
      <c r="AH50" s="76"/>
      <c r="AI50" s="76"/>
      <c r="AJ50" s="76"/>
      <c r="AK50" s="76"/>
      <c r="AL50" s="76"/>
      <c r="AM50" s="75">
        <f t="shared" si="14"/>
      </c>
      <c r="AN50" s="75"/>
      <c r="AO50" s="75">
        <f t="shared" si="15"/>
      </c>
      <c r="AP50" s="75"/>
      <c r="AQ50" s="75"/>
      <c r="AR50" s="75"/>
      <c r="AS50" s="75"/>
      <c r="BC50" s="18">
        <f t="shared" si="0"/>
        <v>48</v>
      </c>
      <c r="BD50" s="18">
        <f t="shared" si="17"/>
        <v>1</v>
      </c>
    </row>
    <row r="51" spans="1:56" ht="25.5" customHeight="1">
      <c r="A51" s="4">
        <f t="shared" si="10"/>
        <v>34</v>
      </c>
      <c r="B51" s="38"/>
      <c r="C51" s="38"/>
      <c r="D51" s="33"/>
      <c r="E51" s="33"/>
      <c r="G51" s="15">
        <f t="shared" si="19"/>
      </c>
      <c r="H51" s="12">
        <f t="shared" si="20"/>
      </c>
      <c r="I51" s="12"/>
      <c r="J51" s="12">
        <f t="shared" si="11"/>
      </c>
      <c r="T51" s="75">
        <f t="shared" si="18"/>
        <v>27</v>
      </c>
      <c r="U51" s="75"/>
      <c r="V51" s="76">
        <f t="shared" si="12"/>
      </c>
      <c r="W51" s="76"/>
      <c r="X51" s="76"/>
      <c r="Y51" s="76"/>
      <c r="Z51" s="76"/>
      <c r="AA51" s="76"/>
      <c r="AB51" s="76">
        <f t="shared" si="13"/>
      </c>
      <c r="AC51" s="76"/>
      <c r="AD51" s="76"/>
      <c r="AE51" s="76"/>
      <c r="AF51" s="76"/>
      <c r="AG51" s="76"/>
      <c r="AH51" s="76"/>
      <c r="AI51" s="76"/>
      <c r="AJ51" s="76"/>
      <c r="AK51" s="76"/>
      <c r="AL51" s="76"/>
      <c r="AM51" s="75">
        <f t="shared" si="14"/>
      </c>
      <c r="AN51" s="75"/>
      <c r="AO51" s="75">
        <f t="shared" si="15"/>
      </c>
      <c r="AP51" s="75"/>
      <c r="AQ51" s="75"/>
      <c r="AR51" s="75"/>
      <c r="AS51" s="75"/>
      <c r="BC51" s="18">
        <f t="shared" si="0"/>
        <v>49</v>
      </c>
      <c r="BD51" s="18">
        <f t="shared" si="17"/>
        <v>1</v>
      </c>
    </row>
    <row r="52" spans="1:56" ht="25.5" customHeight="1">
      <c r="A52" s="4">
        <f t="shared" si="10"/>
        <v>35</v>
      </c>
      <c r="B52" s="38"/>
      <c r="C52" s="38"/>
      <c r="D52" s="33"/>
      <c r="E52" s="33"/>
      <c r="G52" s="15">
        <f t="shared" si="19"/>
      </c>
      <c r="H52" s="12">
        <f t="shared" si="20"/>
      </c>
      <c r="I52" s="12"/>
      <c r="J52" s="12">
        <f t="shared" si="11"/>
      </c>
      <c r="T52" s="75">
        <f>T51+1</f>
        <v>28</v>
      </c>
      <c r="U52" s="75"/>
      <c r="V52" s="76">
        <f t="shared" si="12"/>
      </c>
      <c r="W52" s="76"/>
      <c r="X52" s="76"/>
      <c r="Y52" s="76"/>
      <c r="Z52" s="76"/>
      <c r="AA52" s="76"/>
      <c r="AB52" s="76">
        <f t="shared" si="13"/>
      </c>
      <c r="AC52" s="76"/>
      <c r="AD52" s="76"/>
      <c r="AE52" s="76"/>
      <c r="AF52" s="76"/>
      <c r="AG52" s="76"/>
      <c r="AH52" s="76"/>
      <c r="AI52" s="76"/>
      <c r="AJ52" s="76"/>
      <c r="AK52" s="76"/>
      <c r="AL52" s="76"/>
      <c r="AM52" s="75">
        <f t="shared" si="14"/>
      </c>
      <c r="AN52" s="75"/>
      <c r="AO52" s="75">
        <f t="shared" si="15"/>
      </c>
      <c r="AP52" s="75"/>
      <c r="AQ52" s="75"/>
      <c r="AR52" s="75"/>
      <c r="AS52" s="75"/>
      <c r="BC52" s="18">
        <f t="shared" si="0"/>
        <v>50</v>
      </c>
      <c r="BD52" s="18">
        <f t="shared" si="17"/>
        <v>1</v>
      </c>
    </row>
    <row r="53" spans="1:56" ht="26.25" customHeight="1">
      <c r="A53" s="4">
        <f t="shared" si="10"/>
        <v>36</v>
      </c>
      <c r="B53" s="38"/>
      <c r="C53" s="38"/>
      <c r="D53" s="33"/>
      <c r="E53" s="33"/>
      <c r="G53" s="15">
        <f t="shared" si="19"/>
      </c>
      <c r="H53" s="12">
        <f t="shared" si="20"/>
      </c>
      <c r="I53" s="12"/>
      <c r="J53" s="12">
        <f t="shared" si="11"/>
      </c>
      <c r="T53" s="75">
        <f>T52+1</f>
        <v>29</v>
      </c>
      <c r="U53" s="75"/>
      <c r="V53" s="76">
        <f t="shared" si="12"/>
      </c>
      <c r="W53" s="76"/>
      <c r="X53" s="76"/>
      <c r="Y53" s="76"/>
      <c r="Z53" s="76"/>
      <c r="AA53" s="76"/>
      <c r="AB53" s="76">
        <f t="shared" si="13"/>
      </c>
      <c r="AC53" s="76"/>
      <c r="AD53" s="76"/>
      <c r="AE53" s="76"/>
      <c r="AF53" s="76"/>
      <c r="AG53" s="76"/>
      <c r="AH53" s="76"/>
      <c r="AI53" s="76"/>
      <c r="AJ53" s="76"/>
      <c r="AK53" s="76"/>
      <c r="AL53" s="76"/>
      <c r="AM53" s="75">
        <f t="shared" si="14"/>
      </c>
      <c r="AN53" s="75"/>
      <c r="AO53" s="75">
        <f t="shared" si="15"/>
      </c>
      <c r="AP53" s="75"/>
      <c r="AQ53" s="75"/>
      <c r="AR53" s="75"/>
      <c r="AS53" s="75"/>
      <c r="BC53" s="18">
        <f t="shared" si="0"/>
        <v>51</v>
      </c>
      <c r="BD53" s="18">
        <f t="shared" si="17"/>
        <v>1</v>
      </c>
    </row>
    <row r="54" spans="1:56" ht="25.5" customHeight="1">
      <c r="A54" s="4">
        <f aca="true" t="shared" si="21" ref="A54:A107">A53+1</f>
        <v>37</v>
      </c>
      <c r="B54" s="38"/>
      <c r="C54" s="38"/>
      <c r="D54" s="33"/>
      <c r="E54" s="33"/>
      <c r="G54" s="15">
        <f t="shared" si="19"/>
      </c>
      <c r="H54" s="12">
        <f t="shared" si="20"/>
      </c>
      <c r="I54" s="12"/>
      <c r="J54" s="12">
        <f t="shared" si="11"/>
      </c>
      <c r="T54" s="75">
        <f>T53+1</f>
        <v>30</v>
      </c>
      <c r="U54" s="75"/>
      <c r="V54" s="76">
        <f t="shared" si="12"/>
      </c>
      <c r="W54" s="76"/>
      <c r="X54" s="76"/>
      <c r="Y54" s="76"/>
      <c r="Z54" s="76"/>
      <c r="AA54" s="76"/>
      <c r="AB54" s="76">
        <f t="shared" si="13"/>
      </c>
      <c r="AC54" s="76"/>
      <c r="AD54" s="76"/>
      <c r="AE54" s="76"/>
      <c r="AF54" s="76"/>
      <c r="AG54" s="76"/>
      <c r="AH54" s="76"/>
      <c r="AI54" s="76"/>
      <c r="AJ54" s="76"/>
      <c r="AK54" s="76"/>
      <c r="AL54" s="76"/>
      <c r="AM54" s="75">
        <f t="shared" si="14"/>
      </c>
      <c r="AN54" s="75"/>
      <c r="AO54" s="75">
        <f t="shared" si="15"/>
      </c>
      <c r="AP54" s="75"/>
      <c r="AQ54" s="75"/>
      <c r="AR54" s="75"/>
      <c r="AS54" s="75"/>
      <c r="AT54" s="6"/>
      <c r="AU54" s="6"/>
      <c r="BC54" s="18">
        <f t="shared" si="0"/>
        <v>52</v>
      </c>
      <c r="BD54" s="18">
        <f t="shared" si="17"/>
        <v>1</v>
      </c>
    </row>
    <row r="55" spans="1:56" ht="25.5" customHeight="1">
      <c r="A55" s="4">
        <f t="shared" si="21"/>
        <v>38</v>
      </c>
      <c r="B55" s="38"/>
      <c r="C55" s="38"/>
      <c r="D55" s="33"/>
      <c r="E55" s="33"/>
      <c r="G55" s="15">
        <f t="shared" si="19"/>
      </c>
      <c r="H55" s="12">
        <f t="shared" si="20"/>
      </c>
      <c r="I55" s="12"/>
      <c r="J55" s="12">
        <f t="shared" si="11"/>
      </c>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6"/>
      <c r="AU55" s="6"/>
      <c r="BC55" s="18">
        <f t="shared" si="0"/>
        <v>53</v>
      </c>
      <c r="BD55" s="18">
        <f>BD54</f>
        <v>1</v>
      </c>
    </row>
    <row r="56" spans="1:56" ht="25.5" customHeight="1">
      <c r="A56" s="4">
        <f t="shared" si="21"/>
        <v>39</v>
      </c>
      <c r="B56" s="38"/>
      <c r="C56" s="38"/>
      <c r="D56" s="33"/>
      <c r="E56" s="33"/>
      <c r="G56" s="15">
        <f t="shared" si="19"/>
      </c>
      <c r="H56" s="12">
        <f t="shared" si="20"/>
      </c>
      <c r="I56" s="12"/>
      <c r="J56" s="12">
        <f t="shared" si="11"/>
      </c>
      <c r="T56" s="31" t="str">
        <f>T$23</f>
        <v>会員名簿（役員を含む）</v>
      </c>
      <c r="U56" s="20"/>
      <c r="V56" s="20"/>
      <c r="W56" s="20"/>
      <c r="X56" s="20"/>
      <c r="Y56" s="20"/>
      <c r="Z56" s="20"/>
      <c r="AA56" s="20"/>
      <c r="AB56" s="20"/>
      <c r="AC56" s="20"/>
      <c r="AD56" s="77" t="str">
        <f>IF($AE$3="","クラブ名　　　　　　　　　　　　　　　　　　　　　　　",CONCATENATE($AE$3,"　"))</f>
        <v>クラブ名　　　　　　　　　　　　　　　　　　　　　　　</v>
      </c>
      <c r="AE56" s="77"/>
      <c r="AF56" s="77"/>
      <c r="AG56" s="77"/>
      <c r="AH56" s="77"/>
      <c r="AI56" s="77"/>
      <c r="AJ56" s="77"/>
      <c r="AK56" s="77"/>
      <c r="AL56" s="77"/>
      <c r="AM56" s="77"/>
      <c r="AN56" s="77"/>
      <c r="AO56" s="77"/>
      <c r="AP56" s="77"/>
      <c r="AQ56" s="77"/>
      <c r="AR56" s="77"/>
      <c r="AS56" s="77"/>
      <c r="BC56" s="18">
        <f t="shared" si="0"/>
        <v>54</v>
      </c>
      <c r="BD56" s="18">
        <f aca="true" t="shared" si="22" ref="BD56:BD66">BD55</f>
        <v>1</v>
      </c>
    </row>
    <row r="57" spans="1:56" ht="25.5" customHeight="1">
      <c r="A57" s="4">
        <f t="shared" si="21"/>
        <v>40</v>
      </c>
      <c r="B57" s="38"/>
      <c r="C57" s="38"/>
      <c r="D57" s="33"/>
      <c r="E57" s="33"/>
      <c r="G57" s="15">
        <f t="shared" si="19"/>
      </c>
      <c r="H57" s="12">
        <f t="shared" si="20"/>
      </c>
      <c r="I57" s="12"/>
      <c r="J57" s="12">
        <f t="shared" si="11"/>
      </c>
      <c r="T57" s="59" t="s">
        <v>0</v>
      </c>
      <c r="U57" s="59"/>
      <c r="V57" s="59" t="s">
        <v>17</v>
      </c>
      <c r="W57" s="59"/>
      <c r="X57" s="59"/>
      <c r="Y57" s="59"/>
      <c r="Z57" s="59"/>
      <c r="AA57" s="59"/>
      <c r="AB57" s="59" t="s">
        <v>16</v>
      </c>
      <c r="AC57" s="59"/>
      <c r="AD57" s="59"/>
      <c r="AE57" s="59"/>
      <c r="AF57" s="59"/>
      <c r="AG57" s="59"/>
      <c r="AH57" s="59"/>
      <c r="AI57" s="59"/>
      <c r="AJ57" s="59"/>
      <c r="AK57" s="59"/>
      <c r="AL57" s="59"/>
      <c r="AM57" s="59" t="s">
        <v>18</v>
      </c>
      <c r="AN57" s="59"/>
      <c r="AO57" s="59" t="s">
        <v>19</v>
      </c>
      <c r="AP57" s="59"/>
      <c r="AQ57" s="59" t="s">
        <v>20</v>
      </c>
      <c r="AR57" s="59"/>
      <c r="AS57" s="59"/>
      <c r="BC57" s="18">
        <f t="shared" si="0"/>
        <v>55</v>
      </c>
      <c r="BD57" s="18">
        <f t="shared" si="22"/>
        <v>1</v>
      </c>
    </row>
    <row r="58" spans="1:56" ht="25.5" customHeight="1">
      <c r="A58" s="4">
        <f t="shared" si="21"/>
        <v>41</v>
      </c>
      <c r="B58" s="38"/>
      <c r="C58" s="38"/>
      <c r="D58" s="33"/>
      <c r="E58" s="33"/>
      <c r="G58" s="15">
        <f t="shared" si="19"/>
      </c>
      <c r="H58" s="12">
        <f t="shared" si="20"/>
      </c>
      <c r="I58" s="12"/>
      <c r="J58" s="12">
        <f t="shared" si="11"/>
      </c>
      <c r="T58" s="75">
        <f>T54+1</f>
        <v>31</v>
      </c>
      <c r="U58" s="75"/>
      <c r="V58" s="76">
        <f aca="true" t="shared" si="23" ref="V58:V87">IF(B48="","",B48)</f>
      </c>
      <c r="W58" s="76"/>
      <c r="X58" s="76"/>
      <c r="Y58" s="76"/>
      <c r="Z58" s="76"/>
      <c r="AA58" s="76"/>
      <c r="AB58" s="76">
        <f aca="true" t="shared" si="24" ref="AB58:AB87">IF(C48="","",C48)</f>
      </c>
      <c r="AC58" s="76"/>
      <c r="AD58" s="76"/>
      <c r="AE58" s="76"/>
      <c r="AF58" s="76"/>
      <c r="AG58" s="76"/>
      <c r="AH58" s="76"/>
      <c r="AI58" s="76"/>
      <c r="AJ58" s="76"/>
      <c r="AK58" s="76"/>
      <c r="AL58" s="76"/>
      <c r="AM58" s="75">
        <f aca="true" t="shared" si="25" ref="AM58:AM87">IF(G48="","",G48)</f>
      </c>
      <c r="AN58" s="75"/>
      <c r="AO58" s="75">
        <f aca="true" t="shared" si="26" ref="AO58:AO87">IF(E48="","",E48)</f>
      </c>
      <c r="AP58" s="75"/>
      <c r="AQ58" s="75"/>
      <c r="AR58" s="75"/>
      <c r="AS58" s="75"/>
      <c r="BC58" s="18">
        <f t="shared" si="0"/>
        <v>56</v>
      </c>
      <c r="BD58" s="18">
        <f t="shared" si="22"/>
        <v>1</v>
      </c>
    </row>
    <row r="59" spans="1:56" ht="25.5" customHeight="1">
      <c r="A59" s="4">
        <f t="shared" si="21"/>
        <v>42</v>
      </c>
      <c r="B59" s="38"/>
      <c r="C59" s="38"/>
      <c r="D59" s="33"/>
      <c r="E59" s="33"/>
      <c r="G59" s="15">
        <f t="shared" si="19"/>
      </c>
      <c r="H59" s="12">
        <f t="shared" si="20"/>
      </c>
      <c r="I59" s="12"/>
      <c r="J59" s="12">
        <f t="shared" si="11"/>
      </c>
      <c r="T59" s="75">
        <f>T58+1</f>
        <v>32</v>
      </c>
      <c r="U59" s="75"/>
      <c r="V59" s="76">
        <f t="shared" si="23"/>
      </c>
      <c r="W59" s="76"/>
      <c r="X59" s="76"/>
      <c r="Y59" s="76"/>
      <c r="Z59" s="76"/>
      <c r="AA59" s="76"/>
      <c r="AB59" s="76">
        <f t="shared" si="24"/>
      </c>
      <c r="AC59" s="76"/>
      <c r="AD59" s="76"/>
      <c r="AE59" s="76"/>
      <c r="AF59" s="76"/>
      <c r="AG59" s="76"/>
      <c r="AH59" s="76"/>
      <c r="AI59" s="76"/>
      <c r="AJ59" s="76"/>
      <c r="AK59" s="76"/>
      <c r="AL59" s="76"/>
      <c r="AM59" s="75">
        <f t="shared" si="25"/>
      </c>
      <c r="AN59" s="75"/>
      <c r="AO59" s="75">
        <f t="shared" si="26"/>
      </c>
      <c r="AP59" s="75"/>
      <c r="AQ59" s="75"/>
      <c r="AR59" s="75"/>
      <c r="AS59" s="75"/>
      <c r="BC59" s="18">
        <f t="shared" si="0"/>
        <v>57</v>
      </c>
      <c r="BD59" s="18">
        <f t="shared" si="22"/>
        <v>1</v>
      </c>
    </row>
    <row r="60" spans="1:56" ht="25.5" customHeight="1">
      <c r="A60" s="4">
        <f t="shared" si="21"/>
        <v>43</v>
      </c>
      <c r="B60" s="38"/>
      <c r="C60" s="38"/>
      <c r="D60" s="33"/>
      <c r="E60" s="33"/>
      <c r="G60" s="15">
        <f t="shared" si="19"/>
      </c>
      <c r="H60" s="12">
        <f t="shared" si="20"/>
      </c>
      <c r="I60" s="12"/>
      <c r="J60" s="12">
        <f t="shared" si="11"/>
      </c>
      <c r="T60" s="75">
        <f aca="true" t="shared" si="27" ref="T60:T87">T59+1</f>
        <v>33</v>
      </c>
      <c r="U60" s="75"/>
      <c r="V60" s="76">
        <f t="shared" si="23"/>
      </c>
      <c r="W60" s="76"/>
      <c r="X60" s="76"/>
      <c r="Y60" s="76"/>
      <c r="Z60" s="76"/>
      <c r="AA60" s="76"/>
      <c r="AB60" s="76">
        <f t="shared" si="24"/>
      </c>
      <c r="AC60" s="76"/>
      <c r="AD60" s="76"/>
      <c r="AE60" s="76"/>
      <c r="AF60" s="76"/>
      <c r="AG60" s="76"/>
      <c r="AH60" s="76"/>
      <c r="AI60" s="76"/>
      <c r="AJ60" s="76"/>
      <c r="AK60" s="76"/>
      <c r="AL60" s="76"/>
      <c r="AM60" s="75">
        <f t="shared" si="25"/>
      </c>
      <c r="AN60" s="75"/>
      <c r="AO60" s="75">
        <f t="shared" si="26"/>
      </c>
      <c r="AP60" s="75"/>
      <c r="AQ60" s="75"/>
      <c r="AR60" s="75"/>
      <c r="AS60" s="75"/>
      <c r="BC60" s="18">
        <f t="shared" si="0"/>
        <v>58</v>
      </c>
      <c r="BD60" s="18">
        <f t="shared" si="22"/>
        <v>1</v>
      </c>
    </row>
    <row r="61" spans="1:56" ht="25.5" customHeight="1">
      <c r="A61" s="4">
        <f t="shared" si="21"/>
        <v>44</v>
      </c>
      <c r="B61" s="38"/>
      <c r="C61" s="38"/>
      <c r="D61" s="33"/>
      <c r="E61" s="33"/>
      <c r="G61" s="15">
        <f t="shared" si="19"/>
      </c>
      <c r="H61" s="12">
        <f t="shared" si="20"/>
      </c>
      <c r="I61" s="12"/>
      <c r="J61" s="12">
        <f t="shared" si="11"/>
      </c>
      <c r="T61" s="75">
        <f t="shared" si="27"/>
        <v>34</v>
      </c>
      <c r="U61" s="75"/>
      <c r="V61" s="76">
        <f t="shared" si="23"/>
      </c>
      <c r="W61" s="76"/>
      <c r="X61" s="76"/>
      <c r="Y61" s="76"/>
      <c r="Z61" s="76"/>
      <c r="AA61" s="76"/>
      <c r="AB61" s="76">
        <f t="shared" si="24"/>
      </c>
      <c r="AC61" s="76"/>
      <c r="AD61" s="76"/>
      <c r="AE61" s="76"/>
      <c r="AF61" s="76"/>
      <c r="AG61" s="76"/>
      <c r="AH61" s="76"/>
      <c r="AI61" s="76"/>
      <c r="AJ61" s="76"/>
      <c r="AK61" s="76"/>
      <c r="AL61" s="76"/>
      <c r="AM61" s="75">
        <f t="shared" si="25"/>
      </c>
      <c r="AN61" s="75"/>
      <c r="AO61" s="75">
        <f t="shared" si="26"/>
      </c>
      <c r="AP61" s="75"/>
      <c r="AQ61" s="75"/>
      <c r="AR61" s="75"/>
      <c r="AS61" s="75"/>
      <c r="BC61" s="18">
        <f t="shared" si="0"/>
        <v>59</v>
      </c>
      <c r="BD61" s="18">
        <f t="shared" si="22"/>
        <v>1</v>
      </c>
    </row>
    <row r="62" spans="1:56" ht="25.5" customHeight="1">
      <c r="A62" s="4">
        <f t="shared" si="21"/>
        <v>45</v>
      </c>
      <c r="B62" s="38"/>
      <c r="C62" s="38"/>
      <c r="D62" s="33"/>
      <c r="E62" s="33"/>
      <c r="G62" s="15">
        <f t="shared" si="19"/>
      </c>
      <c r="H62" s="12">
        <f t="shared" si="20"/>
      </c>
      <c r="I62" s="12"/>
      <c r="J62" s="12">
        <f t="shared" si="11"/>
      </c>
      <c r="T62" s="75">
        <f t="shared" si="27"/>
        <v>35</v>
      </c>
      <c r="U62" s="75"/>
      <c r="V62" s="76">
        <f t="shared" si="23"/>
      </c>
      <c r="W62" s="76"/>
      <c r="X62" s="76"/>
      <c r="Y62" s="76"/>
      <c r="Z62" s="76"/>
      <c r="AA62" s="76"/>
      <c r="AB62" s="76">
        <f t="shared" si="24"/>
      </c>
      <c r="AC62" s="76"/>
      <c r="AD62" s="76"/>
      <c r="AE62" s="76"/>
      <c r="AF62" s="76"/>
      <c r="AG62" s="76"/>
      <c r="AH62" s="76"/>
      <c r="AI62" s="76"/>
      <c r="AJ62" s="76"/>
      <c r="AK62" s="76"/>
      <c r="AL62" s="76"/>
      <c r="AM62" s="75">
        <f t="shared" si="25"/>
      </c>
      <c r="AN62" s="75"/>
      <c r="AO62" s="75">
        <f t="shared" si="26"/>
      </c>
      <c r="AP62" s="75"/>
      <c r="AQ62" s="75"/>
      <c r="AR62" s="75"/>
      <c r="AS62" s="75"/>
      <c r="BC62" s="18">
        <f t="shared" si="0"/>
        <v>60</v>
      </c>
      <c r="BD62" s="18">
        <f>BD61+1</f>
        <v>2</v>
      </c>
    </row>
    <row r="63" spans="1:56" ht="25.5" customHeight="1">
      <c r="A63" s="4">
        <f t="shared" si="21"/>
        <v>46</v>
      </c>
      <c r="B63" s="38"/>
      <c r="C63" s="38"/>
      <c r="D63" s="33"/>
      <c r="E63" s="33"/>
      <c r="G63" s="15">
        <f t="shared" si="19"/>
      </c>
      <c r="H63" s="12">
        <f t="shared" si="20"/>
      </c>
      <c r="I63" s="12"/>
      <c r="J63" s="12">
        <f t="shared" si="11"/>
      </c>
      <c r="T63" s="75">
        <f t="shared" si="27"/>
        <v>36</v>
      </c>
      <c r="U63" s="75"/>
      <c r="V63" s="76">
        <f t="shared" si="23"/>
      </c>
      <c r="W63" s="76"/>
      <c r="X63" s="76"/>
      <c r="Y63" s="76"/>
      <c r="Z63" s="76"/>
      <c r="AA63" s="76"/>
      <c r="AB63" s="76">
        <f t="shared" si="24"/>
      </c>
      <c r="AC63" s="76"/>
      <c r="AD63" s="76"/>
      <c r="AE63" s="76"/>
      <c r="AF63" s="76"/>
      <c r="AG63" s="76"/>
      <c r="AH63" s="76"/>
      <c r="AI63" s="76"/>
      <c r="AJ63" s="76"/>
      <c r="AK63" s="76"/>
      <c r="AL63" s="76"/>
      <c r="AM63" s="75">
        <f t="shared" si="25"/>
      </c>
      <c r="AN63" s="75"/>
      <c r="AO63" s="75">
        <f t="shared" si="26"/>
      </c>
      <c r="AP63" s="75"/>
      <c r="AQ63" s="75"/>
      <c r="AR63" s="75"/>
      <c r="AS63" s="75"/>
      <c r="BC63" s="18">
        <f t="shared" si="0"/>
        <v>61</v>
      </c>
      <c r="BD63" s="18">
        <f t="shared" si="22"/>
        <v>2</v>
      </c>
    </row>
    <row r="64" spans="1:56" ht="25.5" customHeight="1">
      <c r="A64" s="4">
        <f t="shared" si="21"/>
        <v>47</v>
      </c>
      <c r="B64" s="38"/>
      <c r="C64" s="38"/>
      <c r="D64" s="33"/>
      <c r="E64" s="33"/>
      <c r="G64" s="15">
        <f t="shared" si="19"/>
      </c>
      <c r="H64" s="12">
        <f t="shared" si="20"/>
      </c>
      <c r="I64" s="12"/>
      <c r="J64" s="12">
        <f t="shared" si="11"/>
      </c>
      <c r="T64" s="75">
        <f t="shared" si="27"/>
        <v>37</v>
      </c>
      <c r="U64" s="75"/>
      <c r="V64" s="76">
        <f t="shared" si="23"/>
      </c>
      <c r="W64" s="76"/>
      <c r="X64" s="76"/>
      <c r="Y64" s="76"/>
      <c r="Z64" s="76"/>
      <c r="AA64" s="76"/>
      <c r="AB64" s="76">
        <f t="shared" si="24"/>
      </c>
      <c r="AC64" s="76"/>
      <c r="AD64" s="76"/>
      <c r="AE64" s="76"/>
      <c r="AF64" s="76"/>
      <c r="AG64" s="76"/>
      <c r="AH64" s="76"/>
      <c r="AI64" s="76"/>
      <c r="AJ64" s="76"/>
      <c r="AK64" s="76"/>
      <c r="AL64" s="76"/>
      <c r="AM64" s="75">
        <f t="shared" si="25"/>
      </c>
      <c r="AN64" s="75"/>
      <c r="AO64" s="75">
        <f t="shared" si="26"/>
      </c>
      <c r="AP64" s="75"/>
      <c r="AQ64" s="75"/>
      <c r="AR64" s="75"/>
      <c r="AS64" s="75"/>
      <c r="BC64" s="18">
        <f t="shared" si="0"/>
        <v>62</v>
      </c>
      <c r="BD64" s="18">
        <f t="shared" si="22"/>
        <v>2</v>
      </c>
    </row>
    <row r="65" spans="1:56" ht="25.5" customHeight="1">
      <c r="A65" s="4">
        <f t="shared" si="21"/>
        <v>48</v>
      </c>
      <c r="B65" s="38"/>
      <c r="C65" s="38"/>
      <c r="D65" s="33"/>
      <c r="E65" s="33"/>
      <c r="G65" s="15">
        <f t="shared" si="19"/>
      </c>
      <c r="H65" s="12">
        <f t="shared" si="20"/>
      </c>
      <c r="I65" s="12"/>
      <c r="J65" s="12">
        <f t="shared" si="11"/>
      </c>
      <c r="T65" s="75">
        <f t="shared" si="27"/>
        <v>38</v>
      </c>
      <c r="U65" s="75"/>
      <c r="V65" s="76">
        <f t="shared" si="23"/>
      </c>
      <c r="W65" s="76"/>
      <c r="X65" s="76"/>
      <c r="Y65" s="76"/>
      <c r="Z65" s="76"/>
      <c r="AA65" s="76"/>
      <c r="AB65" s="76">
        <f t="shared" si="24"/>
      </c>
      <c r="AC65" s="76"/>
      <c r="AD65" s="76"/>
      <c r="AE65" s="76"/>
      <c r="AF65" s="76"/>
      <c r="AG65" s="76"/>
      <c r="AH65" s="76"/>
      <c r="AI65" s="76"/>
      <c r="AJ65" s="76"/>
      <c r="AK65" s="76"/>
      <c r="AL65" s="76"/>
      <c r="AM65" s="75">
        <f t="shared" si="25"/>
      </c>
      <c r="AN65" s="75"/>
      <c r="AO65" s="75">
        <f t="shared" si="26"/>
      </c>
      <c r="AP65" s="75"/>
      <c r="AQ65" s="75"/>
      <c r="AR65" s="75"/>
      <c r="AS65" s="75"/>
      <c r="BC65" s="18">
        <f t="shared" si="0"/>
        <v>63</v>
      </c>
      <c r="BD65" s="18">
        <f t="shared" si="22"/>
        <v>2</v>
      </c>
    </row>
    <row r="66" spans="1:56" ht="25.5" customHeight="1">
      <c r="A66" s="4">
        <f t="shared" si="21"/>
        <v>49</v>
      </c>
      <c r="B66" s="38"/>
      <c r="C66" s="38"/>
      <c r="D66" s="33"/>
      <c r="E66" s="33"/>
      <c r="G66" s="15">
        <f t="shared" si="19"/>
      </c>
      <c r="H66" s="12">
        <f t="shared" si="20"/>
      </c>
      <c r="I66" s="12"/>
      <c r="J66" s="12">
        <f t="shared" si="11"/>
      </c>
      <c r="T66" s="75">
        <f t="shared" si="27"/>
        <v>39</v>
      </c>
      <c r="U66" s="75"/>
      <c r="V66" s="76">
        <f t="shared" si="23"/>
      </c>
      <c r="W66" s="76"/>
      <c r="X66" s="76"/>
      <c r="Y66" s="76"/>
      <c r="Z66" s="76"/>
      <c r="AA66" s="76"/>
      <c r="AB66" s="76">
        <f t="shared" si="24"/>
      </c>
      <c r="AC66" s="76"/>
      <c r="AD66" s="76"/>
      <c r="AE66" s="76"/>
      <c r="AF66" s="76"/>
      <c r="AG66" s="76"/>
      <c r="AH66" s="76"/>
      <c r="AI66" s="76"/>
      <c r="AJ66" s="76"/>
      <c r="AK66" s="76"/>
      <c r="AL66" s="76"/>
      <c r="AM66" s="75">
        <f t="shared" si="25"/>
      </c>
      <c r="AN66" s="75"/>
      <c r="AO66" s="75">
        <f t="shared" si="26"/>
      </c>
      <c r="AP66" s="75"/>
      <c r="AQ66" s="75"/>
      <c r="AR66" s="75"/>
      <c r="AS66" s="75"/>
      <c r="BC66" s="18">
        <f t="shared" si="0"/>
        <v>64</v>
      </c>
      <c r="BD66" s="18">
        <f t="shared" si="22"/>
        <v>2</v>
      </c>
    </row>
    <row r="67" spans="1:56" ht="25.5" customHeight="1">
      <c r="A67" s="4">
        <f t="shared" si="21"/>
        <v>50</v>
      </c>
      <c r="B67" s="38"/>
      <c r="C67" s="38"/>
      <c r="D67" s="33"/>
      <c r="E67" s="33"/>
      <c r="G67" s="15">
        <f t="shared" si="19"/>
      </c>
      <c r="H67" s="12">
        <f t="shared" si="20"/>
      </c>
      <c r="I67" s="12"/>
      <c r="J67" s="12">
        <f t="shared" si="11"/>
      </c>
      <c r="T67" s="75">
        <f t="shared" si="27"/>
        <v>40</v>
      </c>
      <c r="U67" s="75"/>
      <c r="V67" s="76">
        <f t="shared" si="23"/>
      </c>
      <c r="W67" s="76"/>
      <c r="X67" s="76"/>
      <c r="Y67" s="76"/>
      <c r="Z67" s="76"/>
      <c r="AA67" s="76"/>
      <c r="AB67" s="76">
        <f t="shared" si="24"/>
      </c>
      <c r="AC67" s="76"/>
      <c r="AD67" s="76"/>
      <c r="AE67" s="76"/>
      <c r="AF67" s="76"/>
      <c r="AG67" s="76"/>
      <c r="AH67" s="76"/>
      <c r="AI67" s="76"/>
      <c r="AJ67" s="76"/>
      <c r="AK67" s="76"/>
      <c r="AL67" s="76"/>
      <c r="AM67" s="75">
        <f t="shared" si="25"/>
      </c>
      <c r="AN67" s="75"/>
      <c r="AO67" s="75">
        <f t="shared" si="26"/>
      </c>
      <c r="AP67" s="75"/>
      <c r="AQ67" s="75"/>
      <c r="AR67" s="75"/>
      <c r="AS67" s="75"/>
      <c r="BC67" s="18">
        <f aca="true" t="shared" si="28" ref="BC67:BC101">BC66+1</f>
        <v>65</v>
      </c>
      <c r="BD67" s="18">
        <f>BD66+1</f>
        <v>3</v>
      </c>
    </row>
    <row r="68" spans="1:56" ht="25.5" customHeight="1">
      <c r="A68" s="4">
        <f t="shared" si="21"/>
        <v>51</v>
      </c>
      <c r="B68" s="38"/>
      <c r="C68" s="38"/>
      <c r="D68" s="33"/>
      <c r="E68" s="33"/>
      <c r="G68" s="15">
        <f t="shared" si="19"/>
      </c>
      <c r="H68" s="12">
        <f t="shared" si="20"/>
      </c>
      <c r="I68" s="12"/>
      <c r="J68" s="12">
        <f t="shared" si="11"/>
      </c>
      <c r="T68" s="75">
        <f t="shared" si="27"/>
        <v>41</v>
      </c>
      <c r="U68" s="75"/>
      <c r="V68" s="76">
        <f t="shared" si="23"/>
      </c>
      <c r="W68" s="76"/>
      <c r="X68" s="76"/>
      <c r="Y68" s="76"/>
      <c r="Z68" s="76"/>
      <c r="AA68" s="76"/>
      <c r="AB68" s="76">
        <f t="shared" si="24"/>
      </c>
      <c r="AC68" s="76"/>
      <c r="AD68" s="76"/>
      <c r="AE68" s="76"/>
      <c r="AF68" s="76"/>
      <c r="AG68" s="76"/>
      <c r="AH68" s="76"/>
      <c r="AI68" s="76"/>
      <c r="AJ68" s="76"/>
      <c r="AK68" s="76"/>
      <c r="AL68" s="76"/>
      <c r="AM68" s="75">
        <f t="shared" si="25"/>
      </c>
      <c r="AN68" s="75"/>
      <c r="AO68" s="75">
        <f t="shared" si="26"/>
      </c>
      <c r="AP68" s="75"/>
      <c r="AQ68" s="75"/>
      <c r="AR68" s="75"/>
      <c r="AS68" s="75"/>
      <c r="BC68" s="18">
        <f t="shared" si="28"/>
        <v>66</v>
      </c>
      <c r="BD68" s="18">
        <f>BD67</f>
        <v>3</v>
      </c>
    </row>
    <row r="69" spans="1:56" ht="25.5" customHeight="1">
      <c r="A69" s="4">
        <f t="shared" si="21"/>
        <v>52</v>
      </c>
      <c r="B69" s="38"/>
      <c r="C69" s="38"/>
      <c r="D69" s="33"/>
      <c r="E69" s="33"/>
      <c r="G69" s="15">
        <f t="shared" si="19"/>
      </c>
      <c r="H69" s="12">
        <f t="shared" si="20"/>
      </c>
      <c r="I69" s="12"/>
      <c r="J69" s="12">
        <f t="shared" si="11"/>
      </c>
      <c r="T69" s="75">
        <f t="shared" si="27"/>
        <v>42</v>
      </c>
      <c r="U69" s="75"/>
      <c r="V69" s="76">
        <f t="shared" si="23"/>
      </c>
      <c r="W69" s="76"/>
      <c r="X69" s="76"/>
      <c r="Y69" s="76"/>
      <c r="Z69" s="76"/>
      <c r="AA69" s="76"/>
      <c r="AB69" s="76">
        <f t="shared" si="24"/>
      </c>
      <c r="AC69" s="76"/>
      <c r="AD69" s="76"/>
      <c r="AE69" s="76"/>
      <c r="AF69" s="76"/>
      <c r="AG69" s="76"/>
      <c r="AH69" s="76"/>
      <c r="AI69" s="76"/>
      <c r="AJ69" s="76"/>
      <c r="AK69" s="76"/>
      <c r="AL69" s="76"/>
      <c r="AM69" s="75">
        <f t="shared" si="25"/>
      </c>
      <c r="AN69" s="75"/>
      <c r="AO69" s="75">
        <f t="shared" si="26"/>
      </c>
      <c r="AP69" s="75"/>
      <c r="AQ69" s="75"/>
      <c r="AR69" s="75"/>
      <c r="AS69" s="75"/>
      <c r="BC69" s="18">
        <f t="shared" si="28"/>
        <v>67</v>
      </c>
      <c r="BD69" s="18">
        <f>BD68</f>
        <v>3</v>
      </c>
    </row>
    <row r="70" spans="1:56" ht="25.5" customHeight="1">
      <c r="A70" s="4">
        <f t="shared" si="21"/>
        <v>53</v>
      </c>
      <c r="B70" s="38"/>
      <c r="C70" s="38"/>
      <c r="D70" s="33"/>
      <c r="E70" s="33"/>
      <c r="G70" s="15">
        <f t="shared" si="19"/>
      </c>
      <c r="H70" s="12">
        <f t="shared" si="20"/>
      </c>
      <c r="I70" s="12"/>
      <c r="J70" s="12">
        <f t="shared" si="11"/>
      </c>
      <c r="T70" s="75">
        <f t="shared" si="27"/>
        <v>43</v>
      </c>
      <c r="U70" s="75"/>
      <c r="V70" s="76">
        <f t="shared" si="23"/>
      </c>
      <c r="W70" s="76"/>
      <c r="X70" s="76"/>
      <c r="Y70" s="76"/>
      <c r="Z70" s="76"/>
      <c r="AA70" s="76"/>
      <c r="AB70" s="76">
        <f t="shared" si="24"/>
      </c>
      <c r="AC70" s="76"/>
      <c r="AD70" s="76"/>
      <c r="AE70" s="76"/>
      <c r="AF70" s="76"/>
      <c r="AG70" s="76"/>
      <c r="AH70" s="76"/>
      <c r="AI70" s="76"/>
      <c r="AJ70" s="76"/>
      <c r="AK70" s="76"/>
      <c r="AL70" s="76"/>
      <c r="AM70" s="75">
        <f t="shared" si="25"/>
      </c>
      <c r="AN70" s="75"/>
      <c r="AO70" s="75">
        <f t="shared" si="26"/>
      </c>
      <c r="AP70" s="75"/>
      <c r="AQ70" s="75"/>
      <c r="AR70" s="75"/>
      <c r="AS70" s="75"/>
      <c r="BC70" s="18">
        <f t="shared" si="28"/>
        <v>68</v>
      </c>
      <c r="BD70" s="18">
        <f>BD69</f>
        <v>3</v>
      </c>
    </row>
    <row r="71" spans="1:56" ht="25.5" customHeight="1">
      <c r="A71" s="4">
        <f t="shared" si="21"/>
        <v>54</v>
      </c>
      <c r="B71" s="38"/>
      <c r="C71" s="38"/>
      <c r="D71" s="33"/>
      <c r="E71" s="33"/>
      <c r="G71" s="15">
        <f t="shared" si="19"/>
      </c>
      <c r="H71" s="12">
        <f t="shared" si="20"/>
      </c>
      <c r="I71" s="12"/>
      <c r="J71" s="12">
        <f t="shared" si="11"/>
      </c>
      <c r="T71" s="75">
        <f t="shared" si="27"/>
        <v>44</v>
      </c>
      <c r="U71" s="75"/>
      <c r="V71" s="76">
        <f t="shared" si="23"/>
      </c>
      <c r="W71" s="76"/>
      <c r="X71" s="76"/>
      <c r="Y71" s="76"/>
      <c r="Z71" s="76"/>
      <c r="AA71" s="76"/>
      <c r="AB71" s="76">
        <f t="shared" si="24"/>
      </c>
      <c r="AC71" s="76"/>
      <c r="AD71" s="76"/>
      <c r="AE71" s="76"/>
      <c r="AF71" s="76"/>
      <c r="AG71" s="76"/>
      <c r="AH71" s="76"/>
      <c r="AI71" s="76"/>
      <c r="AJ71" s="76"/>
      <c r="AK71" s="76"/>
      <c r="AL71" s="76"/>
      <c r="AM71" s="75">
        <f t="shared" si="25"/>
      </c>
      <c r="AN71" s="75"/>
      <c r="AO71" s="75">
        <f t="shared" si="26"/>
      </c>
      <c r="AP71" s="75"/>
      <c r="AQ71" s="75"/>
      <c r="AR71" s="75"/>
      <c r="AS71" s="75"/>
      <c r="BC71" s="18">
        <f t="shared" si="28"/>
        <v>69</v>
      </c>
      <c r="BD71" s="18">
        <f>BD70</f>
        <v>3</v>
      </c>
    </row>
    <row r="72" spans="1:56" ht="25.5" customHeight="1">
      <c r="A72" s="4">
        <f t="shared" si="21"/>
        <v>55</v>
      </c>
      <c r="B72" s="38"/>
      <c r="C72" s="38"/>
      <c r="D72" s="33"/>
      <c r="E72" s="33"/>
      <c r="G72" s="15">
        <f t="shared" si="19"/>
      </c>
      <c r="H72" s="12">
        <f t="shared" si="20"/>
      </c>
      <c r="I72" s="12"/>
      <c r="J72" s="12">
        <f t="shared" si="11"/>
      </c>
      <c r="T72" s="75">
        <f t="shared" si="27"/>
        <v>45</v>
      </c>
      <c r="U72" s="75"/>
      <c r="V72" s="76">
        <f t="shared" si="23"/>
      </c>
      <c r="W72" s="76"/>
      <c r="X72" s="76"/>
      <c r="Y72" s="76"/>
      <c r="Z72" s="76"/>
      <c r="AA72" s="76"/>
      <c r="AB72" s="76">
        <f t="shared" si="24"/>
      </c>
      <c r="AC72" s="76"/>
      <c r="AD72" s="76"/>
      <c r="AE72" s="76"/>
      <c r="AF72" s="76"/>
      <c r="AG72" s="76"/>
      <c r="AH72" s="76"/>
      <c r="AI72" s="76"/>
      <c r="AJ72" s="76"/>
      <c r="AK72" s="76"/>
      <c r="AL72" s="76"/>
      <c r="AM72" s="75">
        <f t="shared" si="25"/>
      </c>
      <c r="AN72" s="75"/>
      <c r="AO72" s="75">
        <f t="shared" si="26"/>
      </c>
      <c r="AP72" s="75"/>
      <c r="AQ72" s="75"/>
      <c r="AR72" s="75"/>
      <c r="AS72" s="75"/>
      <c r="BC72" s="18">
        <f t="shared" si="28"/>
        <v>70</v>
      </c>
      <c r="BD72" s="18">
        <f>BD71+1</f>
        <v>4</v>
      </c>
    </row>
    <row r="73" spans="1:56" ht="25.5" customHeight="1">
      <c r="A73" s="4">
        <f t="shared" si="21"/>
        <v>56</v>
      </c>
      <c r="B73" s="38"/>
      <c r="C73" s="38"/>
      <c r="D73" s="33"/>
      <c r="E73" s="33"/>
      <c r="G73" s="15">
        <f t="shared" si="19"/>
      </c>
      <c r="H73" s="12">
        <f t="shared" si="20"/>
      </c>
      <c r="I73" s="12"/>
      <c r="J73" s="12">
        <f t="shared" si="11"/>
      </c>
      <c r="T73" s="75">
        <f t="shared" si="27"/>
        <v>46</v>
      </c>
      <c r="U73" s="75"/>
      <c r="V73" s="76">
        <f t="shared" si="23"/>
      </c>
      <c r="W73" s="76"/>
      <c r="X73" s="76"/>
      <c r="Y73" s="76"/>
      <c r="Z73" s="76"/>
      <c r="AA73" s="76"/>
      <c r="AB73" s="76">
        <f t="shared" si="24"/>
      </c>
      <c r="AC73" s="76"/>
      <c r="AD73" s="76"/>
      <c r="AE73" s="76"/>
      <c r="AF73" s="76"/>
      <c r="AG73" s="76"/>
      <c r="AH73" s="76"/>
      <c r="AI73" s="76"/>
      <c r="AJ73" s="76"/>
      <c r="AK73" s="76"/>
      <c r="AL73" s="76"/>
      <c r="AM73" s="75">
        <f t="shared" si="25"/>
      </c>
      <c r="AN73" s="75"/>
      <c r="AO73" s="75">
        <f t="shared" si="26"/>
      </c>
      <c r="AP73" s="75"/>
      <c r="AQ73" s="75"/>
      <c r="AR73" s="75"/>
      <c r="AS73" s="75"/>
      <c r="BC73" s="18">
        <f t="shared" si="28"/>
        <v>71</v>
      </c>
      <c r="BD73" s="18">
        <f>BD72</f>
        <v>4</v>
      </c>
    </row>
    <row r="74" spans="1:56" ht="25.5" customHeight="1">
      <c r="A74" s="4">
        <f t="shared" si="21"/>
        <v>57</v>
      </c>
      <c r="B74" s="38"/>
      <c r="C74" s="38"/>
      <c r="D74" s="33"/>
      <c r="E74" s="33"/>
      <c r="G74" s="15">
        <f t="shared" si="19"/>
      </c>
      <c r="H74" s="12">
        <f t="shared" si="20"/>
      </c>
      <c r="I74" s="12"/>
      <c r="J74" s="12">
        <f t="shared" si="11"/>
      </c>
      <c r="T74" s="75">
        <f t="shared" si="27"/>
        <v>47</v>
      </c>
      <c r="U74" s="75"/>
      <c r="V74" s="76">
        <f t="shared" si="23"/>
      </c>
      <c r="W74" s="76"/>
      <c r="X74" s="76"/>
      <c r="Y74" s="76"/>
      <c r="Z74" s="76"/>
      <c r="AA74" s="76"/>
      <c r="AB74" s="76">
        <f t="shared" si="24"/>
      </c>
      <c r="AC74" s="76"/>
      <c r="AD74" s="76"/>
      <c r="AE74" s="76"/>
      <c r="AF74" s="76"/>
      <c r="AG74" s="76"/>
      <c r="AH74" s="76"/>
      <c r="AI74" s="76"/>
      <c r="AJ74" s="76"/>
      <c r="AK74" s="76"/>
      <c r="AL74" s="76"/>
      <c r="AM74" s="75">
        <f t="shared" si="25"/>
      </c>
      <c r="AN74" s="75"/>
      <c r="AO74" s="75">
        <f t="shared" si="26"/>
      </c>
      <c r="AP74" s="75"/>
      <c r="AQ74" s="75"/>
      <c r="AR74" s="75"/>
      <c r="AS74" s="75"/>
      <c r="BC74" s="18">
        <f t="shared" si="28"/>
        <v>72</v>
      </c>
      <c r="BD74" s="18">
        <f>BD73</f>
        <v>4</v>
      </c>
    </row>
    <row r="75" spans="1:56" ht="25.5" customHeight="1">
      <c r="A75" s="4">
        <f t="shared" si="21"/>
        <v>58</v>
      </c>
      <c r="B75" s="38"/>
      <c r="C75" s="38"/>
      <c r="D75" s="33"/>
      <c r="E75" s="33"/>
      <c r="G75" s="15">
        <f t="shared" si="19"/>
      </c>
      <c r="H75" s="12">
        <f t="shared" si="20"/>
      </c>
      <c r="I75" s="12"/>
      <c r="J75" s="12">
        <f t="shared" si="11"/>
      </c>
      <c r="T75" s="75">
        <f t="shared" si="27"/>
        <v>48</v>
      </c>
      <c r="U75" s="75"/>
      <c r="V75" s="76">
        <f t="shared" si="23"/>
      </c>
      <c r="W75" s="76"/>
      <c r="X75" s="76"/>
      <c r="Y75" s="76"/>
      <c r="Z75" s="76"/>
      <c r="AA75" s="76"/>
      <c r="AB75" s="76">
        <f t="shared" si="24"/>
      </c>
      <c r="AC75" s="76"/>
      <c r="AD75" s="76"/>
      <c r="AE75" s="76"/>
      <c r="AF75" s="76"/>
      <c r="AG75" s="76"/>
      <c r="AH75" s="76"/>
      <c r="AI75" s="76"/>
      <c r="AJ75" s="76"/>
      <c r="AK75" s="76"/>
      <c r="AL75" s="76"/>
      <c r="AM75" s="75">
        <f t="shared" si="25"/>
      </c>
      <c r="AN75" s="75"/>
      <c r="AO75" s="75">
        <f t="shared" si="26"/>
      </c>
      <c r="AP75" s="75"/>
      <c r="AQ75" s="75"/>
      <c r="AR75" s="75"/>
      <c r="AS75" s="75"/>
      <c r="BC75" s="18">
        <f t="shared" si="28"/>
        <v>73</v>
      </c>
      <c r="BD75" s="18">
        <f>BD74</f>
        <v>4</v>
      </c>
    </row>
    <row r="76" spans="1:56" ht="25.5" customHeight="1">
      <c r="A76" s="4">
        <f t="shared" si="21"/>
        <v>59</v>
      </c>
      <c r="B76" s="38"/>
      <c r="C76" s="38"/>
      <c r="D76" s="33"/>
      <c r="E76" s="33"/>
      <c r="G76" s="15">
        <f t="shared" si="19"/>
      </c>
      <c r="H76" s="12">
        <f t="shared" si="20"/>
      </c>
      <c r="I76" s="12"/>
      <c r="J76" s="12">
        <f t="shared" si="11"/>
      </c>
      <c r="T76" s="75">
        <f t="shared" si="27"/>
        <v>49</v>
      </c>
      <c r="U76" s="75"/>
      <c r="V76" s="76">
        <f t="shared" si="23"/>
      </c>
      <c r="W76" s="76"/>
      <c r="X76" s="76"/>
      <c r="Y76" s="76"/>
      <c r="Z76" s="76"/>
      <c r="AA76" s="76"/>
      <c r="AB76" s="76">
        <f t="shared" si="24"/>
      </c>
      <c r="AC76" s="76"/>
      <c r="AD76" s="76"/>
      <c r="AE76" s="76"/>
      <c r="AF76" s="76"/>
      <c r="AG76" s="76"/>
      <c r="AH76" s="76"/>
      <c r="AI76" s="76"/>
      <c r="AJ76" s="76"/>
      <c r="AK76" s="76"/>
      <c r="AL76" s="76"/>
      <c r="AM76" s="75">
        <f t="shared" si="25"/>
      </c>
      <c r="AN76" s="75"/>
      <c r="AO76" s="75">
        <f t="shared" si="26"/>
      </c>
      <c r="AP76" s="75"/>
      <c r="AQ76" s="75"/>
      <c r="AR76" s="75"/>
      <c r="AS76" s="75"/>
      <c r="BC76" s="18">
        <f t="shared" si="28"/>
        <v>74</v>
      </c>
      <c r="BD76" s="18">
        <f>BD75</f>
        <v>4</v>
      </c>
    </row>
    <row r="77" spans="1:56" ht="25.5" customHeight="1">
      <c r="A77" s="4">
        <f t="shared" si="21"/>
        <v>60</v>
      </c>
      <c r="B77" s="38"/>
      <c r="C77" s="38"/>
      <c r="D77" s="33"/>
      <c r="E77" s="33"/>
      <c r="G77" s="15">
        <f t="shared" si="19"/>
      </c>
      <c r="H77" s="12">
        <f t="shared" si="20"/>
      </c>
      <c r="I77" s="12"/>
      <c r="J77" s="12">
        <f t="shared" si="11"/>
      </c>
      <c r="T77" s="75">
        <f t="shared" si="27"/>
        <v>50</v>
      </c>
      <c r="U77" s="75"/>
      <c r="V77" s="76">
        <f t="shared" si="23"/>
      </c>
      <c r="W77" s="76"/>
      <c r="X77" s="76"/>
      <c r="Y77" s="76"/>
      <c r="Z77" s="76"/>
      <c r="AA77" s="76"/>
      <c r="AB77" s="76">
        <f t="shared" si="24"/>
      </c>
      <c r="AC77" s="76"/>
      <c r="AD77" s="76"/>
      <c r="AE77" s="76"/>
      <c r="AF77" s="76"/>
      <c r="AG77" s="76"/>
      <c r="AH77" s="76"/>
      <c r="AI77" s="76"/>
      <c r="AJ77" s="76"/>
      <c r="AK77" s="76"/>
      <c r="AL77" s="76"/>
      <c r="AM77" s="75">
        <f t="shared" si="25"/>
      </c>
      <c r="AN77" s="75"/>
      <c r="AO77" s="75">
        <f t="shared" si="26"/>
      </c>
      <c r="AP77" s="75"/>
      <c r="AQ77" s="75"/>
      <c r="AR77" s="75"/>
      <c r="AS77" s="75"/>
      <c r="BC77" s="18">
        <f t="shared" si="28"/>
        <v>75</v>
      </c>
      <c r="BD77" s="18">
        <f>BD76+1</f>
        <v>5</v>
      </c>
    </row>
    <row r="78" spans="1:56" ht="25.5" customHeight="1">
      <c r="A78" s="4">
        <f t="shared" si="21"/>
        <v>61</v>
      </c>
      <c r="B78" s="38"/>
      <c r="C78" s="38"/>
      <c r="D78" s="33"/>
      <c r="E78" s="33"/>
      <c r="G78" s="15">
        <f t="shared" si="19"/>
      </c>
      <c r="H78" s="12">
        <f t="shared" si="20"/>
      </c>
      <c r="I78" s="12"/>
      <c r="J78" s="12">
        <f t="shared" si="11"/>
      </c>
      <c r="T78" s="75">
        <f t="shared" si="27"/>
        <v>51</v>
      </c>
      <c r="U78" s="75"/>
      <c r="V78" s="76">
        <f t="shared" si="23"/>
      </c>
      <c r="W78" s="76"/>
      <c r="X78" s="76"/>
      <c r="Y78" s="76"/>
      <c r="Z78" s="76"/>
      <c r="AA78" s="76"/>
      <c r="AB78" s="76">
        <f t="shared" si="24"/>
      </c>
      <c r="AC78" s="76"/>
      <c r="AD78" s="76"/>
      <c r="AE78" s="76"/>
      <c r="AF78" s="76"/>
      <c r="AG78" s="76"/>
      <c r="AH78" s="76"/>
      <c r="AI78" s="76"/>
      <c r="AJ78" s="76"/>
      <c r="AK78" s="76"/>
      <c r="AL78" s="76"/>
      <c r="AM78" s="75">
        <f t="shared" si="25"/>
      </c>
      <c r="AN78" s="75"/>
      <c r="AO78" s="75">
        <f t="shared" si="26"/>
      </c>
      <c r="AP78" s="75"/>
      <c r="AQ78" s="75"/>
      <c r="AR78" s="75"/>
      <c r="AS78" s="75"/>
      <c r="BC78" s="18">
        <f t="shared" si="28"/>
        <v>76</v>
      </c>
      <c r="BD78" s="18">
        <f>BD77</f>
        <v>5</v>
      </c>
    </row>
    <row r="79" spans="1:56" ht="25.5" customHeight="1">
      <c r="A79" s="4">
        <f t="shared" si="21"/>
        <v>62</v>
      </c>
      <c r="B79" s="38"/>
      <c r="C79" s="38"/>
      <c r="D79" s="33"/>
      <c r="E79" s="33"/>
      <c r="G79" s="15">
        <f t="shared" si="19"/>
      </c>
      <c r="H79" s="12">
        <f t="shared" si="20"/>
      </c>
      <c r="I79" s="12"/>
      <c r="J79" s="12">
        <f t="shared" si="11"/>
      </c>
      <c r="T79" s="75">
        <f t="shared" si="27"/>
        <v>52</v>
      </c>
      <c r="U79" s="75"/>
      <c r="V79" s="76">
        <f t="shared" si="23"/>
      </c>
      <c r="W79" s="76"/>
      <c r="X79" s="76"/>
      <c r="Y79" s="76"/>
      <c r="Z79" s="76"/>
      <c r="AA79" s="76"/>
      <c r="AB79" s="76">
        <f t="shared" si="24"/>
      </c>
      <c r="AC79" s="76"/>
      <c r="AD79" s="76"/>
      <c r="AE79" s="76"/>
      <c r="AF79" s="76"/>
      <c r="AG79" s="76"/>
      <c r="AH79" s="76"/>
      <c r="AI79" s="76"/>
      <c r="AJ79" s="76"/>
      <c r="AK79" s="76"/>
      <c r="AL79" s="76"/>
      <c r="AM79" s="75">
        <f t="shared" si="25"/>
      </c>
      <c r="AN79" s="75"/>
      <c r="AO79" s="75">
        <f t="shared" si="26"/>
      </c>
      <c r="AP79" s="75"/>
      <c r="AQ79" s="75"/>
      <c r="AR79" s="75"/>
      <c r="AS79" s="75"/>
      <c r="BC79" s="18">
        <f t="shared" si="28"/>
        <v>77</v>
      </c>
      <c r="BD79" s="18">
        <f>BD78</f>
        <v>5</v>
      </c>
    </row>
    <row r="80" spans="1:56" ht="25.5" customHeight="1">
      <c r="A80" s="4">
        <f t="shared" si="21"/>
        <v>63</v>
      </c>
      <c r="B80" s="38"/>
      <c r="C80" s="38"/>
      <c r="D80" s="33"/>
      <c r="E80" s="33"/>
      <c r="G80" s="15">
        <f t="shared" si="19"/>
      </c>
      <c r="H80" s="12">
        <f t="shared" si="20"/>
      </c>
      <c r="I80" s="12"/>
      <c r="J80" s="12">
        <f t="shared" si="11"/>
      </c>
      <c r="T80" s="75">
        <f t="shared" si="27"/>
        <v>53</v>
      </c>
      <c r="U80" s="75"/>
      <c r="V80" s="76">
        <f t="shared" si="23"/>
      </c>
      <c r="W80" s="76"/>
      <c r="X80" s="76"/>
      <c r="Y80" s="76"/>
      <c r="Z80" s="76"/>
      <c r="AA80" s="76"/>
      <c r="AB80" s="76">
        <f t="shared" si="24"/>
      </c>
      <c r="AC80" s="76"/>
      <c r="AD80" s="76"/>
      <c r="AE80" s="76"/>
      <c r="AF80" s="76"/>
      <c r="AG80" s="76"/>
      <c r="AH80" s="76"/>
      <c r="AI80" s="76"/>
      <c r="AJ80" s="76"/>
      <c r="AK80" s="76"/>
      <c r="AL80" s="76"/>
      <c r="AM80" s="75">
        <f t="shared" si="25"/>
      </c>
      <c r="AN80" s="75"/>
      <c r="AO80" s="75">
        <f t="shared" si="26"/>
      </c>
      <c r="AP80" s="75"/>
      <c r="AQ80" s="75"/>
      <c r="AR80" s="75"/>
      <c r="AS80" s="75"/>
      <c r="BC80" s="18">
        <f t="shared" si="28"/>
        <v>78</v>
      </c>
      <c r="BD80" s="18">
        <f>BD79</f>
        <v>5</v>
      </c>
    </row>
    <row r="81" spans="1:56" ht="25.5" customHeight="1">
      <c r="A81" s="4">
        <f t="shared" si="21"/>
        <v>64</v>
      </c>
      <c r="B81" s="38"/>
      <c r="C81" s="38"/>
      <c r="D81" s="33"/>
      <c r="E81" s="33"/>
      <c r="G81" s="15">
        <f t="shared" si="19"/>
      </c>
      <c r="H81" s="12">
        <f t="shared" si="20"/>
      </c>
      <c r="I81" s="12"/>
      <c r="J81" s="12">
        <f t="shared" si="11"/>
      </c>
      <c r="T81" s="75">
        <f t="shared" si="27"/>
        <v>54</v>
      </c>
      <c r="U81" s="75"/>
      <c r="V81" s="76">
        <f t="shared" si="23"/>
      </c>
      <c r="W81" s="76"/>
      <c r="X81" s="76"/>
      <c r="Y81" s="76"/>
      <c r="Z81" s="76"/>
      <c r="AA81" s="76"/>
      <c r="AB81" s="76">
        <f t="shared" si="24"/>
      </c>
      <c r="AC81" s="76"/>
      <c r="AD81" s="76"/>
      <c r="AE81" s="76"/>
      <c r="AF81" s="76"/>
      <c r="AG81" s="76"/>
      <c r="AH81" s="76"/>
      <c r="AI81" s="76"/>
      <c r="AJ81" s="76"/>
      <c r="AK81" s="76"/>
      <c r="AL81" s="76"/>
      <c r="AM81" s="75">
        <f t="shared" si="25"/>
      </c>
      <c r="AN81" s="75"/>
      <c r="AO81" s="75">
        <f t="shared" si="26"/>
      </c>
      <c r="AP81" s="75"/>
      <c r="AQ81" s="75"/>
      <c r="AR81" s="75"/>
      <c r="AS81" s="75"/>
      <c r="BC81" s="18">
        <f t="shared" si="28"/>
        <v>79</v>
      </c>
      <c r="BD81" s="18">
        <f>BD80</f>
        <v>5</v>
      </c>
    </row>
    <row r="82" spans="1:56" ht="25.5" customHeight="1">
      <c r="A82" s="4">
        <f t="shared" si="21"/>
        <v>65</v>
      </c>
      <c r="B82" s="38"/>
      <c r="C82" s="38"/>
      <c r="D82" s="33"/>
      <c r="E82" s="33"/>
      <c r="G82" s="15">
        <f aca="true" t="shared" si="29" ref="G82:G107">IF($D82="","",VLOOKUP($D82,$F$1:$G$2,2,FALSE))</f>
      </c>
      <c r="H82" s="12">
        <f aca="true" t="shared" si="30" ref="H82:H107">IF($E82="","",VLOOKUP($E82,$BC$1:$BD$152,2,FALSE))</f>
      </c>
      <c r="I82" s="12"/>
      <c r="J82" s="12">
        <f t="shared" si="11"/>
      </c>
      <c r="T82" s="75">
        <f t="shared" si="27"/>
        <v>55</v>
      </c>
      <c r="U82" s="75"/>
      <c r="V82" s="76">
        <f t="shared" si="23"/>
      </c>
      <c r="W82" s="76"/>
      <c r="X82" s="76"/>
      <c r="Y82" s="76"/>
      <c r="Z82" s="76"/>
      <c r="AA82" s="76"/>
      <c r="AB82" s="76">
        <f t="shared" si="24"/>
      </c>
      <c r="AC82" s="76"/>
      <c r="AD82" s="76"/>
      <c r="AE82" s="76"/>
      <c r="AF82" s="76"/>
      <c r="AG82" s="76"/>
      <c r="AH82" s="76"/>
      <c r="AI82" s="76"/>
      <c r="AJ82" s="76"/>
      <c r="AK82" s="76"/>
      <c r="AL82" s="76"/>
      <c r="AM82" s="75">
        <f t="shared" si="25"/>
      </c>
      <c r="AN82" s="75"/>
      <c r="AO82" s="75">
        <f t="shared" si="26"/>
      </c>
      <c r="AP82" s="75"/>
      <c r="AQ82" s="75"/>
      <c r="AR82" s="75"/>
      <c r="AS82" s="75"/>
      <c r="BC82" s="18">
        <f t="shared" si="28"/>
        <v>80</v>
      </c>
      <c r="BD82" s="18">
        <f>BD81+1</f>
        <v>6</v>
      </c>
    </row>
    <row r="83" spans="1:56" ht="25.5" customHeight="1">
      <c r="A83" s="4">
        <f t="shared" si="21"/>
        <v>66</v>
      </c>
      <c r="B83" s="38"/>
      <c r="C83" s="38"/>
      <c r="D83" s="33"/>
      <c r="E83" s="33"/>
      <c r="G83" s="15">
        <f t="shared" si="29"/>
      </c>
      <c r="H83" s="12">
        <f t="shared" si="30"/>
      </c>
      <c r="I83" s="12"/>
      <c r="J83" s="12">
        <f t="shared" si="11"/>
      </c>
      <c r="T83" s="75">
        <f t="shared" si="27"/>
        <v>56</v>
      </c>
      <c r="U83" s="75"/>
      <c r="V83" s="76">
        <f t="shared" si="23"/>
      </c>
      <c r="W83" s="76"/>
      <c r="X83" s="76"/>
      <c r="Y83" s="76"/>
      <c r="Z83" s="76"/>
      <c r="AA83" s="76"/>
      <c r="AB83" s="76">
        <f t="shared" si="24"/>
      </c>
      <c r="AC83" s="76"/>
      <c r="AD83" s="76"/>
      <c r="AE83" s="76"/>
      <c r="AF83" s="76"/>
      <c r="AG83" s="76"/>
      <c r="AH83" s="76"/>
      <c r="AI83" s="76"/>
      <c r="AJ83" s="76"/>
      <c r="AK83" s="76"/>
      <c r="AL83" s="76"/>
      <c r="AM83" s="75">
        <f t="shared" si="25"/>
      </c>
      <c r="AN83" s="75"/>
      <c r="AO83" s="75">
        <f t="shared" si="26"/>
      </c>
      <c r="AP83" s="75"/>
      <c r="AQ83" s="75"/>
      <c r="AR83" s="75"/>
      <c r="AS83" s="75"/>
      <c r="BC83" s="18">
        <f t="shared" si="28"/>
        <v>81</v>
      </c>
      <c r="BD83" s="18">
        <f>BD82</f>
        <v>6</v>
      </c>
    </row>
    <row r="84" spans="1:56" ht="25.5" customHeight="1">
      <c r="A84" s="4">
        <f t="shared" si="21"/>
        <v>67</v>
      </c>
      <c r="B84" s="38"/>
      <c r="C84" s="38"/>
      <c r="D84" s="33"/>
      <c r="E84" s="33"/>
      <c r="G84" s="15">
        <f t="shared" si="29"/>
      </c>
      <c r="H84" s="12">
        <f t="shared" si="30"/>
      </c>
      <c r="I84" s="12"/>
      <c r="J84" s="12">
        <f t="shared" si="11"/>
      </c>
      <c r="T84" s="75">
        <f t="shared" si="27"/>
        <v>57</v>
      </c>
      <c r="U84" s="75"/>
      <c r="V84" s="76">
        <f t="shared" si="23"/>
      </c>
      <c r="W84" s="76"/>
      <c r="X84" s="76"/>
      <c r="Y84" s="76"/>
      <c r="Z84" s="76"/>
      <c r="AA84" s="76"/>
      <c r="AB84" s="76">
        <f t="shared" si="24"/>
      </c>
      <c r="AC84" s="76"/>
      <c r="AD84" s="76"/>
      <c r="AE84" s="76"/>
      <c r="AF84" s="76"/>
      <c r="AG84" s="76"/>
      <c r="AH84" s="76"/>
      <c r="AI84" s="76"/>
      <c r="AJ84" s="76"/>
      <c r="AK84" s="76"/>
      <c r="AL84" s="76"/>
      <c r="AM84" s="75">
        <f t="shared" si="25"/>
      </c>
      <c r="AN84" s="75"/>
      <c r="AO84" s="75">
        <f t="shared" si="26"/>
      </c>
      <c r="AP84" s="75"/>
      <c r="AQ84" s="75"/>
      <c r="AR84" s="75"/>
      <c r="AS84" s="75"/>
      <c r="BC84" s="18">
        <f t="shared" si="28"/>
        <v>82</v>
      </c>
      <c r="BD84" s="18">
        <f>BD83</f>
        <v>6</v>
      </c>
    </row>
    <row r="85" spans="1:56" ht="26.25" customHeight="1">
      <c r="A85" s="4">
        <f t="shared" si="21"/>
        <v>68</v>
      </c>
      <c r="B85" s="38"/>
      <c r="C85" s="38"/>
      <c r="D85" s="33"/>
      <c r="E85" s="33"/>
      <c r="G85" s="15">
        <f t="shared" si="29"/>
      </c>
      <c r="H85" s="12">
        <f t="shared" si="30"/>
      </c>
      <c r="I85" s="12"/>
      <c r="J85" s="12">
        <f t="shared" si="11"/>
      </c>
      <c r="T85" s="75">
        <f t="shared" si="27"/>
        <v>58</v>
      </c>
      <c r="U85" s="75"/>
      <c r="V85" s="76">
        <f t="shared" si="23"/>
      </c>
      <c r="W85" s="76"/>
      <c r="X85" s="76"/>
      <c r="Y85" s="76"/>
      <c r="Z85" s="76"/>
      <c r="AA85" s="76"/>
      <c r="AB85" s="76">
        <f t="shared" si="24"/>
      </c>
      <c r="AC85" s="76"/>
      <c r="AD85" s="76"/>
      <c r="AE85" s="76"/>
      <c r="AF85" s="76"/>
      <c r="AG85" s="76"/>
      <c r="AH85" s="76"/>
      <c r="AI85" s="76"/>
      <c r="AJ85" s="76"/>
      <c r="AK85" s="76"/>
      <c r="AL85" s="76"/>
      <c r="AM85" s="75">
        <f t="shared" si="25"/>
      </c>
      <c r="AN85" s="75"/>
      <c r="AO85" s="75">
        <f t="shared" si="26"/>
      </c>
      <c r="AP85" s="75"/>
      <c r="AQ85" s="75"/>
      <c r="AR85" s="75"/>
      <c r="AS85" s="75"/>
      <c r="BC85" s="18">
        <f t="shared" si="28"/>
        <v>83</v>
      </c>
      <c r="BD85" s="18">
        <f>BD84</f>
        <v>6</v>
      </c>
    </row>
    <row r="86" spans="1:56" ht="26.25" customHeight="1">
      <c r="A86" s="4">
        <f t="shared" si="21"/>
        <v>69</v>
      </c>
      <c r="B86" s="38"/>
      <c r="C86" s="38"/>
      <c r="D86" s="33"/>
      <c r="E86" s="33"/>
      <c r="G86" s="15">
        <f t="shared" si="29"/>
      </c>
      <c r="H86" s="12">
        <f t="shared" si="30"/>
      </c>
      <c r="I86" s="12"/>
      <c r="J86" s="12">
        <f t="shared" si="11"/>
      </c>
      <c r="T86" s="75">
        <f t="shared" si="27"/>
        <v>59</v>
      </c>
      <c r="U86" s="75"/>
      <c r="V86" s="76">
        <f t="shared" si="23"/>
      </c>
      <c r="W86" s="76"/>
      <c r="X86" s="76"/>
      <c r="Y86" s="76"/>
      <c r="Z86" s="76"/>
      <c r="AA86" s="76"/>
      <c r="AB86" s="76">
        <f t="shared" si="24"/>
      </c>
      <c r="AC86" s="76"/>
      <c r="AD86" s="76"/>
      <c r="AE86" s="76"/>
      <c r="AF86" s="76"/>
      <c r="AG86" s="76"/>
      <c r="AH86" s="76"/>
      <c r="AI86" s="76"/>
      <c r="AJ86" s="76"/>
      <c r="AK86" s="76"/>
      <c r="AL86" s="76"/>
      <c r="AM86" s="75">
        <f t="shared" si="25"/>
      </c>
      <c r="AN86" s="75"/>
      <c r="AO86" s="75">
        <f t="shared" si="26"/>
      </c>
      <c r="AP86" s="75"/>
      <c r="AQ86" s="75"/>
      <c r="AR86" s="75"/>
      <c r="AS86" s="75"/>
      <c r="BC86" s="18">
        <f t="shared" si="28"/>
        <v>84</v>
      </c>
      <c r="BD86" s="18">
        <f>BD85</f>
        <v>6</v>
      </c>
    </row>
    <row r="87" spans="1:56" ht="26.25" customHeight="1">
      <c r="A87" s="4">
        <f t="shared" si="21"/>
        <v>70</v>
      </c>
      <c r="B87" s="38"/>
      <c r="C87" s="38"/>
      <c r="D87" s="33"/>
      <c r="E87" s="33"/>
      <c r="G87" s="15">
        <f t="shared" si="29"/>
      </c>
      <c r="H87" s="12">
        <f t="shared" si="30"/>
      </c>
      <c r="I87" s="12"/>
      <c r="J87" s="12">
        <f t="shared" si="11"/>
      </c>
      <c r="T87" s="75">
        <f t="shared" si="27"/>
        <v>60</v>
      </c>
      <c r="U87" s="75"/>
      <c r="V87" s="76">
        <f t="shared" si="23"/>
      </c>
      <c r="W87" s="76"/>
      <c r="X87" s="76"/>
      <c r="Y87" s="76"/>
      <c r="Z87" s="76"/>
      <c r="AA87" s="76"/>
      <c r="AB87" s="76">
        <f t="shared" si="24"/>
      </c>
      <c r="AC87" s="76"/>
      <c r="AD87" s="76"/>
      <c r="AE87" s="76"/>
      <c r="AF87" s="76"/>
      <c r="AG87" s="76"/>
      <c r="AH87" s="76"/>
      <c r="AI87" s="76"/>
      <c r="AJ87" s="76"/>
      <c r="AK87" s="76"/>
      <c r="AL87" s="76"/>
      <c r="AM87" s="75">
        <f t="shared" si="25"/>
      </c>
      <c r="AN87" s="75"/>
      <c r="AO87" s="75">
        <f t="shared" si="26"/>
      </c>
      <c r="AP87" s="75"/>
      <c r="AQ87" s="75"/>
      <c r="AR87" s="75"/>
      <c r="AS87" s="75"/>
      <c r="BC87" s="18">
        <f t="shared" si="28"/>
        <v>85</v>
      </c>
      <c r="BD87" s="18">
        <f>BD86+1</f>
        <v>7</v>
      </c>
    </row>
    <row r="88" spans="1:56" ht="26.25" customHeight="1">
      <c r="A88" s="4">
        <f t="shared" si="21"/>
        <v>71</v>
      </c>
      <c r="B88" s="38"/>
      <c r="C88" s="38"/>
      <c r="D88" s="33"/>
      <c r="E88" s="33"/>
      <c r="G88" s="15">
        <f t="shared" si="29"/>
      </c>
      <c r="H88" s="12">
        <f t="shared" si="30"/>
      </c>
      <c r="I88" s="12"/>
      <c r="J88" s="12">
        <f aca="true" t="shared" si="31" ref="J88:J107">IF(OR(D88="",E88=""),"",D88*10+H88)</f>
      </c>
      <c r="T88" s="31" t="str">
        <f>T$23</f>
        <v>会員名簿（役員を含む）</v>
      </c>
      <c r="U88" s="20"/>
      <c r="V88" s="20"/>
      <c r="W88" s="20"/>
      <c r="X88" s="20"/>
      <c r="Y88" s="20"/>
      <c r="Z88" s="20"/>
      <c r="AA88" s="20"/>
      <c r="AB88" s="20"/>
      <c r="AC88" s="20"/>
      <c r="AD88" s="77" t="str">
        <f>IF($AE$3="","クラブ名　　　　　　　　　　　　　　　　　　　　　　　",CONCATENATE($AE$3,"　"))</f>
        <v>クラブ名　　　　　　　　　　　　　　　　　　　　　　　</v>
      </c>
      <c r="AE88" s="77"/>
      <c r="AF88" s="77"/>
      <c r="AG88" s="77"/>
      <c r="AH88" s="77"/>
      <c r="AI88" s="77"/>
      <c r="AJ88" s="77"/>
      <c r="AK88" s="77"/>
      <c r="AL88" s="77"/>
      <c r="AM88" s="77"/>
      <c r="AN88" s="77"/>
      <c r="AO88" s="77"/>
      <c r="AP88" s="77"/>
      <c r="AQ88" s="77"/>
      <c r="AR88" s="77"/>
      <c r="AS88" s="77"/>
      <c r="BC88" s="18">
        <f t="shared" si="28"/>
        <v>86</v>
      </c>
      <c r="BD88" s="18">
        <f>BD87</f>
        <v>7</v>
      </c>
    </row>
    <row r="89" spans="1:56" ht="26.25" customHeight="1">
      <c r="A89" s="4">
        <f t="shared" si="21"/>
        <v>72</v>
      </c>
      <c r="B89" s="38"/>
      <c r="C89" s="38"/>
      <c r="D89" s="33"/>
      <c r="E89" s="33"/>
      <c r="G89" s="15">
        <f t="shared" si="29"/>
      </c>
      <c r="H89" s="12">
        <f t="shared" si="30"/>
      </c>
      <c r="I89" s="12"/>
      <c r="J89" s="12">
        <f t="shared" si="31"/>
      </c>
      <c r="T89" s="59" t="s">
        <v>0</v>
      </c>
      <c r="U89" s="59"/>
      <c r="V89" s="59" t="s">
        <v>17</v>
      </c>
      <c r="W89" s="59"/>
      <c r="X89" s="59"/>
      <c r="Y89" s="59"/>
      <c r="Z89" s="59"/>
      <c r="AA89" s="59"/>
      <c r="AB89" s="59" t="s">
        <v>16</v>
      </c>
      <c r="AC89" s="59"/>
      <c r="AD89" s="59"/>
      <c r="AE89" s="59"/>
      <c r="AF89" s="59"/>
      <c r="AG89" s="59"/>
      <c r="AH89" s="59"/>
      <c r="AI89" s="59"/>
      <c r="AJ89" s="59"/>
      <c r="AK89" s="59"/>
      <c r="AL89" s="59"/>
      <c r="AM89" s="59" t="s">
        <v>18</v>
      </c>
      <c r="AN89" s="59"/>
      <c r="AO89" s="59" t="s">
        <v>19</v>
      </c>
      <c r="AP89" s="59"/>
      <c r="AQ89" s="59" t="s">
        <v>20</v>
      </c>
      <c r="AR89" s="59"/>
      <c r="AS89" s="59"/>
      <c r="BC89" s="18">
        <f t="shared" si="28"/>
        <v>87</v>
      </c>
      <c r="BD89" s="18">
        <f>BD88</f>
        <v>7</v>
      </c>
    </row>
    <row r="90" spans="1:56" ht="26.25" customHeight="1">
      <c r="A90" s="4">
        <f t="shared" si="21"/>
        <v>73</v>
      </c>
      <c r="B90" s="38"/>
      <c r="C90" s="38"/>
      <c r="D90" s="33"/>
      <c r="E90" s="33"/>
      <c r="G90" s="15">
        <f t="shared" si="29"/>
      </c>
      <c r="H90" s="12">
        <f t="shared" si="30"/>
      </c>
      <c r="I90" s="12"/>
      <c r="J90" s="12">
        <f t="shared" si="31"/>
      </c>
      <c r="T90" s="75">
        <f>T87+1</f>
        <v>61</v>
      </c>
      <c r="U90" s="75"/>
      <c r="V90" s="76">
        <f aca="true" t="shared" si="32" ref="V90:V119">IF(B78="","",B78)</f>
      </c>
      <c r="W90" s="76"/>
      <c r="X90" s="76"/>
      <c r="Y90" s="76"/>
      <c r="Z90" s="76"/>
      <c r="AA90" s="76"/>
      <c r="AB90" s="76">
        <f aca="true" t="shared" si="33" ref="AB90:AB119">IF(C78="","",C78)</f>
      </c>
      <c r="AC90" s="76"/>
      <c r="AD90" s="76"/>
      <c r="AE90" s="76"/>
      <c r="AF90" s="76"/>
      <c r="AG90" s="76"/>
      <c r="AH90" s="76"/>
      <c r="AI90" s="76"/>
      <c r="AJ90" s="76"/>
      <c r="AK90" s="76"/>
      <c r="AL90" s="76"/>
      <c r="AM90" s="75">
        <f aca="true" t="shared" si="34" ref="AM90:AM119">IF(G78="","",G78)</f>
      </c>
      <c r="AN90" s="75"/>
      <c r="AO90" s="75">
        <f aca="true" t="shared" si="35" ref="AO90:AO119">IF(E78="","",E78)</f>
      </c>
      <c r="AP90" s="75"/>
      <c r="AQ90" s="75"/>
      <c r="AR90" s="75"/>
      <c r="AS90" s="75"/>
      <c r="BC90" s="18">
        <f t="shared" si="28"/>
        <v>88</v>
      </c>
      <c r="BD90" s="18">
        <f>BD89</f>
        <v>7</v>
      </c>
    </row>
    <row r="91" spans="1:56" ht="26.25" customHeight="1">
      <c r="A91" s="4">
        <f t="shared" si="21"/>
        <v>74</v>
      </c>
      <c r="B91" s="38"/>
      <c r="C91" s="38"/>
      <c r="D91" s="33"/>
      <c r="E91" s="33"/>
      <c r="G91" s="15">
        <f t="shared" si="29"/>
      </c>
      <c r="H91" s="12">
        <f t="shared" si="30"/>
      </c>
      <c r="I91" s="12"/>
      <c r="J91" s="12">
        <f t="shared" si="31"/>
      </c>
      <c r="T91" s="75">
        <f>T90+1</f>
        <v>62</v>
      </c>
      <c r="U91" s="75"/>
      <c r="V91" s="76">
        <f t="shared" si="32"/>
      </c>
      <c r="W91" s="76"/>
      <c r="X91" s="76"/>
      <c r="Y91" s="76"/>
      <c r="Z91" s="76"/>
      <c r="AA91" s="76"/>
      <c r="AB91" s="76">
        <f t="shared" si="33"/>
      </c>
      <c r="AC91" s="76"/>
      <c r="AD91" s="76"/>
      <c r="AE91" s="76"/>
      <c r="AF91" s="76"/>
      <c r="AG91" s="76"/>
      <c r="AH91" s="76"/>
      <c r="AI91" s="76"/>
      <c r="AJ91" s="76"/>
      <c r="AK91" s="76"/>
      <c r="AL91" s="76"/>
      <c r="AM91" s="75">
        <f t="shared" si="34"/>
      </c>
      <c r="AN91" s="75"/>
      <c r="AO91" s="75">
        <f t="shared" si="35"/>
      </c>
      <c r="AP91" s="75"/>
      <c r="AQ91" s="75"/>
      <c r="AR91" s="75"/>
      <c r="AS91" s="75"/>
      <c r="BC91" s="18">
        <f t="shared" si="28"/>
        <v>89</v>
      </c>
      <c r="BD91" s="18">
        <f>BD90</f>
        <v>7</v>
      </c>
    </row>
    <row r="92" spans="1:56" ht="26.25" customHeight="1">
      <c r="A92" s="4">
        <f t="shared" si="21"/>
        <v>75</v>
      </c>
      <c r="B92" s="38"/>
      <c r="C92" s="38"/>
      <c r="D92" s="33"/>
      <c r="E92" s="33"/>
      <c r="G92" s="15">
        <f t="shared" si="29"/>
      </c>
      <c r="H92" s="12">
        <f t="shared" si="30"/>
      </c>
      <c r="I92" s="12"/>
      <c r="J92" s="12">
        <f t="shared" si="31"/>
      </c>
      <c r="T92" s="75">
        <f aca="true" t="shared" si="36" ref="T92:T119">T91+1</f>
        <v>63</v>
      </c>
      <c r="U92" s="75"/>
      <c r="V92" s="76">
        <f t="shared" si="32"/>
      </c>
      <c r="W92" s="76"/>
      <c r="X92" s="76"/>
      <c r="Y92" s="76"/>
      <c r="Z92" s="76"/>
      <c r="AA92" s="76"/>
      <c r="AB92" s="76">
        <f t="shared" si="33"/>
      </c>
      <c r="AC92" s="76"/>
      <c r="AD92" s="76"/>
      <c r="AE92" s="76"/>
      <c r="AF92" s="76"/>
      <c r="AG92" s="76"/>
      <c r="AH92" s="76"/>
      <c r="AI92" s="76"/>
      <c r="AJ92" s="76"/>
      <c r="AK92" s="76"/>
      <c r="AL92" s="76"/>
      <c r="AM92" s="75">
        <f t="shared" si="34"/>
      </c>
      <c r="AN92" s="75"/>
      <c r="AO92" s="75">
        <f t="shared" si="35"/>
      </c>
      <c r="AP92" s="75"/>
      <c r="AQ92" s="75"/>
      <c r="AR92" s="75"/>
      <c r="AS92" s="75"/>
      <c r="BC92" s="18">
        <f t="shared" si="28"/>
        <v>90</v>
      </c>
      <c r="BD92" s="18">
        <f>BD91+1</f>
        <v>8</v>
      </c>
    </row>
    <row r="93" spans="1:56" ht="26.25" customHeight="1">
      <c r="A93" s="4">
        <f t="shared" si="21"/>
        <v>76</v>
      </c>
      <c r="B93" s="38"/>
      <c r="C93" s="38"/>
      <c r="D93" s="33"/>
      <c r="E93" s="33"/>
      <c r="G93" s="15">
        <f t="shared" si="29"/>
      </c>
      <c r="H93" s="12">
        <f t="shared" si="30"/>
      </c>
      <c r="I93" s="12"/>
      <c r="J93" s="12">
        <f t="shared" si="31"/>
      </c>
      <c r="T93" s="75">
        <f t="shared" si="36"/>
        <v>64</v>
      </c>
      <c r="U93" s="75"/>
      <c r="V93" s="76">
        <f t="shared" si="32"/>
      </c>
      <c r="W93" s="76"/>
      <c r="X93" s="76"/>
      <c r="Y93" s="76"/>
      <c r="Z93" s="76"/>
      <c r="AA93" s="76"/>
      <c r="AB93" s="76">
        <f t="shared" si="33"/>
      </c>
      <c r="AC93" s="76"/>
      <c r="AD93" s="76"/>
      <c r="AE93" s="76"/>
      <c r="AF93" s="76"/>
      <c r="AG93" s="76"/>
      <c r="AH93" s="76"/>
      <c r="AI93" s="76"/>
      <c r="AJ93" s="76"/>
      <c r="AK93" s="76"/>
      <c r="AL93" s="76"/>
      <c r="AM93" s="75">
        <f t="shared" si="34"/>
      </c>
      <c r="AN93" s="75"/>
      <c r="AO93" s="75">
        <f t="shared" si="35"/>
      </c>
      <c r="AP93" s="75"/>
      <c r="AQ93" s="75"/>
      <c r="AR93" s="75"/>
      <c r="AS93" s="75"/>
      <c r="BC93" s="18">
        <f t="shared" si="28"/>
        <v>91</v>
      </c>
      <c r="BD93" s="18">
        <f aca="true" t="shared" si="37" ref="BD93:BD101">BD92</f>
        <v>8</v>
      </c>
    </row>
    <row r="94" spans="1:56" ht="26.25" customHeight="1">
      <c r="A94" s="4">
        <f t="shared" si="21"/>
        <v>77</v>
      </c>
      <c r="B94" s="38"/>
      <c r="C94" s="38"/>
      <c r="D94" s="33"/>
      <c r="E94" s="33"/>
      <c r="G94" s="15">
        <f t="shared" si="29"/>
      </c>
      <c r="H94" s="12">
        <f t="shared" si="30"/>
      </c>
      <c r="I94" s="12"/>
      <c r="J94" s="12">
        <f t="shared" si="31"/>
      </c>
      <c r="T94" s="75">
        <f t="shared" si="36"/>
        <v>65</v>
      </c>
      <c r="U94" s="75"/>
      <c r="V94" s="76">
        <f t="shared" si="32"/>
      </c>
      <c r="W94" s="76"/>
      <c r="X94" s="76"/>
      <c r="Y94" s="76"/>
      <c r="Z94" s="76"/>
      <c r="AA94" s="76"/>
      <c r="AB94" s="76">
        <f t="shared" si="33"/>
      </c>
      <c r="AC94" s="76"/>
      <c r="AD94" s="76"/>
      <c r="AE94" s="76"/>
      <c r="AF94" s="76"/>
      <c r="AG94" s="76"/>
      <c r="AH94" s="76"/>
      <c r="AI94" s="76"/>
      <c r="AJ94" s="76"/>
      <c r="AK94" s="76"/>
      <c r="AL94" s="76"/>
      <c r="AM94" s="75">
        <f t="shared" si="34"/>
      </c>
      <c r="AN94" s="75"/>
      <c r="AO94" s="75">
        <f t="shared" si="35"/>
      </c>
      <c r="AP94" s="75"/>
      <c r="AQ94" s="75"/>
      <c r="AR94" s="75"/>
      <c r="AS94" s="75"/>
      <c r="BC94" s="18">
        <f t="shared" si="28"/>
        <v>92</v>
      </c>
      <c r="BD94" s="18">
        <f t="shared" si="37"/>
        <v>8</v>
      </c>
    </row>
    <row r="95" spans="1:56" ht="26.25" customHeight="1">
      <c r="A95" s="4">
        <f t="shared" si="21"/>
        <v>78</v>
      </c>
      <c r="B95" s="38"/>
      <c r="C95" s="38"/>
      <c r="D95" s="33"/>
      <c r="E95" s="33"/>
      <c r="G95" s="15">
        <f t="shared" si="29"/>
      </c>
      <c r="H95" s="12">
        <f t="shared" si="30"/>
      </c>
      <c r="I95" s="12"/>
      <c r="J95" s="12">
        <f t="shared" si="31"/>
      </c>
      <c r="T95" s="75">
        <f t="shared" si="36"/>
        <v>66</v>
      </c>
      <c r="U95" s="75"/>
      <c r="V95" s="76">
        <f t="shared" si="32"/>
      </c>
      <c r="W95" s="76"/>
      <c r="X95" s="76"/>
      <c r="Y95" s="76"/>
      <c r="Z95" s="76"/>
      <c r="AA95" s="76"/>
      <c r="AB95" s="76">
        <f t="shared" si="33"/>
      </c>
      <c r="AC95" s="76"/>
      <c r="AD95" s="76"/>
      <c r="AE95" s="76"/>
      <c r="AF95" s="76"/>
      <c r="AG95" s="76"/>
      <c r="AH95" s="76"/>
      <c r="AI95" s="76"/>
      <c r="AJ95" s="76"/>
      <c r="AK95" s="76"/>
      <c r="AL95" s="76"/>
      <c r="AM95" s="75">
        <f t="shared" si="34"/>
      </c>
      <c r="AN95" s="75"/>
      <c r="AO95" s="75">
        <f t="shared" si="35"/>
      </c>
      <c r="AP95" s="75"/>
      <c r="AQ95" s="75"/>
      <c r="AR95" s="75"/>
      <c r="AS95" s="75"/>
      <c r="BC95" s="18">
        <f t="shared" si="28"/>
        <v>93</v>
      </c>
      <c r="BD95" s="18">
        <f t="shared" si="37"/>
        <v>8</v>
      </c>
    </row>
    <row r="96" spans="1:56" ht="26.25" customHeight="1">
      <c r="A96" s="4">
        <f t="shared" si="21"/>
        <v>79</v>
      </c>
      <c r="B96" s="38"/>
      <c r="C96" s="38"/>
      <c r="D96" s="33"/>
      <c r="E96" s="33"/>
      <c r="G96" s="15">
        <f t="shared" si="29"/>
      </c>
      <c r="H96" s="12">
        <f t="shared" si="30"/>
      </c>
      <c r="I96" s="12"/>
      <c r="J96" s="12">
        <f t="shared" si="31"/>
      </c>
      <c r="T96" s="75">
        <f t="shared" si="36"/>
        <v>67</v>
      </c>
      <c r="U96" s="75"/>
      <c r="V96" s="76">
        <f t="shared" si="32"/>
      </c>
      <c r="W96" s="76"/>
      <c r="X96" s="76"/>
      <c r="Y96" s="76"/>
      <c r="Z96" s="76"/>
      <c r="AA96" s="76"/>
      <c r="AB96" s="76">
        <f t="shared" si="33"/>
      </c>
      <c r="AC96" s="76"/>
      <c r="AD96" s="76"/>
      <c r="AE96" s="76"/>
      <c r="AF96" s="76"/>
      <c r="AG96" s="76"/>
      <c r="AH96" s="76"/>
      <c r="AI96" s="76"/>
      <c r="AJ96" s="76"/>
      <c r="AK96" s="76"/>
      <c r="AL96" s="76"/>
      <c r="AM96" s="75">
        <f t="shared" si="34"/>
      </c>
      <c r="AN96" s="75"/>
      <c r="AO96" s="75">
        <f t="shared" si="35"/>
      </c>
      <c r="AP96" s="75"/>
      <c r="AQ96" s="75"/>
      <c r="AR96" s="75"/>
      <c r="AS96" s="75"/>
      <c r="BC96" s="18">
        <f t="shared" si="28"/>
        <v>94</v>
      </c>
      <c r="BD96" s="18">
        <f t="shared" si="37"/>
        <v>8</v>
      </c>
    </row>
    <row r="97" spans="1:56" ht="26.25" customHeight="1">
      <c r="A97" s="4">
        <f t="shared" si="21"/>
        <v>80</v>
      </c>
      <c r="B97" s="38"/>
      <c r="C97" s="38"/>
      <c r="D97" s="33"/>
      <c r="E97" s="33"/>
      <c r="G97" s="15">
        <f t="shared" si="29"/>
      </c>
      <c r="H97" s="12">
        <f t="shared" si="30"/>
      </c>
      <c r="I97" s="12"/>
      <c r="J97" s="12">
        <f t="shared" si="31"/>
      </c>
      <c r="T97" s="75">
        <f t="shared" si="36"/>
        <v>68</v>
      </c>
      <c r="U97" s="75"/>
      <c r="V97" s="76">
        <f t="shared" si="32"/>
      </c>
      <c r="W97" s="76"/>
      <c r="X97" s="76"/>
      <c r="Y97" s="76"/>
      <c r="Z97" s="76"/>
      <c r="AA97" s="76"/>
      <c r="AB97" s="76">
        <f t="shared" si="33"/>
      </c>
      <c r="AC97" s="76"/>
      <c r="AD97" s="76"/>
      <c r="AE97" s="76"/>
      <c r="AF97" s="76"/>
      <c r="AG97" s="76"/>
      <c r="AH97" s="76"/>
      <c r="AI97" s="76"/>
      <c r="AJ97" s="76"/>
      <c r="AK97" s="76"/>
      <c r="AL97" s="76"/>
      <c r="AM97" s="75">
        <f t="shared" si="34"/>
      </c>
      <c r="AN97" s="75"/>
      <c r="AO97" s="75">
        <f t="shared" si="35"/>
      </c>
      <c r="AP97" s="75"/>
      <c r="AQ97" s="75"/>
      <c r="AR97" s="75"/>
      <c r="AS97" s="75"/>
      <c r="BC97" s="18">
        <f t="shared" si="28"/>
        <v>95</v>
      </c>
      <c r="BD97" s="18">
        <f t="shared" si="37"/>
        <v>8</v>
      </c>
    </row>
    <row r="98" spans="1:56" ht="26.25" customHeight="1">
      <c r="A98" s="4">
        <f t="shared" si="21"/>
        <v>81</v>
      </c>
      <c r="B98" s="38"/>
      <c r="C98" s="38"/>
      <c r="D98" s="33"/>
      <c r="E98" s="33"/>
      <c r="G98" s="15">
        <f t="shared" si="29"/>
      </c>
      <c r="H98" s="12">
        <f t="shared" si="30"/>
      </c>
      <c r="I98" s="12"/>
      <c r="J98" s="12">
        <f t="shared" si="31"/>
      </c>
      <c r="T98" s="75">
        <f t="shared" si="36"/>
        <v>69</v>
      </c>
      <c r="U98" s="75"/>
      <c r="V98" s="76">
        <f t="shared" si="32"/>
      </c>
      <c r="W98" s="76"/>
      <c r="X98" s="76"/>
      <c r="Y98" s="76"/>
      <c r="Z98" s="76"/>
      <c r="AA98" s="76"/>
      <c r="AB98" s="76">
        <f t="shared" si="33"/>
      </c>
      <c r="AC98" s="76"/>
      <c r="AD98" s="76"/>
      <c r="AE98" s="76"/>
      <c r="AF98" s="76"/>
      <c r="AG98" s="76"/>
      <c r="AH98" s="76"/>
      <c r="AI98" s="76"/>
      <c r="AJ98" s="76"/>
      <c r="AK98" s="76"/>
      <c r="AL98" s="76"/>
      <c r="AM98" s="75">
        <f t="shared" si="34"/>
      </c>
      <c r="AN98" s="75"/>
      <c r="AO98" s="75">
        <f t="shared" si="35"/>
      </c>
      <c r="AP98" s="75"/>
      <c r="AQ98" s="75"/>
      <c r="AR98" s="75"/>
      <c r="AS98" s="75"/>
      <c r="BC98" s="18">
        <f t="shared" si="28"/>
        <v>96</v>
      </c>
      <c r="BD98" s="18">
        <f t="shared" si="37"/>
        <v>8</v>
      </c>
    </row>
    <row r="99" spans="1:56" ht="26.25" customHeight="1">
      <c r="A99" s="4">
        <f t="shared" si="21"/>
        <v>82</v>
      </c>
      <c r="B99" s="38"/>
      <c r="C99" s="38"/>
      <c r="D99" s="33"/>
      <c r="E99" s="33"/>
      <c r="G99" s="15">
        <f t="shared" si="29"/>
      </c>
      <c r="H99" s="12">
        <f t="shared" si="30"/>
      </c>
      <c r="I99" s="12"/>
      <c r="J99" s="12">
        <f t="shared" si="31"/>
      </c>
      <c r="T99" s="75">
        <f t="shared" si="36"/>
        <v>70</v>
      </c>
      <c r="U99" s="75"/>
      <c r="V99" s="76">
        <f t="shared" si="32"/>
      </c>
      <c r="W99" s="76"/>
      <c r="X99" s="76"/>
      <c r="Y99" s="76"/>
      <c r="Z99" s="76"/>
      <c r="AA99" s="76"/>
      <c r="AB99" s="76">
        <f t="shared" si="33"/>
      </c>
      <c r="AC99" s="76"/>
      <c r="AD99" s="76"/>
      <c r="AE99" s="76"/>
      <c r="AF99" s="76"/>
      <c r="AG99" s="76"/>
      <c r="AH99" s="76"/>
      <c r="AI99" s="76"/>
      <c r="AJ99" s="76"/>
      <c r="AK99" s="76"/>
      <c r="AL99" s="76"/>
      <c r="AM99" s="75">
        <f t="shared" si="34"/>
      </c>
      <c r="AN99" s="75"/>
      <c r="AO99" s="75">
        <f t="shared" si="35"/>
      </c>
      <c r="AP99" s="75"/>
      <c r="AQ99" s="75"/>
      <c r="AR99" s="75"/>
      <c r="AS99" s="75"/>
      <c r="BC99" s="18">
        <f t="shared" si="28"/>
        <v>97</v>
      </c>
      <c r="BD99" s="18">
        <f t="shared" si="37"/>
        <v>8</v>
      </c>
    </row>
    <row r="100" spans="1:56" ht="26.25" customHeight="1">
      <c r="A100" s="4">
        <f t="shared" si="21"/>
        <v>83</v>
      </c>
      <c r="B100" s="38"/>
      <c r="C100" s="38"/>
      <c r="D100" s="33"/>
      <c r="E100" s="33"/>
      <c r="G100" s="15">
        <f t="shared" si="29"/>
      </c>
      <c r="H100" s="12">
        <f t="shared" si="30"/>
      </c>
      <c r="I100" s="12"/>
      <c r="J100" s="12">
        <f t="shared" si="31"/>
      </c>
      <c r="T100" s="75">
        <f t="shared" si="36"/>
        <v>71</v>
      </c>
      <c r="U100" s="75"/>
      <c r="V100" s="76">
        <f t="shared" si="32"/>
      </c>
      <c r="W100" s="76"/>
      <c r="X100" s="76"/>
      <c r="Y100" s="76"/>
      <c r="Z100" s="76"/>
      <c r="AA100" s="76"/>
      <c r="AB100" s="76">
        <f t="shared" si="33"/>
      </c>
      <c r="AC100" s="76"/>
      <c r="AD100" s="76"/>
      <c r="AE100" s="76"/>
      <c r="AF100" s="76"/>
      <c r="AG100" s="76"/>
      <c r="AH100" s="76"/>
      <c r="AI100" s="76"/>
      <c r="AJ100" s="76"/>
      <c r="AK100" s="76"/>
      <c r="AL100" s="76"/>
      <c r="AM100" s="75">
        <f t="shared" si="34"/>
      </c>
      <c r="AN100" s="75"/>
      <c r="AO100" s="75">
        <f t="shared" si="35"/>
      </c>
      <c r="AP100" s="75"/>
      <c r="AQ100" s="75"/>
      <c r="AR100" s="75"/>
      <c r="AS100" s="75"/>
      <c r="BC100" s="18">
        <f t="shared" si="28"/>
        <v>98</v>
      </c>
      <c r="BD100" s="18">
        <f t="shared" si="37"/>
        <v>8</v>
      </c>
    </row>
    <row r="101" spans="1:56" ht="26.25" customHeight="1">
      <c r="A101" s="4">
        <f t="shared" si="21"/>
        <v>84</v>
      </c>
      <c r="B101" s="38"/>
      <c r="C101" s="38"/>
      <c r="D101" s="33"/>
      <c r="E101" s="33"/>
      <c r="G101" s="15">
        <f t="shared" si="29"/>
      </c>
      <c r="H101" s="12">
        <f t="shared" si="30"/>
      </c>
      <c r="I101" s="12"/>
      <c r="J101" s="12">
        <f t="shared" si="31"/>
      </c>
      <c r="T101" s="75">
        <f t="shared" si="36"/>
        <v>72</v>
      </c>
      <c r="U101" s="75"/>
      <c r="V101" s="76">
        <f t="shared" si="32"/>
      </c>
      <c r="W101" s="76"/>
      <c r="X101" s="76"/>
      <c r="Y101" s="76"/>
      <c r="Z101" s="76"/>
      <c r="AA101" s="76"/>
      <c r="AB101" s="76">
        <f t="shared" si="33"/>
      </c>
      <c r="AC101" s="76"/>
      <c r="AD101" s="76"/>
      <c r="AE101" s="76"/>
      <c r="AF101" s="76"/>
      <c r="AG101" s="76"/>
      <c r="AH101" s="76"/>
      <c r="AI101" s="76"/>
      <c r="AJ101" s="76"/>
      <c r="AK101" s="76"/>
      <c r="AL101" s="76"/>
      <c r="AM101" s="75">
        <f t="shared" si="34"/>
      </c>
      <c r="AN101" s="75"/>
      <c r="AO101" s="75">
        <f t="shared" si="35"/>
      </c>
      <c r="AP101" s="75"/>
      <c r="AQ101" s="75"/>
      <c r="AR101" s="75"/>
      <c r="AS101" s="75"/>
      <c r="BC101" s="18">
        <f t="shared" si="28"/>
        <v>99</v>
      </c>
      <c r="BD101" s="18">
        <f t="shared" si="37"/>
        <v>8</v>
      </c>
    </row>
    <row r="102" spans="1:56" ht="26.25" customHeight="1">
      <c r="A102" s="4">
        <f t="shared" si="21"/>
        <v>85</v>
      </c>
      <c r="B102" s="38"/>
      <c r="C102" s="38"/>
      <c r="D102" s="33"/>
      <c r="E102" s="33"/>
      <c r="G102" s="15">
        <f t="shared" si="29"/>
      </c>
      <c r="H102" s="12">
        <f t="shared" si="30"/>
      </c>
      <c r="I102" s="12"/>
      <c r="J102" s="12">
        <f t="shared" si="31"/>
      </c>
      <c r="T102" s="75">
        <f t="shared" si="36"/>
        <v>73</v>
      </c>
      <c r="U102" s="75"/>
      <c r="V102" s="76">
        <f t="shared" si="32"/>
      </c>
      <c r="W102" s="76"/>
      <c r="X102" s="76"/>
      <c r="Y102" s="76"/>
      <c r="Z102" s="76"/>
      <c r="AA102" s="76"/>
      <c r="AB102" s="76">
        <f t="shared" si="33"/>
      </c>
      <c r="AC102" s="76"/>
      <c r="AD102" s="76"/>
      <c r="AE102" s="76"/>
      <c r="AF102" s="76"/>
      <c r="AG102" s="76"/>
      <c r="AH102" s="76"/>
      <c r="AI102" s="76"/>
      <c r="AJ102" s="76"/>
      <c r="AK102" s="76"/>
      <c r="AL102" s="76"/>
      <c r="AM102" s="75">
        <f t="shared" si="34"/>
      </c>
      <c r="AN102" s="75"/>
      <c r="AO102" s="75">
        <f t="shared" si="35"/>
      </c>
      <c r="AP102" s="75"/>
      <c r="AQ102" s="75"/>
      <c r="AR102" s="75"/>
      <c r="AS102" s="75"/>
      <c r="BC102" s="18">
        <f aca="true" t="shared" si="38" ref="BC102:BC120">BC101+1</f>
        <v>100</v>
      </c>
      <c r="BD102" s="18">
        <f aca="true" t="shared" si="39" ref="BD102:BD120">BD101</f>
        <v>8</v>
      </c>
    </row>
    <row r="103" spans="1:56" ht="26.25" customHeight="1">
      <c r="A103" s="4">
        <f t="shared" si="21"/>
        <v>86</v>
      </c>
      <c r="B103" s="38"/>
      <c r="C103" s="38"/>
      <c r="D103" s="33"/>
      <c r="E103" s="33"/>
      <c r="G103" s="15">
        <f t="shared" si="29"/>
      </c>
      <c r="H103" s="12">
        <f t="shared" si="30"/>
      </c>
      <c r="I103" s="12"/>
      <c r="J103" s="12">
        <f t="shared" si="31"/>
      </c>
      <c r="T103" s="75">
        <f t="shared" si="36"/>
        <v>74</v>
      </c>
      <c r="U103" s="75"/>
      <c r="V103" s="76">
        <f t="shared" si="32"/>
      </c>
      <c r="W103" s="76"/>
      <c r="X103" s="76"/>
      <c r="Y103" s="76"/>
      <c r="Z103" s="76"/>
      <c r="AA103" s="76"/>
      <c r="AB103" s="76">
        <f t="shared" si="33"/>
      </c>
      <c r="AC103" s="76"/>
      <c r="AD103" s="76"/>
      <c r="AE103" s="76"/>
      <c r="AF103" s="76"/>
      <c r="AG103" s="76"/>
      <c r="AH103" s="76"/>
      <c r="AI103" s="76"/>
      <c r="AJ103" s="76"/>
      <c r="AK103" s="76"/>
      <c r="AL103" s="76"/>
      <c r="AM103" s="75">
        <f t="shared" si="34"/>
      </c>
      <c r="AN103" s="75"/>
      <c r="AO103" s="75">
        <f t="shared" si="35"/>
      </c>
      <c r="AP103" s="75"/>
      <c r="AQ103" s="75"/>
      <c r="AR103" s="75"/>
      <c r="AS103" s="75"/>
      <c r="BC103" s="18">
        <f t="shared" si="38"/>
        <v>101</v>
      </c>
      <c r="BD103" s="18">
        <f t="shared" si="39"/>
        <v>8</v>
      </c>
    </row>
    <row r="104" spans="1:56" ht="26.25" customHeight="1">
      <c r="A104" s="4">
        <f t="shared" si="21"/>
        <v>87</v>
      </c>
      <c r="B104" s="38"/>
      <c r="C104" s="38"/>
      <c r="D104" s="33"/>
      <c r="E104" s="33"/>
      <c r="G104" s="15">
        <f t="shared" si="29"/>
      </c>
      <c r="H104" s="12">
        <f t="shared" si="30"/>
      </c>
      <c r="I104" s="12"/>
      <c r="J104" s="12">
        <f t="shared" si="31"/>
      </c>
      <c r="T104" s="75">
        <f t="shared" si="36"/>
        <v>75</v>
      </c>
      <c r="U104" s="75"/>
      <c r="V104" s="76">
        <f t="shared" si="32"/>
      </c>
      <c r="W104" s="76"/>
      <c r="X104" s="76"/>
      <c r="Y104" s="76"/>
      <c r="Z104" s="76"/>
      <c r="AA104" s="76"/>
      <c r="AB104" s="76">
        <f t="shared" si="33"/>
      </c>
      <c r="AC104" s="76"/>
      <c r="AD104" s="76"/>
      <c r="AE104" s="76"/>
      <c r="AF104" s="76"/>
      <c r="AG104" s="76"/>
      <c r="AH104" s="76"/>
      <c r="AI104" s="76"/>
      <c r="AJ104" s="76"/>
      <c r="AK104" s="76"/>
      <c r="AL104" s="76"/>
      <c r="AM104" s="75">
        <f t="shared" si="34"/>
      </c>
      <c r="AN104" s="75"/>
      <c r="AO104" s="75">
        <f t="shared" si="35"/>
      </c>
      <c r="AP104" s="75"/>
      <c r="AQ104" s="75"/>
      <c r="AR104" s="75"/>
      <c r="AS104" s="75"/>
      <c r="BC104" s="18">
        <f t="shared" si="38"/>
        <v>102</v>
      </c>
      <c r="BD104" s="18">
        <f t="shared" si="39"/>
        <v>8</v>
      </c>
    </row>
    <row r="105" spans="1:56" ht="26.25" customHeight="1">
      <c r="A105" s="4">
        <f t="shared" si="21"/>
        <v>88</v>
      </c>
      <c r="B105" s="38"/>
      <c r="C105" s="38"/>
      <c r="D105" s="33"/>
      <c r="E105" s="33"/>
      <c r="G105" s="15">
        <f t="shared" si="29"/>
      </c>
      <c r="H105" s="12">
        <f t="shared" si="30"/>
      </c>
      <c r="I105" s="12"/>
      <c r="J105" s="12">
        <f t="shared" si="31"/>
      </c>
      <c r="T105" s="75">
        <f t="shared" si="36"/>
        <v>76</v>
      </c>
      <c r="U105" s="75"/>
      <c r="V105" s="76">
        <f t="shared" si="32"/>
      </c>
      <c r="W105" s="76"/>
      <c r="X105" s="76"/>
      <c r="Y105" s="76"/>
      <c r="Z105" s="76"/>
      <c r="AA105" s="76"/>
      <c r="AB105" s="76">
        <f t="shared" si="33"/>
      </c>
      <c r="AC105" s="76"/>
      <c r="AD105" s="76"/>
      <c r="AE105" s="76"/>
      <c r="AF105" s="76"/>
      <c r="AG105" s="76"/>
      <c r="AH105" s="76"/>
      <c r="AI105" s="76"/>
      <c r="AJ105" s="76"/>
      <c r="AK105" s="76"/>
      <c r="AL105" s="76"/>
      <c r="AM105" s="75">
        <f t="shared" si="34"/>
      </c>
      <c r="AN105" s="75"/>
      <c r="AO105" s="75">
        <f t="shared" si="35"/>
      </c>
      <c r="AP105" s="75"/>
      <c r="AQ105" s="75"/>
      <c r="AR105" s="75"/>
      <c r="AS105" s="75"/>
      <c r="BC105" s="18">
        <f t="shared" si="38"/>
        <v>103</v>
      </c>
      <c r="BD105" s="18">
        <f t="shared" si="39"/>
        <v>8</v>
      </c>
    </row>
    <row r="106" spans="1:56" ht="26.25" customHeight="1">
      <c r="A106" s="4">
        <f t="shared" si="21"/>
        <v>89</v>
      </c>
      <c r="B106" s="38"/>
      <c r="C106" s="38"/>
      <c r="D106" s="33"/>
      <c r="E106" s="33"/>
      <c r="G106" s="15">
        <f t="shared" si="29"/>
      </c>
      <c r="H106" s="12">
        <f t="shared" si="30"/>
      </c>
      <c r="I106" s="12"/>
      <c r="J106" s="12">
        <f t="shared" si="31"/>
      </c>
      <c r="T106" s="75">
        <f t="shared" si="36"/>
        <v>77</v>
      </c>
      <c r="U106" s="75"/>
      <c r="V106" s="76">
        <f t="shared" si="32"/>
      </c>
      <c r="W106" s="76"/>
      <c r="X106" s="76"/>
      <c r="Y106" s="76"/>
      <c r="Z106" s="76"/>
      <c r="AA106" s="76"/>
      <c r="AB106" s="76">
        <f t="shared" si="33"/>
      </c>
      <c r="AC106" s="76"/>
      <c r="AD106" s="76"/>
      <c r="AE106" s="76"/>
      <c r="AF106" s="76"/>
      <c r="AG106" s="76"/>
      <c r="AH106" s="76"/>
      <c r="AI106" s="76"/>
      <c r="AJ106" s="76"/>
      <c r="AK106" s="76"/>
      <c r="AL106" s="76"/>
      <c r="AM106" s="75">
        <f t="shared" si="34"/>
      </c>
      <c r="AN106" s="75"/>
      <c r="AO106" s="75">
        <f t="shared" si="35"/>
      </c>
      <c r="AP106" s="75"/>
      <c r="AQ106" s="75"/>
      <c r="AR106" s="75"/>
      <c r="AS106" s="75"/>
      <c r="BC106" s="18">
        <f t="shared" si="38"/>
        <v>104</v>
      </c>
      <c r="BD106" s="18">
        <f t="shared" si="39"/>
        <v>8</v>
      </c>
    </row>
    <row r="107" spans="1:56" ht="26.25" customHeight="1">
      <c r="A107" s="4">
        <f t="shared" si="21"/>
        <v>90</v>
      </c>
      <c r="B107" s="38"/>
      <c r="C107" s="38"/>
      <c r="D107" s="33"/>
      <c r="E107" s="33"/>
      <c r="G107" s="15">
        <f t="shared" si="29"/>
      </c>
      <c r="H107" s="12">
        <f t="shared" si="30"/>
      </c>
      <c r="I107" s="12"/>
      <c r="J107" s="12">
        <f t="shared" si="31"/>
      </c>
      <c r="T107" s="75">
        <f t="shared" si="36"/>
        <v>78</v>
      </c>
      <c r="U107" s="75"/>
      <c r="V107" s="76">
        <f t="shared" si="32"/>
      </c>
      <c r="W107" s="76"/>
      <c r="X107" s="76"/>
      <c r="Y107" s="76"/>
      <c r="Z107" s="76"/>
      <c r="AA107" s="76"/>
      <c r="AB107" s="76">
        <f t="shared" si="33"/>
      </c>
      <c r="AC107" s="76"/>
      <c r="AD107" s="76"/>
      <c r="AE107" s="76"/>
      <c r="AF107" s="76"/>
      <c r="AG107" s="76"/>
      <c r="AH107" s="76"/>
      <c r="AI107" s="76"/>
      <c r="AJ107" s="76"/>
      <c r="AK107" s="76"/>
      <c r="AL107" s="76"/>
      <c r="AM107" s="75">
        <f t="shared" si="34"/>
      </c>
      <c r="AN107" s="75"/>
      <c r="AO107" s="75">
        <f t="shared" si="35"/>
      </c>
      <c r="AP107" s="75"/>
      <c r="AQ107" s="75"/>
      <c r="AR107" s="75"/>
      <c r="AS107" s="75"/>
      <c r="BC107" s="18">
        <f t="shared" si="38"/>
        <v>105</v>
      </c>
      <c r="BD107" s="18">
        <f t="shared" si="39"/>
        <v>8</v>
      </c>
    </row>
    <row r="108" spans="1:56" ht="26.25" customHeight="1">
      <c r="A108" s="7"/>
      <c r="B108" s="6"/>
      <c r="C108" s="6"/>
      <c r="D108" s="7"/>
      <c r="E108" s="7"/>
      <c r="T108" s="75">
        <f t="shared" si="36"/>
        <v>79</v>
      </c>
      <c r="U108" s="75"/>
      <c r="V108" s="76">
        <f t="shared" si="32"/>
      </c>
      <c r="W108" s="76"/>
      <c r="X108" s="76"/>
      <c r="Y108" s="76"/>
      <c r="Z108" s="76"/>
      <c r="AA108" s="76"/>
      <c r="AB108" s="76">
        <f t="shared" si="33"/>
      </c>
      <c r="AC108" s="76"/>
      <c r="AD108" s="76"/>
      <c r="AE108" s="76"/>
      <c r="AF108" s="76"/>
      <c r="AG108" s="76"/>
      <c r="AH108" s="76"/>
      <c r="AI108" s="76"/>
      <c r="AJ108" s="76"/>
      <c r="AK108" s="76"/>
      <c r="AL108" s="76"/>
      <c r="AM108" s="75">
        <f t="shared" si="34"/>
      </c>
      <c r="AN108" s="75"/>
      <c r="AO108" s="75">
        <f t="shared" si="35"/>
      </c>
      <c r="AP108" s="75"/>
      <c r="AQ108" s="75"/>
      <c r="AR108" s="75"/>
      <c r="AS108" s="75"/>
      <c r="BC108" s="18">
        <f t="shared" si="38"/>
        <v>106</v>
      </c>
      <c r="BD108" s="18">
        <f t="shared" si="39"/>
        <v>8</v>
      </c>
    </row>
    <row r="109" spans="1:56" ht="26.25" customHeight="1">
      <c r="A109" s="6"/>
      <c r="B109" s="6"/>
      <c r="C109" s="6"/>
      <c r="D109" s="6"/>
      <c r="E109" s="6"/>
      <c r="T109" s="75">
        <f t="shared" si="36"/>
        <v>80</v>
      </c>
      <c r="U109" s="75"/>
      <c r="V109" s="76">
        <f t="shared" si="32"/>
      </c>
      <c r="W109" s="76"/>
      <c r="X109" s="76"/>
      <c r="Y109" s="76"/>
      <c r="Z109" s="76"/>
      <c r="AA109" s="76"/>
      <c r="AB109" s="76">
        <f t="shared" si="33"/>
      </c>
      <c r="AC109" s="76"/>
      <c r="AD109" s="76"/>
      <c r="AE109" s="76"/>
      <c r="AF109" s="76"/>
      <c r="AG109" s="76"/>
      <c r="AH109" s="76"/>
      <c r="AI109" s="76"/>
      <c r="AJ109" s="76"/>
      <c r="AK109" s="76"/>
      <c r="AL109" s="76"/>
      <c r="AM109" s="75">
        <f t="shared" si="34"/>
      </c>
      <c r="AN109" s="75"/>
      <c r="AO109" s="75">
        <f t="shared" si="35"/>
      </c>
      <c r="AP109" s="75"/>
      <c r="AQ109" s="75"/>
      <c r="AR109" s="75"/>
      <c r="AS109" s="75"/>
      <c r="BC109" s="18">
        <f t="shared" si="38"/>
        <v>107</v>
      </c>
      <c r="BD109" s="18">
        <f t="shared" si="39"/>
        <v>8</v>
      </c>
    </row>
    <row r="110" spans="20:56" ht="26.25" customHeight="1">
      <c r="T110" s="75">
        <f t="shared" si="36"/>
        <v>81</v>
      </c>
      <c r="U110" s="75"/>
      <c r="V110" s="76">
        <f t="shared" si="32"/>
      </c>
      <c r="W110" s="76"/>
      <c r="X110" s="76"/>
      <c r="Y110" s="76"/>
      <c r="Z110" s="76"/>
      <c r="AA110" s="76"/>
      <c r="AB110" s="76">
        <f t="shared" si="33"/>
      </c>
      <c r="AC110" s="76"/>
      <c r="AD110" s="76"/>
      <c r="AE110" s="76"/>
      <c r="AF110" s="76"/>
      <c r="AG110" s="76"/>
      <c r="AH110" s="76"/>
      <c r="AI110" s="76"/>
      <c r="AJ110" s="76"/>
      <c r="AK110" s="76"/>
      <c r="AL110" s="76"/>
      <c r="AM110" s="75">
        <f t="shared" si="34"/>
      </c>
      <c r="AN110" s="75"/>
      <c r="AO110" s="75">
        <f t="shared" si="35"/>
      </c>
      <c r="AP110" s="75"/>
      <c r="AQ110" s="75"/>
      <c r="AR110" s="75"/>
      <c r="AS110" s="75"/>
      <c r="BC110" s="18">
        <f t="shared" si="38"/>
        <v>108</v>
      </c>
      <c r="BD110" s="18">
        <f t="shared" si="39"/>
        <v>8</v>
      </c>
    </row>
    <row r="111" spans="20:56" ht="26.25" customHeight="1">
      <c r="T111" s="75">
        <f t="shared" si="36"/>
        <v>82</v>
      </c>
      <c r="U111" s="75"/>
      <c r="V111" s="76">
        <f t="shared" si="32"/>
      </c>
      <c r="W111" s="76"/>
      <c r="X111" s="76"/>
      <c r="Y111" s="76"/>
      <c r="Z111" s="76"/>
      <c r="AA111" s="76"/>
      <c r="AB111" s="76">
        <f t="shared" si="33"/>
      </c>
      <c r="AC111" s="76"/>
      <c r="AD111" s="76"/>
      <c r="AE111" s="76"/>
      <c r="AF111" s="76"/>
      <c r="AG111" s="76"/>
      <c r="AH111" s="76"/>
      <c r="AI111" s="76"/>
      <c r="AJ111" s="76"/>
      <c r="AK111" s="76"/>
      <c r="AL111" s="76"/>
      <c r="AM111" s="75">
        <f t="shared" si="34"/>
      </c>
      <c r="AN111" s="75"/>
      <c r="AO111" s="75">
        <f t="shared" si="35"/>
      </c>
      <c r="AP111" s="75"/>
      <c r="AQ111" s="75"/>
      <c r="AR111" s="75"/>
      <c r="AS111" s="75"/>
      <c r="BC111" s="18">
        <f t="shared" si="38"/>
        <v>109</v>
      </c>
      <c r="BD111" s="18">
        <f t="shared" si="39"/>
        <v>8</v>
      </c>
    </row>
    <row r="112" spans="20:56" ht="26.25" customHeight="1">
      <c r="T112" s="75">
        <f t="shared" si="36"/>
        <v>83</v>
      </c>
      <c r="U112" s="75"/>
      <c r="V112" s="76">
        <f t="shared" si="32"/>
      </c>
      <c r="W112" s="76"/>
      <c r="X112" s="76"/>
      <c r="Y112" s="76"/>
      <c r="Z112" s="76"/>
      <c r="AA112" s="76"/>
      <c r="AB112" s="76">
        <f t="shared" si="33"/>
      </c>
      <c r="AC112" s="76"/>
      <c r="AD112" s="76"/>
      <c r="AE112" s="76"/>
      <c r="AF112" s="76"/>
      <c r="AG112" s="76"/>
      <c r="AH112" s="76"/>
      <c r="AI112" s="76"/>
      <c r="AJ112" s="76"/>
      <c r="AK112" s="76"/>
      <c r="AL112" s="76"/>
      <c r="AM112" s="75">
        <f t="shared" si="34"/>
      </c>
      <c r="AN112" s="75"/>
      <c r="AO112" s="75">
        <f t="shared" si="35"/>
      </c>
      <c r="AP112" s="75"/>
      <c r="AQ112" s="75"/>
      <c r="AR112" s="75"/>
      <c r="AS112" s="75"/>
      <c r="BC112" s="18">
        <f t="shared" si="38"/>
        <v>110</v>
      </c>
      <c r="BD112" s="18">
        <f t="shared" si="39"/>
        <v>8</v>
      </c>
    </row>
    <row r="113" spans="20:56" ht="26.25" customHeight="1">
      <c r="T113" s="75">
        <f t="shared" si="36"/>
        <v>84</v>
      </c>
      <c r="U113" s="75"/>
      <c r="V113" s="76">
        <f t="shared" si="32"/>
      </c>
      <c r="W113" s="76"/>
      <c r="X113" s="76"/>
      <c r="Y113" s="76"/>
      <c r="Z113" s="76"/>
      <c r="AA113" s="76"/>
      <c r="AB113" s="76">
        <f t="shared" si="33"/>
      </c>
      <c r="AC113" s="76"/>
      <c r="AD113" s="76"/>
      <c r="AE113" s="76"/>
      <c r="AF113" s="76"/>
      <c r="AG113" s="76"/>
      <c r="AH113" s="76"/>
      <c r="AI113" s="76"/>
      <c r="AJ113" s="76"/>
      <c r="AK113" s="76"/>
      <c r="AL113" s="76"/>
      <c r="AM113" s="75">
        <f t="shared" si="34"/>
      </c>
      <c r="AN113" s="75"/>
      <c r="AO113" s="75">
        <f t="shared" si="35"/>
      </c>
      <c r="AP113" s="75"/>
      <c r="AQ113" s="75"/>
      <c r="AR113" s="75"/>
      <c r="AS113" s="75"/>
      <c r="BC113" s="18">
        <f t="shared" si="38"/>
        <v>111</v>
      </c>
      <c r="BD113" s="18">
        <f t="shared" si="39"/>
        <v>8</v>
      </c>
    </row>
    <row r="114" spans="20:56" ht="26.25" customHeight="1">
      <c r="T114" s="75">
        <f t="shared" si="36"/>
        <v>85</v>
      </c>
      <c r="U114" s="75"/>
      <c r="V114" s="76">
        <f t="shared" si="32"/>
      </c>
      <c r="W114" s="76"/>
      <c r="X114" s="76"/>
      <c r="Y114" s="76"/>
      <c r="Z114" s="76"/>
      <c r="AA114" s="76"/>
      <c r="AB114" s="76">
        <f t="shared" si="33"/>
      </c>
      <c r="AC114" s="76"/>
      <c r="AD114" s="76"/>
      <c r="AE114" s="76"/>
      <c r="AF114" s="76"/>
      <c r="AG114" s="76"/>
      <c r="AH114" s="76"/>
      <c r="AI114" s="76"/>
      <c r="AJ114" s="76"/>
      <c r="AK114" s="76"/>
      <c r="AL114" s="76"/>
      <c r="AM114" s="75">
        <f t="shared" si="34"/>
      </c>
      <c r="AN114" s="75"/>
      <c r="AO114" s="75">
        <f t="shared" si="35"/>
      </c>
      <c r="AP114" s="75"/>
      <c r="AQ114" s="75"/>
      <c r="AR114" s="75"/>
      <c r="AS114" s="75"/>
      <c r="BC114" s="18">
        <f t="shared" si="38"/>
        <v>112</v>
      </c>
      <c r="BD114" s="18">
        <f t="shared" si="39"/>
        <v>8</v>
      </c>
    </row>
    <row r="115" spans="20:56" ht="26.25" customHeight="1">
      <c r="T115" s="75">
        <f t="shared" si="36"/>
        <v>86</v>
      </c>
      <c r="U115" s="75"/>
      <c r="V115" s="76">
        <f t="shared" si="32"/>
      </c>
      <c r="W115" s="76"/>
      <c r="X115" s="76"/>
      <c r="Y115" s="76"/>
      <c r="Z115" s="76"/>
      <c r="AA115" s="76"/>
      <c r="AB115" s="76">
        <f t="shared" si="33"/>
      </c>
      <c r="AC115" s="76"/>
      <c r="AD115" s="76"/>
      <c r="AE115" s="76"/>
      <c r="AF115" s="76"/>
      <c r="AG115" s="76"/>
      <c r="AH115" s="76"/>
      <c r="AI115" s="76"/>
      <c r="AJ115" s="76"/>
      <c r="AK115" s="76"/>
      <c r="AL115" s="76"/>
      <c r="AM115" s="75">
        <f t="shared" si="34"/>
      </c>
      <c r="AN115" s="75"/>
      <c r="AO115" s="75">
        <f t="shared" si="35"/>
      </c>
      <c r="AP115" s="75"/>
      <c r="AQ115" s="75"/>
      <c r="AR115" s="75"/>
      <c r="AS115" s="75"/>
      <c r="BC115" s="18">
        <f t="shared" si="38"/>
        <v>113</v>
      </c>
      <c r="BD115" s="18">
        <f t="shared" si="39"/>
        <v>8</v>
      </c>
    </row>
    <row r="116" spans="20:56" ht="26.25" customHeight="1">
      <c r="T116" s="75">
        <f t="shared" si="36"/>
        <v>87</v>
      </c>
      <c r="U116" s="75"/>
      <c r="V116" s="76">
        <f t="shared" si="32"/>
      </c>
      <c r="W116" s="76"/>
      <c r="X116" s="76"/>
      <c r="Y116" s="76"/>
      <c r="Z116" s="76"/>
      <c r="AA116" s="76"/>
      <c r="AB116" s="76">
        <f t="shared" si="33"/>
      </c>
      <c r="AC116" s="76"/>
      <c r="AD116" s="76"/>
      <c r="AE116" s="76"/>
      <c r="AF116" s="76"/>
      <c r="AG116" s="76"/>
      <c r="AH116" s="76"/>
      <c r="AI116" s="76"/>
      <c r="AJ116" s="76"/>
      <c r="AK116" s="76"/>
      <c r="AL116" s="76"/>
      <c r="AM116" s="75">
        <f t="shared" si="34"/>
      </c>
      <c r="AN116" s="75"/>
      <c r="AO116" s="75">
        <f t="shared" si="35"/>
      </c>
      <c r="AP116" s="75"/>
      <c r="AQ116" s="75"/>
      <c r="AR116" s="75"/>
      <c r="AS116" s="75"/>
      <c r="BC116" s="18">
        <f t="shared" si="38"/>
        <v>114</v>
      </c>
      <c r="BD116" s="18">
        <f t="shared" si="39"/>
        <v>8</v>
      </c>
    </row>
    <row r="117" spans="20:56" ht="26.25" customHeight="1">
      <c r="T117" s="75">
        <f t="shared" si="36"/>
        <v>88</v>
      </c>
      <c r="U117" s="75"/>
      <c r="V117" s="76">
        <f t="shared" si="32"/>
      </c>
      <c r="W117" s="76"/>
      <c r="X117" s="76"/>
      <c r="Y117" s="76"/>
      <c r="Z117" s="76"/>
      <c r="AA117" s="76"/>
      <c r="AB117" s="76">
        <f t="shared" si="33"/>
      </c>
      <c r="AC117" s="76"/>
      <c r="AD117" s="76"/>
      <c r="AE117" s="76"/>
      <c r="AF117" s="76"/>
      <c r="AG117" s="76"/>
      <c r="AH117" s="76"/>
      <c r="AI117" s="76"/>
      <c r="AJ117" s="76"/>
      <c r="AK117" s="76"/>
      <c r="AL117" s="76"/>
      <c r="AM117" s="75">
        <f t="shared" si="34"/>
      </c>
      <c r="AN117" s="75"/>
      <c r="AO117" s="75">
        <f t="shared" si="35"/>
      </c>
      <c r="AP117" s="75"/>
      <c r="AQ117" s="75"/>
      <c r="AR117" s="75"/>
      <c r="AS117" s="75"/>
      <c r="BC117" s="18">
        <f t="shared" si="38"/>
        <v>115</v>
      </c>
      <c r="BD117" s="18">
        <f t="shared" si="39"/>
        <v>8</v>
      </c>
    </row>
    <row r="118" spans="20:56" ht="26.25" customHeight="1">
      <c r="T118" s="75">
        <f t="shared" si="36"/>
        <v>89</v>
      </c>
      <c r="U118" s="75"/>
      <c r="V118" s="76">
        <f t="shared" si="32"/>
      </c>
      <c r="W118" s="76"/>
      <c r="X118" s="76"/>
      <c r="Y118" s="76"/>
      <c r="Z118" s="76"/>
      <c r="AA118" s="76"/>
      <c r="AB118" s="76">
        <f t="shared" si="33"/>
      </c>
      <c r="AC118" s="76"/>
      <c r="AD118" s="76"/>
      <c r="AE118" s="76"/>
      <c r="AF118" s="76"/>
      <c r="AG118" s="76"/>
      <c r="AH118" s="76"/>
      <c r="AI118" s="76"/>
      <c r="AJ118" s="76"/>
      <c r="AK118" s="76"/>
      <c r="AL118" s="76"/>
      <c r="AM118" s="75">
        <f t="shared" si="34"/>
      </c>
      <c r="AN118" s="75"/>
      <c r="AO118" s="75">
        <f t="shared" si="35"/>
      </c>
      <c r="AP118" s="75"/>
      <c r="AQ118" s="75"/>
      <c r="AR118" s="75"/>
      <c r="AS118" s="75"/>
      <c r="BC118" s="18">
        <f t="shared" si="38"/>
        <v>116</v>
      </c>
      <c r="BD118" s="18">
        <f t="shared" si="39"/>
        <v>8</v>
      </c>
    </row>
    <row r="119" spans="20:56" ht="26.25" customHeight="1">
      <c r="T119" s="75">
        <f t="shared" si="36"/>
        <v>90</v>
      </c>
      <c r="U119" s="75"/>
      <c r="V119" s="76">
        <f t="shared" si="32"/>
      </c>
      <c r="W119" s="76"/>
      <c r="X119" s="76"/>
      <c r="Y119" s="76"/>
      <c r="Z119" s="76"/>
      <c r="AA119" s="76"/>
      <c r="AB119" s="76">
        <f t="shared" si="33"/>
      </c>
      <c r="AC119" s="76"/>
      <c r="AD119" s="76"/>
      <c r="AE119" s="76"/>
      <c r="AF119" s="76"/>
      <c r="AG119" s="76"/>
      <c r="AH119" s="76"/>
      <c r="AI119" s="76"/>
      <c r="AJ119" s="76"/>
      <c r="AK119" s="76"/>
      <c r="AL119" s="76"/>
      <c r="AM119" s="75">
        <f t="shared" si="34"/>
      </c>
      <c r="AN119" s="75"/>
      <c r="AO119" s="75">
        <f t="shared" si="35"/>
      </c>
      <c r="AP119" s="75"/>
      <c r="AQ119" s="75"/>
      <c r="AR119" s="75"/>
      <c r="AS119" s="75"/>
      <c r="BC119" s="18">
        <f t="shared" si="38"/>
        <v>117</v>
      </c>
      <c r="BD119" s="18">
        <f t="shared" si="39"/>
        <v>8</v>
      </c>
    </row>
    <row r="120" spans="55:56" ht="26.25" customHeight="1">
      <c r="BC120" s="18">
        <f t="shared" si="38"/>
        <v>118</v>
      </c>
      <c r="BD120" s="18">
        <f t="shared" si="39"/>
        <v>8</v>
      </c>
    </row>
    <row r="121" spans="55:56" ht="26.25" customHeight="1">
      <c r="BC121" s="18">
        <f aca="true" t="shared" si="40" ref="BC121:BC150">BC120+1</f>
        <v>119</v>
      </c>
      <c r="BD121" s="18">
        <f aca="true" t="shared" si="41" ref="BD121:BD150">BD120</f>
        <v>8</v>
      </c>
    </row>
    <row r="122" spans="55:56" ht="26.25" customHeight="1">
      <c r="BC122" s="18">
        <f t="shared" si="40"/>
        <v>120</v>
      </c>
      <c r="BD122" s="18">
        <f t="shared" si="41"/>
        <v>8</v>
      </c>
    </row>
    <row r="123" spans="55:56" ht="26.25" customHeight="1">
      <c r="BC123" s="18">
        <f t="shared" si="40"/>
        <v>121</v>
      </c>
      <c r="BD123" s="18">
        <f t="shared" si="41"/>
        <v>8</v>
      </c>
    </row>
    <row r="124" spans="55:56" ht="26.25" customHeight="1">
      <c r="BC124" s="18">
        <f t="shared" si="40"/>
        <v>122</v>
      </c>
      <c r="BD124" s="18">
        <f t="shared" si="41"/>
        <v>8</v>
      </c>
    </row>
    <row r="125" spans="55:56" ht="26.25" customHeight="1">
      <c r="BC125" s="18">
        <f t="shared" si="40"/>
        <v>123</v>
      </c>
      <c r="BD125" s="18">
        <f t="shared" si="41"/>
        <v>8</v>
      </c>
    </row>
    <row r="126" spans="55:56" ht="26.25" customHeight="1">
      <c r="BC126" s="18">
        <f t="shared" si="40"/>
        <v>124</v>
      </c>
      <c r="BD126" s="18">
        <f t="shared" si="41"/>
        <v>8</v>
      </c>
    </row>
    <row r="127" spans="55:56" ht="26.25" customHeight="1">
      <c r="BC127" s="18">
        <f t="shared" si="40"/>
        <v>125</v>
      </c>
      <c r="BD127" s="18">
        <f t="shared" si="41"/>
        <v>8</v>
      </c>
    </row>
    <row r="128" spans="55:56" ht="26.25" customHeight="1">
      <c r="BC128" s="18">
        <f t="shared" si="40"/>
        <v>126</v>
      </c>
      <c r="BD128" s="18">
        <f t="shared" si="41"/>
        <v>8</v>
      </c>
    </row>
    <row r="129" spans="55:56" ht="26.25" customHeight="1">
      <c r="BC129" s="18">
        <f t="shared" si="40"/>
        <v>127</v>
      </c>
      <c r="BD129" s="18">
        <f t="shared" si="41"/>
        <v>8</v>
      </c>
    </row>
    <row r="130" spans="55:56" ht="26.25" customHeight="1">
      <c r="BC130" s="18">
        <f t="shared" si="40"/>
        <v>128</v>
      </c>
      <c r="BD130" s="18">
        <f t="shared" si="41"/>
        <v>8</v>
      </c>
    </row>
    <row r="131" spans="55:56" ht="26.25" customHeight="1">
      <c r="BC131" s="18">
        <f t="shared" si="40"/>
        <v>129</v>
      </c>
      <c r="BD131" s="18">
        <f t="shared" si="41"/>
        <v>8</v>
      </c>
    </row>
    <row r="132" spans="55:56" ht="26.25" customHeight="1">
      <c r="BC132" s="18">
        <f t="shared" si="40"/>
        <v>130</v>
      </c>
      <c r="BD132" s="18">
        <f t="shared" si="41"/>
        <v>8</v>
      </c>
    </row>
    <row r="133" spans="55:56" ht="26.25" customHeight="1">
      <c r="BC133" s="18">
        <f t="shared" si="40"/>
        <v>131</v>
      </c>
      <c r="BD133" s="18">
        <f t="shared" si="41"/>
        <v>8</v>
      </c>
    </row>
    <row r="134" spans="55:56" ht="26.25" customHeight="1">
      <c r="BC134" s="18">
        <f t="shared" si="40"/>
        <v>132</v>
      </c>
      <c r="BD134" s="18">
        <f t="shared" si="41"/>
        <v>8</v>
      </c>
    </row>
    <row r="135" spans="55:56" ht="26.25" customHeight="1">
      <c r="BC135" s="18">
        <f t="shared" si="40"/>
        <v>133</v>
      </c>
      <c r="BD135" s="18">
        <f t="shared" si="41"/>
        <v>8</v>
      </c>
    </row>
    <row r="136" spans="55:56" ht="26.25" customHeight="1">
      <c r="BC136" s="18">
        <f t="shared" si="40"/>
        <v>134</v>
      </c>
      <c r="BD136" s="18">
        <f t="shared" si="41"/>
        <v>8</v>
      </c>
    </row>
    <row r="137" spans="55:56" ht="26.25" customHeight="1">
      <c r="BC137" s="18">
        <f t="shared" si="40"/>
        <v>135</v>
      </c>
      <c r="BD137" s="18">
        <f t="shared" si="41"/>
        <v>8</v>
      </c>
    </row>
    <row r="138" spans="55:56" ht="26.25" customHeight="1">
      <c r="BC138" s="18">
        <f t="shared" si="40"/>
        <v>136</v>
      </c>
      <c r="BD138" s="18">
        <f t="shared" si="41"/>
        <v>8</v>
      </c>
    </row>
    <row r="139" spans="55:56" ht="26.25" customHeight="1">
      <c r="BC139" s="18">
        <f t="shared" si="40"/>
        <v>137</v>
      </c>
      <c r="BD139" s="18">
        <f t="shared" si="41"/>
        <v>8</v>
      </c>
    </row>
    <row r="140" spans="55:56" ht="26.25" customHeight="1">
      <c r="BC140" s="18">
        <f t="shared" si="40"/>
        <v>138</v>
      </c>
      <c r="BD140" s="18">
        <f t="shared" si="41"/>
        <v>8</v>
      </c>
    </row>
    <row r="141" spans="55:56" ht="26.25" customHeight="1">
      <c r="BC141" s="18">
        <f t="shared" si="40"/>
        <v>139</v>
      </c>
      <c r="BD141" s="18">
        <f t="shared" si="41"/>
        <v>8</v>
      </c>
    </row>
    <row r="142" spans="55:56" ht="26.25" customHeight="1">
      <c r="BC142" s="18">
        <f t="shared" si="40"/>
        <v>140</v>
      </c>
      <c r="BD142" s="18">
        <f t="shared" si="41"/>
        <v>8</v>
      </c>
    </row>
    <row r="143" spans="55:56" ht="26.25" customHeight="1">
      <c r="BC143" s="18">
        <f t="shared" si="40"/>
        <v>141</v>
      </c>
      <c r="BD143" s="18">
        <f t="shared" si="41"/>
        <v>8</v>
      </c>
    </row>
    <row r="144" spans="55:56" ht="26.25" customHeight="1">
      <c r="BC144" s="18">
        <f t="shared" si="40"/>
        <v>142</v>
      </c>
      <c r="BD144" s="18">
        <f t="shared" si="41"/>
        <v>8</v>
      </c>
    </row>
    <row r="145" spans="55:56" ht="26.25" customHeight="1">
      <c r="BC145" s="18">
        <f t="shared" si="40"/>
        <v>143</v>
      </c>
      <c r="BD145" s="18">
        <f t="shared" si="41"/>
        <v>8</v>
      </c>
    </row>
    <row r="146" spans="55:56" ht="26.25" customHeight="1">
      <c r="BC146" s="18">
        <f t="shared" si="40"/>
        <v>144</v>
      </c>
      <c r="BD146" s="18">
        <f t="shared" si="41"/>
        <v>8</v>
      </c>
    </row>
    <row r="147" spans="55:56" ht="26.25" customHeight="1">
      <c r="BC147" s="18">
        <f t="shared" si="40"/>
        <v>145</v>
      </c>
      <c r="BD147" s="18">
        <f t="shared" si="41"/>
        <v>8</v>
      </c>
    </row>
    <row r="148" spans="55:56" ht="26.25" customHeight="1">
      <c r="BC148" s="18">
        <f t="shared" si="40"/>
        <v>146</v>
      </c>
      <c r="BD148" s="18">
        <f t="shared" si="41"/>
        <v>8</v>
      </c>
    </row>
    <row r="149" spans="55:56" ht="26.25" customHeight="1">
      <c r="BC149" s="18">
        <f t="shared" si="40"/>
        <v>147</v>
      </c>
      <c r="BD149" s="18">
        <f t="shared" si="41"/>
        <v>8</v>
      </c>
    </row>
    <row r="150" spans="55:56" ht="26.25" customHeight="1">
      <c r="BC150" s="18">
        <f t="shared" si="40"/>
        <v>148</v>
      </c>
      <c r="BD150" s="18">
        <f t="shared" si="41"/>
        <v>8</v>
      </c>
    </row>
    <row r="151" spans="55:56" ht="26.25" customHeight="1">
      <c r="BC151" s="18">
        <f>BC150+1</f>
        <v>149</v>
      </c>
      <c r="BD151" s="18">
        <f>BD150</f>
        <v>8</v>
      </c>
    </row>
    <row r="152" spans="55:56" ht="26.25" customHeight="1">
      <c r="BC152" s="18">
        <f>BC151+1</f>
        <v>150</v>
      </c>
      <c r="BD152" s="18">
        <f>BD151</f>
        <v>8</v>
      </c>
    </row>
  </sheetData>
  <sheetProtection password="CC4D" sheet="1"/>
  <mergeCells count="630">
    <mergeCell ref="AD23:AS23"/>
    <mergeCell ref="AD56:AS56"/>
    <mergeCell ref="AD88:AS88"/>
    <mergeCell ref="T119:U119"/>
    <mergeCell ref="V119:AA119"/>
    <mergeCell ref="AB119:AL119"/>
    <mergeCell ref="AM119:AN119"/>
    <mergeCell ref="AO119:AP119"/>
    <mergeCell ref="AQ119:AS119"/>
    <mergeCell ref="T118:U118"/>
    <mergeCell ref="V118:AA118"/>
    <mergeCell ref="AB118:AL118"/>
    <mergeCell ref="AM118:AN118"/>
    <mergeCell ref="AO118:AP118"/>
    <mergeCell ref="AQ118:AS118"/>
    <mergeCell ref="T117:U117"/>
    <mergeCell ref="V117:AA117"/>
    <mergeCell ref="AB117:AL117"/>
    <mergeCell ref="AM117:AN117"/>
    <mergeCell ref="AO117:AP117"/>
    <mergeCell ref="AQ117:AS117"/>
    <mergeCell ref="T116:U116"/>
    <mergeCell ref="V116:AA116"/>
    <mergeCell ref="AB116:AL116"/>
    <mergeCell ref="AM116:AN116"/>
    <mergeCell ref="AO116:AP116"/>
    <mergeCell ref="AQ116:AS116"/>
    <mergeCell ref="T115:U115"/>
    <mergeCell ref="V115:AA115"/>
    <mergeCell ref="AB115:AL115"/>
    <mergeCell ref="AM115:AN115"/>
    <mergeCell ref="AO115:AP115"/>
    <mergeCell ref="AQ115:AS115"/>
    <mergeCell ref="T114:U114"/>
    <mergeCell ref="V114:AA114"/>
    <mergeCell ref="AB114:AL114"/>
    <mergeCell ref="AM114:AN114"/>
    <mergeCell ref="AO114:AP114"/>
    <mergeCell ref="AQ114:AS114"/>
    <mergeCell ref="T113:U113"/>
    <mergeCell ref="V113:AA113"/>
    <mergeCell ref="AB113:AL113"/>
    <mergeCell ref="AM113:AN113"/>
    <mergeCell ref="AO113:AP113"/>
    <mergeCell ref="AQ113:AS113"/>
    <mergeCell ref="T112:U112"/>
    <mergeCell ref="V112:AA112"/>
    <mergeCell ref="AB112:AL112"/>
    <mergeCell ref="AM112:AN112"/>
    <mergeCell ref="AO112:AP112"/>
    <mergeCell ref="AQ112:AS112"/>
    <mergeCell ref="T111:U111"/>
    <mergeCell ref="V111:AA111"/>
    <mergeCell ref="AB111:AL111"/>
    <mergeCell ref="AM111:AN111"/>
    <mergeCell ref="AO111:AP111"/>
    <mergeCell ref="AQ111:AS111"/>
    <mergeCell ref="T110:U110"/>
    <mergeCell ref="V110:AA110"/>
    <mergeCell ref="AB110:AL110"/>
    <mergeCell ref="AM110:AN110"/>
    <mergeCell ref="AO110:AP110"/>
    <mergeCell ref="AQ110:AS110"/>
    <mergeCell ref="T109:U109"/>
    <mergeCell ref="V109:AA109"/>
    <mergeCell ref="AB109:AL109"/>
    <mergeCell ref="AM109:AN109"/>
    <mergeCell ref="AO109:AP109"/>
    <mergeCell ref="AQ109:AS109"/>
    <mergeCell ref="T108:U108"/>
    <mergeCell ref="V108:AA108"/>
    <mergeCell ref="AB108:AL108"/>
    <mergeCell ref="AM108:AN108"/>
    <mergeCell ref="AO108:AP108"/>
    <mergeCell ref="AQ108:AS108"/>
    <mergeCell ref="T107:U107"/>
    <mergeCell ref="V107:AA107"/>
    <mergeCell ref="AB107:AL107"/>
    <mergeCell ref="AM107:AN107"/>
    <mergeCell ref="AO107:AP107"/>
    <mergeCell ref="AQ107:AS107"/>
    <mergeCell ref="T106:U106"/>
    <mergeCell ref="V106:AA106"/>
    <mergeCell ref="AB106:AL106"/>
    <mergeCell ref="AM106:AN106"/>
    <mergeCell ref="AO106:AP106"/>
    <mergeCell ref="AQ106:AS106"/>
    <mergeCell ref="T105:U105"/>
    <mergeCell ref="V105:AA105"/>
    <mergeCell ref="AB105:AL105"/>
    <mergeCell ref="AM105:AN105"/>
    <mergeCell ref="AO105:AP105"/>
    <mergeCell ref="AQ105:AS105"/>
    <mergeCell ref="T104:U104"/>
    <mergeCell ref="V104:AA104"/>
    <mergeCell ref="AB104:AL104"/>
    <mergeCell ref="AM104:AN104"/>
    <mergeCell ref="AO104:AP104"/>
    <mergeCell ref="AQ104:AS104"/>
    <mergeCell ref="T103:U103"/>
    <mergeCell ref="V103:AA103"/>
    <mergeCell ref="AB103:AL103"/>
    <mergeCell ref="AM103:AN103"/>
    <mergeCell ref="AO103:AP103"/>
    <mergeCell ref="AQ103:AS103"/>
    <mergeCell ref="T102:U102"/>
    <mergeCell ref="V102:AA102"/>
    <mergeCell ref="AB102:AL102"/>
    <mergeCell ref="AM102:AN102"/>
    <mergeCell ref="AO102:AP102"/>
    <mergeCell ref="AQ102:AS102"/>
    <mergeCell ref="T101:U101"/>
    <mergeCell ref="V101:AA101"/>
    <mergeCell ref="AB101:AL101"/>
    <mergeCell ref="AM101:AN101"/>
    <mergeCell ref="AO101:AP101"/>
    <mergeCell ref="AQ101:AS101"/>
    <mergeCell ref="T100:U100"/>
    <mergeCell ref="V100:AA100"/>
    <mergeCell ref="AB100:AL100"/>
    <mergeCell ref="AM100:AN100"/>
    <mergeCell ref="AO100:AP100"/>
    <mergeCell ref="AQ100:AS100"/>
    <mergeCell ref="T99:U99"/>
    <mergeCell ref="V99:AA99"/>
    <mergeCell ref="AB99:AL99"/>
    <mergeCell ref="AM99:AN99"/>
    <mergeCell ref="AO99:AP99"/>
    <mergeCell ref="AQ99:AS99"/>
    <mergeCell ref="T98:U98"/>
    <mergeCell ref="V98:AA98"/>
    <mergeCell ref="AB98:AL98"/>
    <mergeCell ref="AM98:AN98"/>
    <mergeCell ref="AO98:AP98"/>
    <mergeCell ref="AQ98:AS98"/>
    <mergeCell ref="T97:U97"/>
    <mergeCell ref="V97:AA97"/>
    <mergeCell ref="AB97:AL97"/>
    <mergeCell ref="AM97:AN97"/>
    <mergeCell ref="AO97:AP97"/>
    <mergeCell ref="AQ97:AS97"/>
    <mergeCell ref="T96:U96"/>
    <mergeCell ref="V96:AA96"/>
    <mergeCell ref="AB96:AL96"/>
    <mergeCell ref="AM96:AN96"/>
    <mergeCell ref="AO96:AP96"/>
    <mergeCell ref="AQ96:AS96"/>
    <mergeCell ref="T95:U95"/>
    <mergeCell ref="V95:AA95"/>
    <mergeCell ref="AB95:AL95"/>
    <mergeCell ref="AM95:AN95"/>
    <mergeCell ref="AO95:AP95"/>
    <mergeCell ref="AQ95:AS95"/>
    <mergeCell ref="T94:U94"/>
    <mergeCell ref="V94:AA94"/>
    <mergeCell ref="AB94:AL94"/>
    <mergeCell ref="AM94:AN94"/>
    <mergeCell ref="AO94:AP94"/>
    <mergeCell ref="AQ94:AS94"/>
    <mergeCell ref="T93:U93"/>
    <mergeCell ref="V93:AA93"/>
    <mergeCell ref="AB93:AL93"/>
    <mergeCell ref="AM93:AN93"/>
    <mergeCell ref="AO93:AP93"/>
    <mergeCell ref="AQ93:AS93"/>
    <mergeCell ref="T92:U92"/>
    <mergeCell ref="V92:AA92"/>
    <mergeCell ref="AB92:AL92"/>
    <mergeCell ref="AM92:AN92"/>
    <mergeCell ref="AO92:AP92"/>
    <mergeCell ref="AQ92:AS92"/>
    <mergeCell ref="T91:U91"/>
    <mergeCell ref="V91:AA91"/>
    <mergeCell ref="AB91:AL91"/>
    <mergeCell ref="AM91:AN91"/>
    <mergeCell ref="AO91:AP91"/>
    <mergeCell ref="AQ91:AS91"/>
    <mergeCell ref="T90:U90"/>
    <mergeCell ref="V90:AA90"/>
    <mergeCell ref="AB90:AL90"/>
    <mergeCell ref="AM90:AN90"/>
    <mergeCell ref="AO90:AP90"/>
    <mergeCell ref="AQ90:AS90"/>
    <mergeCell ref="T89:U89"/>
    <mergeCell ref="V89:AA89"/>
    <mergeCell ref="AB89:AL89"/>
    <mergeCell ref="AM89:AN89"/>
    <mergeCell ref="AO89:AP89"/>
    <mergeCell ref="AQ89:AS89"/>
    <mergeCell ref="T87:U87"/>
    <mergeCell ref="V87:AA87"/>
    <mergeCell ref="AB87:AL87"/>
    <mergeCell ref="AM87:AN87"/>
    <mergeCell ref="AO87:AP87"/>
    <mergeCell ref="AQ87:AS87"/>
    <mergeCell ref="T86:U86"/>
    <mergeCell ref="V86:AA86"/>
    <mergeCell ref="AB86:AL86"/>
    <mergeCell ref="AM86:AN86"/>
    <mergeCell ref="AO86:AP86"/>
    <mergeCell ref="AQ86:AS86"/>
    <mergeCell ref="T85:U85"/>
    <mergeCell ref="V85:AA85"/>
    <mergeCell ref="AB85:AL85"/>
    <mergeCell ref="AM85:AN85"/>
    <mergeCell ref="AO85:AP85"/>
    <mergeCell ref="AQ85:AS85"/>
    <mergeCell ref="T84:U84"/>
    <mergeCell ref="V84:AA84"/>
    <mergeCell ref="AB84:AL84"/>
    <mergeCell ref="AM84:AN84"/>
    <mergeCell ref="AO84:AP84"/>
    <mergeCell ref="AQ84:AS84"/>
    <mergeCell ref="T83:U83"/>
    <mergeCell ref="V83:AA83"/>
    <mergeCell ref="AB83:AL83"/>
    <mergeCell ref="AM83:AN83"/>
    <mergeCell ref="AO83:AP83"/>
    <mergeCell ref="AQ83:AS83"/>
    <mergeCell ref="T82:U82"/>
    <mergeCell ref="V82:AA82"/>
    <mergeCell ref="AB82:AL82"/>
    <mergeCell ref="AM82:AN82"/>
    <mergeCell ref="AO82:AP82"/>
    <mergeCell ref="AQ82:AS82"/>
    <mergeCell ref="T81:U81"/>
    <mergeCell ref="V81:AA81"/>
    <mergeCell ref="AB81:AL81"/>
    <mergeCell ref="AM81:AN81"/>
    <mergeCell ref="AO81:AP81"/>
    <mergeCell ref="AQ81:AS81"/>
    <mergeCell ref="T80:U80"/>
    <mergeCell ref="V80:AA80"/>
    <mergeCell ref="AB80:AL80"/>
    <mergeCell ref="AM80:AN80"/>
    <mergeCell ref="AO80:AP80"/>
    <mergeCell ref="AQ80:AS80"/>
    <mergeCell ref="T79:U79"/>
    <mergeCell ref="V79:AA79"/>
    <mergeCell ref="AB79:AL79"/>
    <mergeCell ref="AM79:AN79"/>
    <mergeCell ref="AO79:AP79"/>
    <mergeCell ref="AQ79:AS79"/>
    <mergeCell ref="T78:U78"/>
    <mergeCell ref="V78:AA78"/>
    <mergeCell ref="AB78:AL78"/>
    <mergeCell ref="AM78:AN78"/>
    <mergeCell ref="AO78:AP78"/>
    <mergeCell ref="AQ78:AS78"/>
    <mergeCell ref="T77:U77"/>
    <mergeCell ref="V77:AA77"/>
    <mergeCell ref="AB77:AL77"/>
    <mergeCell ref="AM77:AN77"/>
    <mergeCell ref="AO77:AP77"/>
    <mergeCell ref="AQ77:AS77"/>
    <mergeCell ref="T76:U76"/>
    <mergeCell ref="V76:AA76"/>
    <mergeCell ref="AB76:AL76"/>
    <mergeCell ref="AM76:AN76"/>
    <mergeCell ref="AO76:AP76"/>
    <mergeCell ref="AQ76:AS76"/>
    <mergeCell ref="T75:U75"/>
    <mergeCell ref="V75:AA75"/>
    <mergeCell ref="AB75:AL75"/>
    <mergeCell ref="AM75:AN75"/>
    <mergeCell ref="AO75:AP75"/>
    <mergeCell ref="AQ75:AS75"/>
    <mergeCell ref="T74:U74"/>
    <mergeCell ref="V74:AA74"/>
    <mergeCell ref="AB74:AL74"/>
    <mergeCell ref="AM74:AN74"/>
    <mergeCell ref="AO74:AP74"/>
    <mergeCell ref="AQ74:AS74"/>
    <mergeCell ref="T73:U73"/>
    <mergeCell ref="V73:AA73"/>
    <mergeCell ref="AB73:AL73"/>
    <mergeCell ref="AM73:AN73"/>
    <mergeCell ref="AO73:AP73"/>
    <mergeCell ref="AQ73:AS73"/>
    <mergeCell ref="T72:U72"/>
    <mergeCell ref="V72:AA72"/>
    <mergeCell ref="AB72:AL72"/>
    <mergeCell ref="AM72:AN72"/>
    <mergeCell ref="AO72:AP72"/>
    <mergeCell ref="AQ72:AS72"/>
    <mergeCell ref="T71:U71"/>
    <mergeCell ref="V71:AA71"/>
    <mergeCell ref="AB71:AL71"/>
    <mergeCell ref="AM71:AN71"/>
    <mergeCell ref="AO71:AP71"/>
    <mergeCell ref="AQ71:AS71"/>
    <mergeCell ref="T70:U70"/>
    <mergeCell ref="V70:AA70"/>
    <mergeCell ref="AB70:AL70"/>
    <mergeCell ref="AM70:AN70"/>
    <mergeCell ref="AO70:AP70"/>
    <mergeCell ref="AQ70:AS70"/>
    <mergeCell ref="T69:U69"/>
    <mergeCell ref="V69:AA69"/>
    <mergeCell ref="AB69:AL69"/>
    <mergeCell ref="AM69:AN69"/>
    <mergeCell ref="AO69:AP69"/>
    <mergeCell ref="AQ69:AS69"/>
    <mergeCell ref="T68:U68"/>
    <mergeCell ref="V68:AA68"/>
    <mergeCell ref="AB68:AL68"/>
    <mergeCell ref="AM68:AN68"/>
    <mergeCell ref="AO68:AP68"/>
    <mergeCell ref="AQ68:AS68"/>
    <mergeCell ref="T67:U67"/>
    <mergeCell ref="V67:AA67"/>
    <mergeCell ref="AB67:AL67"/>
    <mergeCell ref="AM67:AN67"/>
    <mergeCell ref="AO67:AP67"/>
    <mergeCell ref="AQ67:AS67"/>
    <mergeCell ref="T66:U66"/>
    <mergeCell ref="V66:AA66"/>
    <mergeCell ref="AB66:AL66"/>
    <mergeCell ref="AM66:AN66"/>
    <mergeCell ref="AO66:AP66"/>
    <mergeCell ref="AQ66:AS66"/>
    <mergeCell ref="T65:U65"/>
    <mergeCell ref="V65:AA65"/>
    <mergeCell ref="AB65:AL65"/>
    <mergeCell ref="AM65:AN65"/>
    <mergeCell ref="AO65:AP65"/>
    <mergeCell ref="AQ65:AS65"/>
    <mergeCell ref="T64:U64"/>
    <mergeCell ref="V64:AA64"/>
    <mergeCell ref="AB64:AL64"/>
    <mergeCell ref="AM64:AN64"/>
    <mergeCell ref="AO64:AP64"/>
    <mergeCell ref="AQ64:AS64"/>
    <mergeCell ref="T63:U63"/>
    <mergeCell ref="V63:AA63"/>
    <mergeCell ref="AB63:AL63"/>
    <mergeCell ref="AM63:AN63"/>
    <mergeCell ref="AO63:AP63"/>
    <mergeCell ref="AQ63:AS63"/>
    <mergeCell ref="T62:U62"/>
    <mergeCell ref="V62:AA62"/>
    <mergeCell ref="AB62:AL62"/>
    <mergeCell ref="AM62:AN62"/>
    <mergeCell ref="AO62:AP62"/>
    <mergeCell ref="AQ62:AS62"/>
    <mergeCell ref="T52:U52"/>
    <mergeCell ref="V52:AA52"/>
    <mergeCell ref="AB52:AL52"/>
    <mergeCell ref="AM52:AN52"/>
    <mergeCell ref="AO52:AP52"/>
    <mergeCell ref="AQ52:AS52"/>
    <mergeCell ref="T61:U61"/>
    <mergeCell ref="V61:AA61"/>
    <mergeCell ref="AB61:AL61"/>
    <mergeCell ref="AM61:AN61"/>
    <mergeCell ref="AO61:AP61"/>
    <mergeCell ref="AQ61:AS61"/>
    <mergeCell ref="T60:U60"/>
    <mergeCell ref="V60:AA60"/>
    <mergeCell ref="AB60:AL60"/>
    <mergeCell ref="AM60:AN60"/>
    <mergeCell ref="AO60:AP60"/>
    <mergeCell ref="AQ60:AS60"/>
    <mergeCell ref="T59:U59"/>
    <mergeCell ref="V59:AA59"/>
    <mergeCell ref="AB59:AL59"/>
    <mergeCell ref="AM59:AN59"/>
    <mergeCell ref="AO59:AP59"/>
    <mergeCell ref="AQ59:AS59"/>
    <mergeCell ref="T58:U58"/>
    <mergeCell ref="V58:AA58"/>
    <mergeCell ref="AB58:AL58"/>
    <mergeCell ref="AM58:AN58"/>
    <mergeCell ref="AO58:AP58"/>
    <mergeCell ref="AQ58:AS58"/>
    <mergeCell ref="T57:U57"/>
    <mergeCell ref="V57:AA57"/>
    <mergeCell ref="AB57:AL57"/>
    <mergeCell ref="AM57:AN57"/>
    <mergeCell ref="AO57:AP57"/>
    <mergeCell ref="AQ57:AS57"/>
    <mergeCell ref="T54:U54"/>
    <mergeCell ref="V54:AA54"/>
    <mergeCell ref="AB54:AL54"/>
    <mergeCell ref="AM54:AN54"/>
    <mergeCell ref="AO54:AP54"/>
    <mergeCell ref="AQ54:AS54"/>
    <mergeCell ref="T53:U53"/>
    <mergeCell ref="V53:AA53"/>
    <mergeCell ref="AB53:AL53"/>
    <mergeCell ref="AM53:AN53"/>
    <mergeCell ref="AO53:AP53"/>
    <mergeCell ref="AQ53:AS53"/>
    <mergeCell ref="T51:U51"/>
    <mergeCell ref="V51:AA51"/>
    <mergeCell ref="AB51:AL51"/>
    <mergeCell ref="AM51:AN51"/>
    <mergeCell ref="AO51:AP51"/>
    <mergeCell ref="AQ51:AS51"/>
    <mergeCell ref="T50:U50"/>
    <mergeCell ref="V50:AA50"/>
    <mergeCell ref="AB50:AL50"/>
    <mergeCell ref="AM50:AN50"/>
    <mergeCell ref="AO50:AP50"/>
    <mergeCell ref="AQ50:AS50"/>
    <mergeCell ref="T49:U49"/>
    <mergeCell ref="V49:AA49"/>
    <mergeCell ref="AB49:AL49"/>
    <mergeCell ref="AM49:AN49"/>
    <mergeCell ref="AO49:AP49"/>
    <mergeCell ref="AQ49:AS49"/>
    <mergeCell ref="T48:U48"/>
    <mergeCell ref="V48:AA48"/>
    <mergeCell ref="AB48:AL48"/>
    <mergeCell ref="AM48:AN48"/>
    <mergeCell ref="AO48:AP48"/>
    <mergeCell ref="AQ48:AS48"/>
    <mergeCell ref="T47:U47"/>
    <mergeCell ref="V47:AA47"/>
    <mergeCell ref="AB47:AL47"/>
    <mergeCell ref="AM47:AN47"/>
    <mergeCell ref="AO47:AP47"/>
    <mergeCell ref="AQ47:AS47"/>
    <mergeCell ref="T46:U46"/>
    <mergeCell ref="V46:AA46"/>
    <mergeCell ref="AB46:AL46"/>
    <mergeCell ref="AM46:AN46"/>
    <mergeCell ref="AO46:AP46"/>
    <mergeCell ref="AQ46:AS46"/>
    <mergeCell ref="T45:U45"/>
    <mergeCell ref="V45:AA45"/>
    <mergeCell ref="AB45:AL45"/>
    <mergeCell ref="AM45:AN45"/>
    <mergeCell ref="AO45:AP45"/>
    <mergeCell ref="AQ45:AS45"/>
    <mergeCell ref="T44:U44"/>
    <mergeCell ref="V44:AA44"/>
    <mergeCell ref="AB44:AL44"/>
    <mergeCell ref="AM44:AN44"/>
    <mergeCell ref="AO44:AP44"/>
    <mergeCell ref="AQ44:AS44"/>
    <mergeCell ref="T43:U43"/>
    <mergeCell ref="V43:AA43"/>
    <mergeCell ref="AB43:AL43"/>
    <mergeCell ref="AM43:AN43"/>
    <mergeCell ref="AO43:AP43"/>
    <mergeCell ref="AQ43:AS43"/>
    <mergeCell ref="T42:U42"/>
    <mergeCell ref="V42:AA42"/>
    <mergeCell ref="AB42:AL42"/>
    <mergeCell ref="AM42:AN42"/>
    <mergeCell ref="AO42:AP42"/>
    <mergeCell ref="AQ42:AS42"/>
    <mergeCell ref="T41:U41"/>
    <mergeCell ref="V41:AA41"/>
    <mergeCell ref="AB41:AL41"/>
    <mergeCell ref="AM41:AN41"/>
    <mergeCell ref="AO41:AP41"/>
    <mergeCell ref="AQ41:AS41"/>
    <mergeCell ref="T40:U40"/>
    <mergeCell ref="V40:AA40"/>
    <mergeCell ref="AB40:AL40"/>
    <mergeCell ref="AM40:AN40"/>
    <mergeCell ref="AO40:AP40"/>
    <mergeCell ref="AQ40:AS40"/>
    <mergeCell ref="T39:U39"/>
    <mergeCell ref="V39:AA39"/>
    <mergeCell ref="AB39:AL39"/>
    <mergeCell ref="AM39:AN39"/>
    <mergeCell ref="AO39:AP39"/>
    <mergeCell ref="AQ39:AS39"/>
    <mergeCell ref="T38:U38"/>
    <mergeCell ref="V38:AA38"/>
    <mergeCell ref="AB38:AL38"/>
    <mergeCell ref="AM38:AN38"/>
    <mergeCell ref="AO38:AP38"/>
    <mergeCell ref="AQ38:AS38"/>
    <mergeCell ref="T37:U37"/>
    <mergeCell ref="V37:AA37"/>
    <mergeCell ref="AB37:AL37"/>
    <mergeCell ref="AM37:AN37"/>
    <mergeCell ref="AO37:AP37"/>
    <mergeCell ref="AQ37:AS37"/>
    <mergeCell ref="T36:U36"/>
    <mergeCell ref="V36:AA36"/>
    <mergeCell ref="AB36:AL36"/>
    <mergeCell ref="AM36:AN36"/>
    <mergeCell ref="AO36:AP36"/>
    <mergeCell ref="AQ36:AS36"/>
    <mergeCell ref="T35:U35"/>
    <mergeCell ref="V35:AA35"/>
    <mergeCell ref="AB35:AL35"/>
    <mergeCell ref="AM35:AN35"/>
    <mergeCell ref="AO35:AP35"/>
    <mergeCell ref="AQ35:AS35"/>
    <mergeCell ref="T34:U34"/>
    <mergeCell ref="V34:AA34"/>
    <mergeCell ref="AB34:AL34"/>
    <mergeCell ref="AM34:AN34"/>
    <mergeCell ref="AO34:AP34"/>
    <mergeCell ref="AQ34:AS34"/>
    <mergeCell ref="T33:U33"/>
    <mergeCell ref="V33:AA33"/>
    <mergeCell ref="AB33:AL33"/>
    <mergeCell ref="AM33:AN33"/>
    <mergeCell ref="AO33:AP33"/>
    <mergeCell ref="AQ33:AS33"/>
    <mergeCell ref="T32:U32"/>
    <mergeCell ref="V32:AA32"/>
    <mergeCell ref="AB32:AL32"/>
    <mergeCell ref="AM32:AN32"/>
    <mergeCell ref="AO32:AP32"/>
    <mergeCell ref="AQ32:AS32"/>
    <mergeCell ref="T31:U31"/>
    <mergeCell ref="V31:AA31"/>
    <mergeCell ref="AB31:AL31"/>
    <mergeCell ref="AM31:AN31"/>
    <mergeCell ref="AO31:AP31"/>
    <mergeCell ref="AQ31:AS31"/>
    <mergeCell ref="T30:U30"/>
    <mergeCell ref="V30:AA30"/>
    <mergeCell ref="AB30:AL30"/>
    <mergeCell ref="AM30:AN30"/>
    <mergeCell ref="AO30:AP30"/>
    <mergeCell ref="AQ30:AS30"/>
    <mergeCell ref="T29:U29"/>
    <mergeCell ref="V29:AA29"/>
    <mergeCell ref="AB29:AL29"/>
    <mergeCell ref="AM29:AN29"/>
    <mergeCell ref="AO29:AP29"/>
    <mergeCell ref="AQ29:AS29"/>
    <mergeCell ref="T28:U28"/>
    <mergeCell ref="V28:AA28"/>
    <mergeCell ref="AB28:AL28"/>
    <mergeCell ref="AM28:AN28"/>
    <mergeCell ref="AO28:AP28"/>
    <mergeCell ref="AQ28:AS28"/>
    <mergeCell ref="AQ26:AS26"/>
    <mergeCell ref="T27:U27"/>
    <mergeCell ref="V27:AA27"/>
    <mergeCell ref="AB27:AL27"/>
    <mergeCell ref="AM27:AN27"/>
    <mergeCell ref="AO27:AP27"/>
    <mergeCell ref="AQ27:AS27"/>
    <mergeCell ref="V24:AA24"/>
    <mergeCell ref="T26:U26"/>
    <mergeCell ref="V26:AA26"/>
    <mergeCell ref="AB26:AL26"/>
    <mergeCell ref="AM26:AN26"/>
    <mergeCell ref="AO26:AP26"/>
    <mergeCell ref="AE18:AF18"/>
    <mergeCell ref="AQ24:AS24"/>
    <mergeCell ref="AB24:AL24"/>
    <mergeCell ref="T25:U25"/>
    <mergeCell ref="V25:AA25"/>
    <mergeCell ref="AB25:AL25"/>
    <mergeCell ref="AM25:AN25"/>
    <mergeCell ref="AO25:AP25"/>
    <mergeCell ref="AQ25:AS25"/>
    <mergeCell ref="T24:U24"/>
    <mergeCell ref="AO10:AS10"/>
    <mergeCell ref="AM24:AN24"/>
    <mergeCell ref="AO24:AP24"/>
    <mergeCell ref="V16:X16"/>
    <mergeCell ref="Y16:AA16"/>
    <mergeCell ref="AB16:AD16"/>
    <mergeCell ref="AE16:AG16"/>
    <mergeCell ref="AH16:AJ16"/>
    <mergeCell ref="Y18:Z18"/>
    <mergeCell ref="AB18:AC18"/>
    <mergeCell ref="W10:AB10"/>
    <mergeCell ref="AN16:AP16"/>
    <mergeCell ref="AC6:AN6"/>
    <mergeCell ref="AO6:AS6"/>
    <mergeCell ref="AC7:AN7"/>
    <mergeCell ref="AO7:AS7"/>
    <mergeCell ref="AQ16:AS16"/>
    <mergeCell ref="AH14:AJ14"/>
    <mergeCell ref="AK14:AM14"/>
    <mergeCell ref="AO9:AS9"/>
    <mergeCell ref="AK18:AL18"/>
    <mergeCell ref="AN18:AO18"/>
    <mergeCell ref="AQ18:AR18"/>
    <mergeCell ref="Y17:Z17"/>
    <mergeCell ref="AB17:AC17"/>
    <mergeCell ref="W6:AB6"/>
    <mergeCell ref="W7:AB7"/>
    <mergeCell ref="W8:AB8"/>
    <mergeCell ref="X14:Z14"/>
    <mergeCell ref="AB14:AD14"/>
    <mergeCell ref="T7:V7"/>
    <mergeCell ref="T8:V8"/>
    <mergeCell ref="T10:V10"/>
    <mergeCell ref="T11:V11"/>
    <mergeCell ref="V18:W18"/>
    <mergeCell ref="AK17:AL17"/>
    <mergeCell ref="W9:AB9"/>
    <mergeCell ref="AC9:AN9"/>
    <mergeCell ref="T9:V9"/>
    <mergeCell ref="AH18:AI18"/>
    <mergeCell ref="T17:U17"/>
    <mergeCell ref="V17:W17"/>
    <mergeCell ref="AE17:AF17"/>
    <mergeCell ref="AH17:AI17"/>
    <mergeCell ref="AK16:AM16"/>
    <mergeCell ref="W11:AB11"/>
    <mergeCell ref="AD12:AS12"/>
    <mergeCell ref="AQ17:AR17"/>
    <mergeCell ref="AE14:AG14"/>
    <mergeCell ref="AC11:AN11"/>
    <mergeCell ref="T20:V20"/>
    <mergeCell ref="W20:AB20"/>
    <mergeCell ref="AE20:AG20"/>
    <mergeCell ref="AH20:AM20"/>
    <mergeCell ref="AC10:AN10"/>
    <mergeCell ref="T18:U18"/>
    <mergeCell ref="AN17:AO17"/>
    <mergeCell ref="AO11:AS11"/>
    <mergeCell ref="T16:U16"/>
    <mergeCell ref="T14:W14"/>
    <mergeCell ref="T1:AS1"/>
    <mergeCell ref="AE3:AS3"/>
    <mergeCell ref="AA3:AD3"/>
    <mergeCell ref="AO5:AS5"/>
    <mergeCell ref="AO8:AS8"/>
    <mergeCell ref="AC5:AN5"/>
    <mergeCell ref="AC8:AN8"/>
    <mergeCell ref="W5:AB5"/>
    <mergeCell ref="T5:V5"/>
    <mergeCell ref="T6:V6"/>
  </mergeCells>
  <conditionalFormatting sqref="G18:G107">
    <cfRule type="expression" priority="27" dxfId="12" stopIfTrue="1">
      <formula>G18="女"</formula>
    </cfRule>
    <cfRule type="expression" priority="28" dxfId="13" stopIfTrue="1">
      <formula>G18="男"</formula>
    </cfRule>
  </conditionalFormatting>
  <conditionalFormatting sqref="B18">
    <cfRule type="expression" priority="22" dxfId="14" stopIfTrue="1">
      <formula>AND(B18&lt;&gt;"",$D18=2)</formula>
    </cfRule>
    <cfRule type="expression" priority="23" dxfId="15" stopIfTrue="1">
      <formula>AND(B18&lt;&gt;"",$D18=1)</formula>
    </cfRule>
  </conditionalFormatting>
  <conditionalFormatting sqref="A16">
    <cfRule type="expression" priority="19" dxfId="16" stopIfTrue="1">
      <formula>$E$18&lt;&gt;""</formula>
    </cfRule>
  </conditionalFormatting>
  <conditionalFormatting sqref="A6">
    <cfRule type="expression" priority="18" dxfId="16" stopIfTrue="1">
      <formula>$D$8&lt;&gt;""</formula>
    </cfRule>
  </conditionalFormatting>
  <conditionalFormatting sqref="B19:E19">
    <cfRule type="expression" priority="5" dxfId="14" stopIfTrue="1">
      <formula>AND(B19&lt;&gt;"",$D19=2)</formula>
    </cfRule>
    <cfRule type="expression" priority="6" dxfId="15" stopIfTrue="1">
      <formula>AND(B19&lt;&gt;"",$D19=1)</formula>
    </cfRule>
  </conditionalFormatting>
  <conditionalFormatting sqref="B20:E107">
    <cfRule type="expression" priority="3" dxfId="14" stopIfTrue="1">
      <formula>AND(B20&lt;&gt;"",$D20=2)</formula>
    </cfRule>
    <cfRule type="expression" priority="4" dxfId="15" stopIfTrue="1">
      <formula>AND(B20&lt;&gt;"",$D20=1)</formula>
    </cfRule>
  </conditionalFormatting>
  <conditionalFormatting sqref="C18:E18">
    <cfRule type="expression" priority="1" dxfId="14" stopIfTrue="1">
      <formula>AND(C18&lt;&gt;"",$D18=2)</formula>
    </cfRule>
    <cfRule type="expression" priority="2" dxfId="15" stopIfTrue="1">
      <formula>AND(C18&lt;&gt;"",$D18=1)</formula>
    </cfRule>
  </conditionalFormatting>
  <dataValidations count="4">
    <dataValidation type="list" allowBlank="1" showInputMessage="1" showErrorMessage="1" errorTitle="エラーです" error="クラブ名は▼をクリックして候補の中から選んでください&#10;&#10;新しいクラブの場合は、下段に入力してください&#10;&#10;まずはキャンセルでお戻りください&#10;" sqref="C4">
      <formula1>INDIRECT(C3)</formula1>
    </dataValidation>
    <dataValidation type="whole" allowBlank="1" showInputMessage="1" showErrorMessage="1" errorTitle="エラーです！！" error="男性ならば　１&#10;女性ならば　２&#10;を入力してください。。。&#10;&#10;他のものは入力できません" sqref="D18:D107">
      <formula1>1</formula1>
      <formula2>2</formula2>
    </dataValidation>
    <dataValidation type="whole" allowBlank="1" showInputMessage="1" showErrorMessage="1" errorTitle="エラーです" error="年齢を数字で入力してください&#10;&#10;キャンセルでお戻りください&#10;" sqref="E18:E107">
      <formula1>0</formula1>
      <formula2>150</formula2>
    </dataValidation>
    <dataValidation type="list" allowBlank="1" showInputMessage="1" showErrorMessage="1" errorTitle="エラーです" error="地区名は▼をクリックして候補の中から選んでください&#10;&#10;キャンセルでもどってください&#10;" sqref="C3">
      <formula1>$BG$2:$CA$2</formula1>
    </dataValidation>
  </dataValidations>
  <printOptions horizontalCentered="1" verticalCentered="1"/>
  <pageMargins left="0.6299212598425197" right="0.5511811023622047" top="0.5511811023622047" bottom="0.4724409448818898" header="0.31496062992125984" footer="0.31496062992125984"/>
  <pageSetup horizontalDpi="600" verticalDpi="600" orientation="portrait" paperSize="9" scale="88" r:id="rId1"/>
  <rowBreaks count="3" manualBreakCount="3">
    <brk id="22" min="19" max="45" man="1"/>
    <brk id="55" min="19" max="45" man="1"/>
    <brk id="87" min="19" max="4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平塚市役所</dc:creator>
  <cp:keywords/>
  <dc:description/>
  <cp:lastModifiedBy>test</cp:lastModifiedBy>
  <cp:lastPrinted>2020-02-19T05:47:48Z</cp:lastPrinted>
  <dcterms:created xsi:type="dcterms:W3CDTF">2011-12-12T00:34:42Z</dcterms:created>
  <dcterms:modified xsi:type="dcterms:W3CDTF">2024-03-07T10:44:15Z</dcterms:modified>
  <cp:category/>
  <cp:version/>
  <cp:contentType/>
  <cp:contentStatus/>
</cp:coreProperties>
</file>