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6" yWindow="72" windowWidth="10596" windowHeight="8220" tabRatio="948" activeTab="0"/>
  </bookViews>
  <sheets>
    <sheet name="K1一般職業紹介" sheetId="1" r:id="rId1"/>
    <sheet name="K2中高年職業紹介" sheetId="2" r:id="rId2"/>
    <sheet name="K3一般雇用保険" sheetId="3" r:id="rId3"/>
    <sheet name="K4日雇・K5産業規模別雇用保険" sheetId="4" r:id="rId4"/>
    <sheet name="K6労働者災害補償" sheetId="5" r:id="rId5"/>
    <sheet name="K7労働組合" sheetId="6" r:id="rId6"/>
    <sheet name="K8産業別現金給与" sheetId="7" r:id="rId7"/>
    <sheet name="K-9平均月間出勤日数" sheetId="8" r:id="rId8"/>
    <sheet name="K10日雇健保・K11国保給付" sheetId="9" r:id="rId9"/>
    <sheet name="K12国保異動 " sheetId="10" r:id="rId10"/>
    <sheet name="K13国保税・K14厚生年金・K15国民年金・K16年金異動" sheetId="11" r:id="rId11"/>
  </sheets>
  <externalReferences>
    <externalReference r:id="rId14"/>
  </externalReferences>
  <definedNames>
    <definedName name="_xlnm.Print_Area" localSheetId="8">'K10日雇健保・K11国保給付'!$A$1:$I$137</definedName>
    <definedName name="_xlnm.Print_Area" localSheetId="9">'K12国保異動 '!$A$1:$J$54</definedName>
    <definedName name="_xlnm.Print_Area" localSheetId="10">'K13国保税・K14厚生年金・K15国民年金・K16年金異動'!$A$1:$Y$60</definedName>
    <definedName name="_xlnm.Print_Area" localSheetId="0">'K1一般職業紹介'!$A$1:$J$58</definedName>
    <definedName name="_xlnm.Print_Area" localSheetId="1">'K2中高年職業紹介'!$A$1:$G$54</definedName>
    <definedName name="_xlnm.Print_Area" localSheetId="2">'K3一般雇用保険'!$A$1:$AB$54</definedName>
    <definedName name="_xlnm.Print_Area" localSheetId="3">'K4日雇・K5産業規模別雇用保険'!$A$1:$J$66</definedName>
    <definedName name="_xlnm.Print_Area" localSheetId="4">'K6労働者災害補償'!$A$1:$K$25</definedName>
    <definedName name="_xlnm.Print_Area" localSheetId="5">'K7労働組合'!$A$1:$G$55</definedName>
    <definedName name="_xlnm.Print_Area" localSheetId="6">'K8産業別現金給与'!$A$1:$L$456</definedName>
    <definedName name="_xlnm.Print_Area" localSheetId="7">'K-9平均月間出勤日数'!$A$1:$L$456</definedName>
  </definedNames>
  <calcPr fullCalcOnLoad="1"/>
</workbook>
</file>

<file path=xl/sharedStrings.xml><?xml version="1.0" encoding="utf-8"?>
<sst xmlns="http://schemas.openxmlformats.org/spreadsheetml/2006/main" count="2228" uniqueCount="400">
  <si>
    <t>教育、学習支援業</t>
  </si>
  <si>
    <t>Ｋ　労働及び社会福祉</t>
  </si>
  <si>
    <t>年度月別</t>
  </si>
  <si>
    <t>男</t>
  </si>
  <si>
    <t>女</t>
  </si>
  <si>
    <t>男</t>
  </si>
  <si>
    <t>女</t>
  </si>
  <si>
    <t xml:space="preserve">（単位　千円） </t>
  </si>
  <si>
    <t>総　　　数</t>
  </si>
  <si>
    <t>サービス業</t>
  </si>
  <si>
    <t>　本表は平塚労働基準監督署管内（平塚・秦野・伊勢原・大磯・二宮）の状況を表したものである。</t>
  </si>
  <si>
    <t>-</t>
  </si>
  <si>
    <t>建設業</t>
  </si>
  <si>
    <t>製造業</t>
  </si>
  <si>
    <t>産　業　分　類　別</t>
  </si>
  <si>
    <t>平均</t>
  </si>
  <si>
    <t>調査産業平均</t>
  </si>
  <si>
    <t>Ｋ－１　一般職業紹介状況</t>
  </si>
  <si>
    <t>Ｋ－２　中高年齢者職業紹介状況</t>
  </si>
  <si>
    <t xml:space="preserve"> 　　５ 月</t>
  </si>
  <si>
    <t>（退）</t>
  </si>
  <si>
    <t>年　度　別</t>
  </si>
  <si>
    <t>年間平均被保険者数</t>
  </si>
  <si>
    <t>件　　数</t>
  </si>
  <si>
    <t>日　　数</t>
  </si>
  <si>
    <t>保 険 者　負 担 額　（千円）</t>
  </si>
  <si>
    <t>一部負担額</t>
  </si>
  <si>
    <t>費用総額</t>
  </si>
  <si>
    <t>被保険者</t>
  </si>
  <si>
    <t>他法負担額</t>
  </si>
  <si>
    <t>受 診 率</t>
  </si>
  <si>
    <t>（千円）</t>
  </si>
  <si>
    <t>負 担 額</t>
  </si>
  <si>
    <t>（100人当）</t>
  </si>
  <si>
    <t>１件当たり費 用 額　（円）</t>
  </si>
  <si>
    <t>１人当たり費 用 額　（円）</t>
  </si>
  <si>
    <t>費 用 額</t>
  </si>
  <si>
    <t>一　　般　　診　　療　　（入院外）</t>
  </si>
  <si>
    <t>（１）療養の給付状況（つづき）</t>
  </si>
  <si>
    <t>調　　　剤</t>
  </si>
  <si>
    <t>（２）療養費・高額療養費及び任意給付支給状況</t>
  </si>
  <si>
    <t>療　　　　　養　　　　　費</t>
  </si>
  <si>
    <t>高額療養費</t>
  </si>
  <si>
    <t>保険者負担額</t>
  </si>
  <si>
    <t>そ　の　他　の　給　付</t>
  </si>
  <si>
    <t>出産育児給付</t>
  </si>
  <si>
    <t>葬 祭 給 付</t>
  </si>
  <si>
    <t>年度月別</t>
  </si>
  <si>
    <t>被保険者数</t>
  </si>
  <si>
    <t>増　　　　　　加　　　　　　分</t>
  </si>
  <si>
    <t>総　　数</t>
  </si>
  <si>
    <t>転　　入</t>
  </si>
  <si>
    <t>社会保険</t>
  </si>
  <si>
    <t>生活保護</t>
  </si>
  <si>
    <t>出　　生</t>
  </si>
  <si>
    <t>そ の 他</t>
  </si>
  <si>
    <t>離　　脱</t>
  </si>
  <si>
    <t>廃　　止</t>
  </si>
  <si>
    <t>　　４月</t>
  </si>
  <si>
    <t>　　５月</t>
  </si>
  <si>
    <t>　　６月</t>
  </si>
  <si>
    <t>　　７月</t>
  </si>
  <si>
    <t>　　８月</t>
  </si>
  <si>
    <t>　　９月</t>
  </si>
  <si>
    <t>　　10月</t>
  </si>
  <si>
    <t>　　11月</t>
  </si>
  <si>
    <t>　　12月</t>
  </si>
  <si>
    <t>　　１月</t>
  </si>
  <si>
    <t>　　２月</t>
  </si>
  <si>
    <t>　　３月</t>
  </si>
  <si>
    <t>減　　　　　　少　　　　　　分</t>
  </si>
  <si>
    <t>増　　減</t>
  </si>
  <si>
    <t>転　　出</t>
  </si>
  <si>
    <t>死　　亡</t>
  </si>
  <si>
    <t>加　　入</t>
  </si>
  <si>
    <t>開　　始</t>
  </si>
  <si>
    <t>調 定 額　（千円）</t>
  </si>
  <si>
    <t>収 納 額　（千円）</t>
  </si>
  <si>
    <t>収 納 率　（％）</t>
  </si>
  <si>
    <t>１世帯当た</t>
  </si>
  <si>
    <t>１人当た</t>
  </si>
  <si>
    <t>り調定額</t>
  </si>
  <si>
    <t>り収納額</t>
  </si>
  <si>
    <t>（円）</t>
  </si>
  <si>
    <t>（注）滞納繰越分は除く。(退)は退職被保険者等分である。</t>
  </si>
  <si>
    <t>年 度 別</t>
  </si>
  <si>
    <t>被　　　保　　　険　　　者　　　数</t>
  </si>
  <si>
    <t>保険料免除者数</t>
  </si>
  <si>
    <t>総　　　　数</t>
  </si>
  <si>
    <t>第１号被保険者</t>
  </si>
  <si>
    <t>第３号被保険者</t>
  </si>
  <si>
    <t>強　　制</t>
  </si>
  <si>
    <t>任　　意</t>
  </si>
  <si>
    <t>総 数</t>
  </si>
  <si>
    <t>申請免除</t>
  </si>
  <si>
    <t>増　　加　　分</t>
  </si>
  <si>
    <t>減　　少　　分</t>
  </si>
  <si>
    <t>増　減</t>
  </si>
  <si>
    <t>総　数</t>
  </si>
  <si>
    <t>資格取得</t>
  </si>
  <si>
    <t>転　入</t>
  </si>
  <si>
    <t>資格喪失</t>
  </si>
  <si>
    <t>転　出</t>
  </si>
  <si>
    <t>情報通信業</t>
  </si>
  <si>
    <t>複合サービス事業</t>
  </si>
  <si>
    <t>製造業中分類内訳</t>
  </si>
  <si>
    <t>(単位　円)</t>
  </si>
  <si>
    <t>現　　金　　給　　与　　総　　額</t>
  </si>
  <si>
    <t>決　ま　っ　て　支　給　す　る　給　与</t>
  </si>
  <si>
    <t>（単位　日・時間）</t>
  </si>
  <si>
    <t>電気・ｶﾞｽ・熱供給・水道業</t>
  </si>
  <si>
    <t>Ｋ－６　労働者災害補償保険給付状況</t>
  </si>
  <si>
    <t>Ｋ－７　産業別労働組合</t>
  </si>
  <si>
    <t>　本表は毎年６月30日現在の市内の労働組合の組織状況を産業別に表したものである。</t>
  </si>
  <si>
    <t>資料：平塚年金事務所</t>
  </si>
  <si>
    <t>　本表は平塚年金事務所管内の数字を表したものである。</t>
  </si>
  <si>
    <t>資料：神奈川県統計センター</t>
  </si>
  <si>
    <t>金融業,保険業</t>
  </si>
  <si>
    <t>不動産業,物品賃貸業</t>
  </si>
  <si>
    <t>学術研究,専門・技術サービス業</t>
  </si>
  <si>
    <t>宿泊業,飲食サービス業</t>
  </si>
  <si>
    <t>生活関連サービス業,娯楽業</t>
  </si>
  <si>
    <t>医療，福祉</t>
  </si>
  <si>
    <t>運輸業,郵便業</t>
  </si>
  <si>
    <t>卸売業,小売業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</si>
  <si>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</si>
  <si>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</si>
  <si>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</si>
  <si>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</si>
  <si>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</si>
  <si>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</si>
  <si>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</si>
  <si>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</si>
  <si>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</si>
  <si>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</si>
  <si>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</si>
  <si>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</si>
  <si>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</si>
  <si>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</si>
  <si>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</si>
  <si>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</si>
  <si>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</si>
  <si>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</si>
  <si>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</si>
  <si>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出　勤　日　数</t>
  </si>
  <si>
    <t>労　働　時　間　数</t>
  </si>
  <si>
    <t>資料：かながわ労働センター湘南支所</t>
  </si>
  <si>
    <t>X</t>
  </si>
  <si>
    <t>平成25年</t>
  </si>
  <si>
    <t>平成26年</t>
  </si>
  <si>
    <t>平成27年</t>
  </si>
  <si>
    <t>Ｋ－11　国民健康保険給付状況（つづき）</t>
  </si>
  <si>
    <t xml:space="preserve"> （千円）</t>
  </si>
  <si>
    <t>金 額(千円)</t>
  </si>
  <si>
    <t>（注）療養費には移送費を含む。</t>
  </si>
  <si>
    <t>後期高齢者</t>
  </si>
  <si>
    <t>離脱</t>
  </si>
  <si>
    <t>　　26年度</t>
  </si>
  <si>
    <t>　　27年度</t>
  </si>
  <si>
    <t>加入</t>
  </si>
  <si>
    <t>法定免除</t>
  </si>
  <si>
    <t>求　　　　　　 　職</t>
  </si>
  <si>
    <t>新規求職申込件数</t>
  </si>
  <si>
    <t>月間有効求職者数</t>
  </si>
  <si>
    <t>新 規 求 人 数</t>
  </si>
  <si>
    <t>総  数</t>
  </si>
  <si>
    <t xml:space="preserve"> 　　４ 月</t>
  </si>
  <si>
    <t>　　 ５ 月</t>
  </si>
  <si>
    <t>　 　６ 月</t>
  </si>
  <si>
    <t>　   ７ 月</t>
  </si>
  <si>
    <t>　　 ８ 月</t>
  </si>
  <si>
    <t>　　 ９ 月</t>
  </si>
  <si>
    <t>　   10 月</t>
  </si>
  <si>
    <t>　   11 月</t>
  </si>
  <si>
    <t>　　 12 月</t>
  </si>
  <si>
    <t>　　 １ 月</t>
  </si>
  <si>
    <t>　　 ２ 月</t>
  </si>
  <si>
    <t>　　 ３ 月</t>
  </si>
  <si>
    <t>紹　　介　　件　　数</t>
  </si>
  <si>
    <t>就　　職　　件　　数</t>
  </si>
  <si>
    <t>月 間 有 効 求 人 数</t>
  </si>
  <si>
    <t>総 数</t>
  </si>
  <si>
    <t xml:space="preserve"> 資料：平塚公共職業安定所</t>
  </si>
  <si>
    <t>新 規 求 職 申 込 件 数</t>
  </si>
  <si>
    <t>月 間 有 効 求 職 者 数</t>
  </si>
  <si>
    <t>（注）1.各年度の月間有効求職者数については、月平均の数値である（パートタイム含む）。</t>
  </si>
  <si>
    <t xml:space="preserve">      2.各総数はデータ処理の関係で男女計にならない場合がある。</t>
  </si>
  <si>
    <t>Ｋ－３　一般雇用保険金給付状況</t>
  </si>
  <si>
    <t>離 職 票 提 出 件 数</t>
  </si>
  <si>
    <t>受 給 資 格 決 定 件 数</t>
  </si>
  <si>
    <t>初 回 受 給 者 数</t>
  </si>
  <si>
    <t>総　数</t>
  </si>
  <si>
    <t xml:space="preserve">  （単位　千円）</t>
  </si>
  <si>
    <t>受 給 者 実 人 員</t>
  </si>
  <si>
    <t>支　給　総　額</t>
  </si>
  <si>
    <t>総　　数</t>
  </si>
  <si>
    <t>資料：平塚公共職業安定所</t>
  </si>
  <si>
    <t>Ｋ－４　日雇職業紹介状況及び保険給付状況</t>
  </si>
  <si>
    <t>日 雇 労 働 求 職 者 数</t>
  </si>
  <si>
    <t>(注）1.各年度の日雇労働求職者数は、各月の延人数である。</t>
  </si>
  <si>
    <t>産　　　　業　　　　別　　      （つづく）</t>
  </si>
  <si>
    <t>建　設　業</t>
  </si>
  <si>
    <t>製　造　業</t>
  </si>
  <si>
    <t>卸売・小売業</t>
  </si>
  <si>
    <t>事業所数</t>
  </si>
  <si>
    <t>被保険者数</t>
  </si>
  <si>
    <t>　（つづき）　　　産  　    業  　    別</t>
  </si>
  <si>
    <t>運輸・通信業</t>
  </si>
  <si>
    <t>そ  の  他</t>
  </si>
  <si>
    <t>４人以下</t>
  </si>
  <si>
    <t>　（つづき）  　　  　規　　　　  　　 模　 　　 　　 　別　　　</t>
  </si>
  <si>
    <t>100～499人</t>
  </si>
  <si>
    <t>500人以上</t>
  </si>
  <si>
    <t>資料：平塚公共職業安定所</t>
  </si>
  <si>
    <t>休業４日以上の災害</t>
  </si>
  <si>
    <t>療養補償給付</t>
  </si>
  <si>
    <t>休業補償給付</t>
  </si>
  <si>
    <t>介護補償給付</t>
  </si>
  <si>
    <t>件  数</t>
  </si>
  <si>
    <t>死亡者数</t>
  </si>
  <si>
    <t>金  額</t>
  </si>
  <si>
    <t>障害補償一時金</t>
  </si>
  <si>
    <t>遺族補償一時金</t>
  </si>
  <si>
    <t>葬　祭　料</t>
  </si>
  <si>
    <t>傷病･障害･遺族年金</t>
  </si>
  <si>
    <t>資料：平塚労働基準監督署</t>
  </si>
  <si>
    <t>産　業　中　分　類　別</t>
  </si>
  <si>
    <t>組合数</t>
  </si>
  <si>
    <t>組　合　員　数</t>
  </si>
  <si>
    <t>計</t>
  </si>
  <si>
    <t>総　　　　　　　　　　数</t>
  </si>
  <si>
    <t>農業、林業</t>
  </si>
  <si>
    <t>漁業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</si>
  <si>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</si>
  <si>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</si>
  <si>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</si>
  <si>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</si>
  <si>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</si>
  <si>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</si>
  <si>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</si>
  <si>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</si>
  <si>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</si>
  <si>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医療、福祉</t>
  </si>
  <si>
    <t>サービス業（他に分類されないもの）</t>
  </si>
  <si>
    <t>公務（他に分類されるものを除く）</t>
  </si>
  <si>
    <t>分類不能の産業</t>
  </si>
  <si>
    <t>‐</t>
  </si>
  <si>
    <t>Ｋ－14　厚生年金</t>
  </si>
  <si>
    <t>（各年度末現在・単位　円）　</t>
  </si>
  <si>
    <t>年 度 別</t>
  </si>
  <si>
    <t>事  業  所  数</t>
  </si>
  <si>
    <t>被 保 険 者 数</t>
  </si>
  <si>
    <t>平均標準報酬月額</t>
  </si>
  <si>
    <t>平成28年</t>
  </si>
  <si>
    <t>平成29年</t>
  </si>
  <si>
    <t>平成25年度</t>
  </si>
  <si>
    <t>平成26年度</t>
  </si>
  <si>
    <t>平成27年度</t>
  </si>
  <si>
    <t>平成28年度</t>
  </si>
  <si>
    <t>平成29年度</t>
  </si>
  <si>
    <t>（退)</t>
  </si>
  <si>
    <t>一　　般　　診　　療　　（入　院）</t>
  </si>
  <si>
    <t>平成25年度</t>
  </si>
  <si>
    <t>平成26年度</t>
  </si>
  <si>
    <t>平成27年度</t>
  </si>
  <si>
    <t>平成28年度</t>
  </si>
  <si>
    <t>平成29年度</t>
  </si>
  <si>
    <t>Ｋ－12　国民健康保険被保険者異動状況</t>
  </si>
  <si>
    <t>総　　数</t>
  </si>
  <si>
    <t>　　28年度</t>
  </si>
  <si>
    <t>資料：健康・こども部保険年金課</t>
  </si>
  <si>
    <t>Ｋ－13　国民健康保険税収納状況</t>
  </si>
  <si>
    <t>平成28年度</t>
  </si>
  <si>
    <t>資料：健康・こども部保険年金課</t>
  </si>
  <si>
    <t>Ｋ－15　国民年金被保険者適用状況</t>
  </si>
  <si>
    <t>Ｋ－16　国民年金被保険者異動状況</t>
  </si>
  <si>
    <t>（注）1.件数及び金額は、業務災害のみを計上している。</t>
  </si>
  <si>
    <t>Ａ</t>
  </si>
  <si>
    <t>Ｂ</t>
  </si>
  <si>
    <t>Ｃ</t>
  </si>
  <si>
    <t>Ｄ</t>
  </si>
  <si>
    <t>Ｅ</t>
  </si>
  <si>
    <t>Ｆ</t>
  </si>
  <si>
    <t>Ｇ</t>
  </si>
  <si>
    <t>Ｈ</t>
  </si>
  <si>
    <t>Ｉ</t>
  </si>
  <si>
    <t>Ｊ</t>
  </si>
  <si>
    <t>Ｋ</t>
  </si>
  <si>
    <t>Ｌ</t>
  </si>
  <si>
    <t>Ｍ</t>
  </si>
  <si>
    <t>Ｎ</t>
  </si>
  <si>
    <t>Ｏ</t>
  </si>
  <si>
    <t>Ｐ</t>
  </si>
  <si>
    <t>Ｑ</t>
  </si>
  <si>
    <t>Ｒ</t>
  </si>
  <si>
    <t>Ｓ</t>
  </si>
  <si>
    <t>Ｔ</t>
  </si>
  <si>
    <t>平　成　29　年</t>
  </si>
  <si>
    <t>Ｋ－５　産業別・規模別雇用保険適用事業所数及び被保険者数</t>
  </si>
  <si>
    <t>平成30年</t>
  </si>
  <si>
    <t>平成30年10月</t>
  </si>
  <si>
    <t>平成30年11月</t>
  </si>
  <si>
    <t>平成30年12月</t>
  </si>
  <si>
    <t>X</t>
  </si>
  <si>
    <t>X</t>
  </si>
  <si>
    <t>X</t>
  </si>
  <si>
    <t>X</t>
  </si>
  <si>
    <t>X</t>
  </si>
  <si>
    <t>X</t>
  </si>
  <si>
    <t>X</t>
  </si>
  <si>
    <t>X</t>
  </si>
  <si>
    <t>X</t>
  </si>
  <si>
    <t>X</t>
  </si>
  <si>
    <t>1,023,611</t>
  </si>
  <si>
    <t>1,125,001</t>
  </si>
  <si>
    <t>X</t>
  </si>
  <si>
    <t>X</t>
  </si>
  <si>
    <t>X</t>
  </si>
  <si>
    <t>X</t>
  </si>
  <si>
    <t>X</t>
  </si>
  <si>
    <t>X</t>
  </si>
  <si>
    <t>X</t>
  </si>
  <si>
    <t>X</t>
  </si>
  <si>
    <t>X</t>
  </si>
  <si>
    <t>X</t>
  </si>
  <si>
    <t>平成25年度</t>
  </si>
  <si>
    <t>　　29年度</t>
  </si>
  <si>
    <t>平成30年度</t>
  </si>
  <si>
    <t>平　成　30　年</t>
  </si>
  <si>
    <t>Ａ</t>
  </si>
  <si>
    <t>Ｃ</t>
  </si>
  <si>
    <t>Ｄ</t>
  </si>
  <si>
    <t>Ｅ</t>
  </si>
  <si>
    <t>Ｆ</t>
  </si>
  <si>
    <t>Ｇ</t>
  </si>
  <si>
    <t>Ｈ</t>
  </si>
  <si>
    <t>Ｊ</t>
  </si>
  <si>
    <t>Ｋ</t>
  </si>
  <si>
    <t>Ｌ</t>
  </si>
  <si>
    <t>Ｍ</t>
  </si>
  <si>
    <t>Ｎ</t>
  </si>
  <si>
    <t>Ｔ</t>
  </si>
  <si>
    <t>平成30年度</t>
  </si>
  <si>
    <t>平成29年度</t>
  </si>
  <si>
    <t>（退)</t>
  </si>
  <si>
    <t>平成30年度</t>
  </si>
  <si>
    <t>平成30年度</t>
  </si>
  <si>
    <t>平成29年度</t>
  </si>
  <si>
    <t>平成30年度</t>
  </si>
  <si>
    <t>平成30年度</t>
  </si>
  <si>
    <t>資料：健康こども部保険年金課</t>
  </si>
  <si>
    <t>　各年度の数値については、４月から３月（４-３ベース）の年度平均を掲載してる。</t>
  </si>
  <si>
    <t>被保険者　　世 帯 数</t>
  </si>
  <si>
    <t>資料：健康・こども部保険年金課</t>
  </si>
  <si>
    <t>△1,433</t>
  </si>
  <si>
    <t>（単位　千円）</t>
  </si>
  <si>
    <t>有効被保険者手帳所有者数</t>
  </si>
  <si>
    <t>年度末現在(月)において有効な健康
保険印紙
購入通帳数</t>
  </si>
  <si>
    <t>（注）健康保険業務は平成20年10月より全国健康保険協会に移管した。</t>
  </si>
  <si>
    <t>（注）平成30年度の国民健康保険制度改革に合わせて、記載項目を見直した。</t>
  </si>
  <si>
    <t xml:space="preserve">      2.各総数はデータ処理の関係で男女計にならない場合がある。</t>
  </si>
  <si>
    <t>（注）1.各年度の月間有効求職者数及び月間有効求人数については、月平均の数値である(パートタイムを含む）。</t>
  </si>
  <si>
    <t>　各年度の上段は一般被保険者、下段は退職被保険者の数値を記載している｡総数には、入院・入院外・歯科・調剤の他、訪問看護を含む｡</t>
  </si>
  <si>
    <t>総　　　　　　　数　　　　　　　（つづく）</t>
  </si>
  <si>
    <t>(つづき)　総　数</t>
  </si>
  <si>
    <t>歯 科 診 療 (つづく)</t>
  </si>
  <si>
    <t>　(つづき)　　歯　　科　　診　　療</t>
  </si>
  <si>
    <t xml:space="preserve">        求    人  （つづく）</t>
  </si>
  <si>
    <t>(注）総支給額は、単位未満切捨により総数不一致の場合がある。</t>
  </si>
  <si>
    <t>　 　2.総支給額は、単位未満切捨により総数不一致の場合がある。</t>
  </si>
  <si>
    <t>５～29人</t>
  </si>
  <si>
    <t>30～99人</t>
  </si>
  <si>
    <t>（注）事業所数、被保険者数は年度末現在である。平成21年度より新産業分類（12回改訂）を適用している。</t>
  </si>
  <si>
    <t xml:space="preserve"> 規模別 (つづく)</t>
  </si>
  <si>
    <t>　　　2.「休業４日以上の災害」は、労働者死傷病報告の受理件数（死亡者数は休業４日以上の災害の内数）である。</t>
  </si>
  <si>
    <t>Ｋ－８　産業及び性別１人平均月間現金給与額（つづき）</t>
  </si>
  <si>
    <t>Ｋ－９　産業及び性別１人平均月間出勤日数及び実労働時間数（つづき）</t>
  </si>
  <si>
    <t>本表は毎月勤労統計調査による神奈川県の現金給与総額及び決まって支給する給与（事業所規模30人以上）を表したものである。</t>
  </si>
  <si>
    <t>平成30年１月</t>
  </si>
  <si>
    <t>平成30年２月</t>
  </si>
  <si>
    <t>平成30年３月</t>
  </si>
  <si>
    <t>平成30年４月</t>
  </si>
  <si>
    <t>平成30年５月</t>
  </si>
  <si>
    <t>平成30年６月</t>
  </si>
  <si>
    <t>平成30年７月</t>
  </si>
  <si>
    <t>平成30年８月</t>
  </si>
  <si>
    <t>平成30年９月</t>
  </si>
  <si>
    <t>Ｋ－８　産業及び性別１人平均月間現金給与額</t>
  </si>
  <si>
    <t xml:space="preserve"> 本表は毎月勤労統計調査による神奈川県の出勤日数及び労働時間数（事業所規模30人以上）を表したものである。</t>
  </si>
  <si>
    <t>平成30年１月</t>
  </si>
  <si>
    <t>平成30年２月</t>
  </si>
  <si>
    <t>平成30年３月</t>
  </si>
  <si>
    <t>Ｋ－９　産業及び性別１人平均月間出勤日数及び実労働時間数</t>
  </si>
  <si>
    <t>175.0</t>
  </si>
  <si>
    <t>161.0</t>
  </si>
  <si>
    <t>159.0</t>
  </si>
  <si>
    <t>(つづき)　　求　　　人</t>
  </si>
  <si>
    <t>Ｋ－10　健康保険（日雇特例被保険者）の状況</t>
  </si>
  <si>
    <t>Ｋ－11　国民健康保険給付状況</t>
  </si>
  <si>
    <t>（１）療養の給付状況</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</si>
</sst>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quot;¥&quot;\!\(#,##0&quot;¥&quot;\!\)"/>
    <numFmt numFmtId="177" formatCode="#,##0;&quot;△ &quot;#,##0"/>
    <numFmt numFmtId="178" formatCode="#,##0_ "/>
    <numFmt numFmtId="179" formatCode="0_ "/>
    <numFmt numFmtId="180" formatCode="0.0_);[Red]\(0.0\)"/>
    <numFmt numFmtId="181" formatCode="0.0_ "/>
    <numFmt numFmtId="182" formatCode="#,##0.0;&quot;△ &quot;#,##0.0"/>
    <numFmt numFmtId="183" formatCode="0.0;&quot;△ &quot;0.0"/>
    <numFmt numFmtId="184" formatCode="0;&quot;△ &quot;0"/>
    <numFmt numFmtId="185" formatCode="#,##0_);[Red]\(#,##0\)"/>
    <numFmt numFmtId="186" formatCode="0.0"/>
    <numFmt numFmtId="187" formatCode="#,##0.0_ "/>
    <numFmt numFmtId="188" formatCode="0.0_);\(0.0\)"/>
    <numFmt numFmtId="189" formatCode="[&lt;=999]000;000\-00"/>
    <numFmt numFmtId="190" formatCode="#,##0_ ;[Red]\-#,##0\ "/>
    <numFmt numFmtId="191" formatCode="0.0;&quot;▲ &quot;0.0"/>
    <numFmt numFmtId="192" formatCode="#,##0.0_);[Red]\(#,##0.0\)"/>
    <numFmt numFmtId="193" formatCode="#,##0.0"/>
    <numFmt numFmtId="194" formatCode="#,###;&quot;-&quot;#,###;&quot;-&quot;"/>
    <numFmt numFmtId="195" formatCode="0.000000_ "/>
    <numFmt numFmtId="196" formatCode="0.00000_ "/>
    <numFmt numFmtId="197" formatCode="0.0000_ "/>
    <numFmt numFmtId="198" formatCode="0.000_ "/>
    <numFmt numFmtId="199" formatCode="0.00_ "/>
    <numFmt numFmtId="200" formatCode="0.0000000_ "/>
    <numFmt numFmtId="201" formatCode="#,##0.0;[Red]\-#,##0.0"/>
    <numFmt numFmtId="202" formatCode="0_);[Red]\(0\)"/>
    <numFmt numFmtId="203" formatCode="#,##0,"/>
    <numFmt numFmtId="204" formatCode="[&lt;=999]000;[&lt;=9999]000\-00;000\-0000"/>
    <numFmt numFmtId="205" formatCode="0.0000"/>
    <numFmt numFmtId="206" formatCode="0.00000"/>
    <numFmt numFmtId="207" formatCode="0.000000"/>
    <numFmt numFmtId="208" formatCode="0.000"/>
    <numFmt numFmtId="209" formatCode="#,##0.00;&quot;△ &quot;#,##0.00"/>
    <numFmt numFmtId="210" formatCode="&quot;¥&quot;#,##0.0;&quot;¥&quot;\-#,##0.0"/>
    <numFmt numFmtId="211" formatCode="#,##0.0_ ;[Red]\-#,##0.0\ "/>
    <numFmt numFmtId="212" formatCode="&quot;¥&quot;#,##0.0;[Red]&quot;¥&quot;\-#,##0.0"/>
    <numFmt numFmtId="213" formatCode="0.00_);[Red]\(0.00\)"/>
    <numFmt numFmtId="214" formatCode="#,###______;@______________"/>
    <numFmt numFmtId="215" formatCode="0.0____________;0.0____________;0____________;&quot;×&quot;____________"/>
    <numFmt numFmtId="216" formatCode="#,###______;#,###______;0______;&quot;×&quot;______"/>
  </numFmts>
  <fonts count="74">
    <font>
      <sz val="11"/>
      <name val="ＭＳ 明朝"/>
      <family val="1"/>
    </font>
    <font>
      <b/>
      <sz val="16"/>
      <name val="ＭＳ 明朝"/>
      <family val="1"/>
    </font>
    <font>
      <sz val="6"/>
      <name val="ＭＳ 明朝"/>
      <family val="1"/>
    </font>
    <font>
      <b/>
      <sz val="11"/>
      <name val="ＭＳ 明朝"/>
      <family val="1"/>
    </font>
    <font>
      <sz val="10"/>
      <name val="ＭＳ 明朝"/>
      <family val="1"/>
    </font>
    <font>
      <sz val="10"/>
      <name val="ＭＳ ゴシック"/>
      <family val="3"/>
    </font>
    <font>
      <b/>
      <sz val="11"/>
      <name val="ＭＳ ゴシック"/>
      <family val="3"/>
    </font>
    <font>
      <sz val="8"/>
      <name val="ＭＳ 明朝"/>
      <family val="1"/>
    </font>
    <font>
      <sz val="9"/>
      <name val="ＭＳ 明朝"/>
      <family val="1"/>
    </font>
    <font>
      <sz val="9"/>
      <name val="ＭＳ ゴシック"/>
      <family val="3"/>
    </font>
    <font>
      <sz val="11"/>
      <name val="ＭＳ ゴシック"/>
      <family val="3"/>
    </font>
    <font>
      <sz val="9.5"/>
      <name val="ＭＳ 明朝"/>
      <family val="1"/>
    </font>
    <font>
      <sz val="6"/>
      <name val="ＭＳ Ｐゴシック"/>
      <family val="3"/>
    </font>
    <font>
      <b/>
      <sz val="10"/>
      <name val="ＭＳ ゴシック"/>
      <family val="3"/>
    </font>
    <font>
      <b/>
      <sz val="9.5"/>
      <name val="ＭＳ ゴシック"/>
      <family val="3"/>
    </font>
    <font>
      <sz val="9"/>
      <name val="ＭＳ Ｐゴシック"/>
      <family val="3"/>
    </font>
    <font>
      <sz val="11"/>
      <name val="ＭＳ Ｐゴシック"/>
      <family val="3"/>
    </font>
    <font>
      <sz val="8"/>
      <name val="ＭＳ Ｐゴシック"/>
      <family val="3"/>
    </font>
    <font>
      <sz val="8"/>
      <name val="ＭＳ ゴシック"/>
      <family val="3"/>
    </font>
    <font>
      <b/>
      <sz val="9"/>
      <name val="ＭＳ ゴシック"/>
      <family val="3"/>
    </font>
    <font>
      <b/>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8"/>
      <color indexed="8"/>
      <name val="ＭＳ 明朝"/>
      <family val="1"/>
    </font>
    <font>
      <sz val="9"/>
      <color indexed="8"/>
      <name val="ＭＳ 明朝"/>
      <family val="1"/>
    </font>
    <font>
      <sz val="10"/>
      <color indexed="8"/>
      <name val="ＭＳ 明朝"/>
      <family val="1"/>
    </font>
    <font>
      <b/>
      <sz val="10"/>
      <color indexed="8"/>
      <name val="ＭＳ 明朝"/>
      <family val="1"/>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明朝"/>
      <family val="1"/>
    </font>
    <font>
      <sz val="11"/>
      <color theme="1"/>
      <name val="ＭＳ ゴシック"/>
      <family val="3"/>
    </font>
    <font>
      <sz val="8"/>
      <color theme="1"/>
      <name val="ＭＳ 明朝"/>
      <family val="1"/>
    </font>
    <font>
      <sz val="9"/>
      <color theme="1"/>
      <name val="ＭＳ 明朝"/>
      <family val="1"/>
    </font>
    <font>
      <sz val="10"/>
      <color theme="1"/>
      <name val="ＭＳ 明朝"/>
      <family val="1"/>
    </font>
    <font>
      <b/>
      <sz val="10"/>
      <color theme="1"/>
      <name val="ＭＳ ゴシック"/>
      <family val="3"/>
    </font>
    <font>
      <b/>
      <sz val="10"/>
      <color theme="1"/>
      <name val="ＭＳ 明朝"/>
      <family val="1"/>
    </font>
    <font>
      <b/>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double"/>
      <bottom style="thin"/>
    </border>
    <border>
      <left>
        <color indexed="63"/>
      </left>
      <right style="thin"/>
      <top>
        <color indexed="63"/>
      </top>
      <bottom style="thin"/>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575">
    <xf numFmtId="0" fontId="0" fillId="0" borderId="0" xfId="0" applyAlignment="1">
      <alignment/>
    </xf>
    <xf numFmtId="0" fontId="8" fillId="0" borderId="0" xfId="0" applyFont="1" applyFill="1" applyAlignment="1">
      <alignment vertical="center"/>
    </xf>
    <xf numFmtId="177"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77"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0" fillId="0" borderId="0" xfId="0" applyNumberFormat="1" applyFill="1" applyAlignment="1">
      <alignment vertical="center"/>
    </xf>
    <xf numFmtId="177" fontId="4" fillId="0" borderId="0" xfId="0" applyNumberFormat="1" applyFont="1" applyFill="1" applyBorder="1" applyAlignment="1">
      <alignment horizontal="right" vertical="center"/>
    </xf>
    <xf numFmtId="176" fontId="0" fillId="0" borderId="0" xfId="0" applyNumberFormat="1" applyFill="1" applyBorder="1" applyAlignment="1">
      <alignment vertical="center"/>
    </xf>
    <xf numFmtId="0" fontId="0" fillId="0" borderId="0" xfId="0" applyFill="1" applyAlignment="1">
      <alignment/>
    </xf>
    <xf numFmtId="177" fontId="5" fillId="0" borderId="10" xfId="64" applyNumberFormat="1" applyFont="1" applyFill="1" applyBorder="1" applyAlignment="1" applyProtection="1">
      <alignment horizontal="right" vertical="center"/>
      <protection/>
    </xf>
    <xf numFmtId="177" fontId="5" fillId="0" borderId="0" xfId="64" applyNumberFormat="1" applyFont="1" applyFill="1" applyBorder="1" applyAlignment="1" applyProtection="1">
      <alignment horizontal="right" vertical="center"/>
      <protection/>
    </xf>
    <xf numFmtId="177" fontId="4" fillId="0" borderId="0" xfId="64" applyNumberFormat="1" applyFont="1" applyFill="1" applyBorder="1" applyAlignment="1" applyProtection="1">
      <alignment horizontal="right" vertical="center"/>
      <protection/>
    </xf>
    <xf numFmtId="177" fontId="4" fillId="0" borderId="10" xfId="64" applyNumberFormat="1" applyFont="1" applyFill="1" applyBorder="1" applyAlignment="1" applyProtection="1">
      <alignment horizontal="right" vertical="center"/>
      <protection/>
    </xf>
    <xf numFmtId="0" fontId="10" fillId="0" borderId="0" xfId="0" applyFont="1" applyFill="1" applyBorder="1" applyAlignment="1" applyProtection="1">
      <alignment/>
      <protection/>
    </xf>
    <xf numFmtId="177" fontId="13" fillId="0" borderId="10" xfId="64" applyNumberFormat="1" applyFont="1" applyFill="1" applyBorder="1" applyAlignment="1" applyProtection="1">
      <alignment horizontal="right" vertical="center"/>
      <protection locked="0"/>
    </xf>
    <xf numFmtId="177" fontId="13" fillId="0" borderId="0" xfId="64" applyNumberFormat="1" applyFont="1" applyFill="1" applyBorder="1" applyAlignment="1" applyProtection="1">
      <alignment horizontal="right" vertical="center"/>
      <protection locked="0"/>
    </xf>
    <xf numFmtId="177" fontId="4" fillId="0" borderId="10" xfId="64" applyNumberFormat="1" applyFont="1" applyFill="1" applyBorder="1" applyAlignment="1" applyProtection="1">
      <alignment horizontal="right" vertical="center"/>
      <protection locked="0"/>
    </xf>
    <xf numFmtId="177" fontId="4" fillId="0" borderId="0" xfId="64" applyNumberFormat="1" applyFont="1" applyFill="1" applyBorder="1" applyAlignment="1" applyProtection="1">
      <alignment horizontal="right" vertical="center"/>
      <protection locked="0"/>
    </xf>
    <xf numFmtId="177" fontId="4" fillId="0" borderId="11" xfId="64"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77" fontId="4" fillId="0" borderId="12" xfId="0" applyNumberFormat="1" applyFont="1" applyFill="1" applyBorder="1" applyAlignment="1" applyProtection="1">
      <alignment horizontal="right" vertical="center"/>
      <protection locked="0"/>
    </xf>
    <xf numFmtId="177" fontId="4" fillId="0" borderId="10" xfId="0" applyNumberFormat="1" applyFont="1" applyFill="1" applyBorder="1" applyAlignment="1">
      <alignment vertical="center"/>
    </xf>
    <xf numFmtId="177" fontId="5" fillId="0" borderId="0" xfId="0" applyNumberFormat="1"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center" vertical="center"/>
    </xf>
    <xf numFmtId="0" fontId="7" fillId="0" borderId="0" xfId="0" applyFont="1" applyFill="1" applyAlignment="1">
      <alignment vertical="center"/>
    </xf>
    <xf numFmtId="0" fontId="4" fillId="0" borderId="0" xfId="0" applyFont="1" applyFill="1" applyBorder="1" applyAlignment="1">
      <alignment horizontal="center" vertical="center"/>
    </xf>
    <xf numFmtId="177" fontId="8" fillId="0" borderId="10"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194" fontId="4" fillId="0" borderId="10"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0" fontId="0" fillId="0" borderId="0" xfId="0" applyFill="1" applyBorder="1" applyAlignment="1">
      <alignment/>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38" fontId="8" fillId="0" borderId="0" xfId="49" applyFont="1" applyFill="1" applyAlignment="1">
      <alignment/>
    </xf>
    <xf numFmtId="0" fontId="4" fillId="0" borderId="16" xfId="0" applyFont="1" applyFill="1" applyBorder="1" applyAlignment="1">
      <alignment horizontal="center" vertical="center"/>
    </xf>
    <xf numFmtId="0" fontId="8" fillId="0" borderId="17" xfId="0" applyFont="1" applyFill="1" applyBorder="1" applyAlignment="1">
      <alignment vertical="center" wrapText="1"/>
    </xf>
    <xf numFmtId="0" fontId="4" fillId="0" borderId="17" xfId="0" applyFont="1" applyFill="1" applyBorder="1" applyAlignment="1">
      <alignment/>
    </xf>
    <xf numFmtId="177" fontId="4" fillId="0" borderId="10"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0" fontId="4" fillId="0" borderId="13" xfId="0" applyFont="1" applyFill="1" applyBorder="1" applyAlignment="1">
      <alignment horizont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177" fontId="13" fillId="0" borderId="12" xfId="0" applyNumberFormat="1" applyFont="1" applyFill="1" applyBorder="1" applyAlignment="1">
      <alignment horizontal="right" vertical="center"/>
    </xf>
    <xf numFmtId="177" fontId="13" fillId="0" borderId="11"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49" fontId="7" fillId="0" borderId="0" xfId="0" applyNumberFormat="1" applyFont="1" applyFill="1" applyAlignment="1">
      <alignment horizontal="left" vertical="center"/>
    </xf>
    <xf numFmtId="0" fontId="66" fillId="0" borderId="0" xfId="0" applyFont="1" applyFill="1" applyAlignment="1">
      <alignment vertical="center"/>
    </xf>
    <xf numFmtId="177" fontId="4" fillId="0" borderId="10" xfId="63" applyNumberFormat="1" applyFont="1" applyFill="1" applyBorder="1" applyAlignment="1" applyProtection="1">
      <alignment horizontal="right"/>
      <protection locked="0"/>
    </xf>
    <xf numFmtId="177" fontId="4" fillId="0" borderId="0" xfId="63"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177" fontId="4" fillId="0" borderId="12" xfId="64" applyNumberFormat="1" applyFont="1" applyFill="1" applyBorder="1" applyAlignment="1" applyProtection="1">
      <alignment horizontal="right" vertical="center"/>
      <protection locked="0"/>
    </xf>
    <xf numFmtId="177" fontId="4" fillId="0" borderId="0" xfId="0" applyNumberFormat="1" applyFont="1" applyFill="1" applyBorder="1" applyAlignment="1" applyProtection="1">
      <alignment horizontal="right" vertical="center"/>
      <protection locked="0"/>
    </xf>
    <xf numFmtId="177" fontId="4" fillId="0" borderId="11" xfId="0" applyNumberFormat="1" applyFont="1" applyFill="1" applyBorder="1" applyAlignment="1" applyProtection="1">
      <alignment horizontal="right" vertical="center"/>
      <protection locked="0"/>
    </xf>
    <xf numFmtId="0" fontId="17" fillId="0" borderId="0" xfId="61" applyFont="1" applyFill="1" applyBorder="1" applyAlignment="1">
      <alignment horizontal="distributed" vertical="distributed"/>
      <protection/>
    </xf>
    <xf numFmtId="0" fontId="4" fillId="0" borderId="0" xfId="0" applyFont="1" applyFill="1" applyBorder="1" applyAlignment="1">
      <alignment vertical="center"/>
    </xf>
    <xf numFmtId="0" fontId="8" fillId="0" borderId="0" xfId="0" applyFont="1" applyFill="1" applyBorder="1" applyAlignment="1">
      <alignment vertical="center" textRotation="255"/>
    </xf>
    <xf numFmtId="177" fontId="4" fillId="0" borderId="10" xfId="0" applyNumberFormat="1" applyFont="1" applyFill="1" applyBorder="1" applyAlignment="1" applyProtection="1">
      <alignment horizontal="right"/>
      <protection/>
    </xf>
    <xf numFmtId="177" fontId="4" fillId="0" borderId="0" xfId="0" applyNumberFormat="1" applyFont="1" applyFill="1" applyBorder="1" applyAlignment="1" applyProtection="1">
      <alignment horizontal="right"/>
      <protection/>
    </xf>
    <xf numFmtId="0" fontId="66" fillId="0" borderId="0" xfId="0" applyFont="1" applyFill="1" applyBorder="1" applyAlignment="1">
      <alignment vertical="center"/>
    </xf>
    <xf numFmtId="0" fontId="0" fillId="0" borderId="0" xfId="0" applyFill="1" applyAlignment="1" applyProtection="1">
      <alignment/>
      <protection/>
    </xf>
    <xf numFmtId="0" fontId="3" fillId="0" borderId="0" xfId="0" applyFont="1" applyFill="1" applyAlignment="1" applyProtection="1">
      <alignmen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horizontal="center" vertical="center"/>
      <protection/>
    </xf>
    <xf numFmtId="0" fontId="0" fillId="0" borderId="0" xfId="0" applyFill="1" applyAlignment="1" applyProtection="1">
      <alignment/>
      <protection/>
    </xf>
    <xf numFmtId="38" fontId="4" fillId="0" borderId="10" xfId="49" applyFont="1" applyFill="1" applyBorder="1" applyAlignment="1" applyProtection="1">
      <alignment horizontal="right"/>
      <protection/>
    </xf>
    <xf numFmtId="38" fontId="4" fillId="0" borderId="0" xfId="49" applyFont="1" applyFill="1" applyBorder="1" applyAlignment="1" applyProtection="1">
      <alignment horizontal="right"/>
      <protection/>
    </xf>
    <xf numFmtId="0" fontId="4" fillId="0" borderId="18" xfId="61" applyFont="1" applyFill="1" applyBorder="1" applyAlignment="1">
      <alignment horizontal="distributed" vertical="distributed"/>
      <protection/>
    </xf>
    <xf numFmtId="0" fontId="4" fillId="0" borderId="19" xfId="61" applyFont="1" applyFill="1" applyBorder="1" applyAlignment="1">
      <alignment horizontal="distributed" vertical="distributed"/>
      <protection/>
    </xf>
    <xf numFmtId="0" fontId="8" fillId="0" borderId="0" xfId="0" applyFont="1" applyFill="1" applyBorder="1" applyAlignment="1">
      <alignment horizontal="lef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177" fontId="19" fillId="0" borderId="21" xfId="0" applyNumberFormat="1" applyFont="1" applyFill="1" applyBorder="1" applyAlignment="1">
      <alignment horizontal="right" vertical="center"/>
    </xf>
    <xf numFmtId="177" fontId="8" fillId="0" borderId="10" xfId="0" applyNumberFormat="1" applyFont="1" applyFill="1" applyBorder="1" applyAlignment="1">
      <alignment vertical="center"/>
    </xf>
    <xf numFmtId="177" fontId="8" fillId="0" borderId="0" xfId="0" applyNumberFormat="1" applyFont="1" applyFill="1" applyBorder="1" applyAlignment="1">
      <alignment vertical="center"/>
    </xf>
    <xf numFmtId="177" fontId="19" fillId="0" borderId="0" xfId="0" applyNumberFormat="1" applyFont="1" applyFill="1" applyBorder="1" applyAlignment="1">
      <alignment vertical="center"/>
    </xf>
    <xf numFmtId="177" fontId="8"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10" xfId="0" applyNumberFormat="1" applyFont="1" applyFill="1" applyBorder="1" applyAlignment="1">
      <alignment horizontal="right"/>
    </xf>
    <xf numFmtId="176" fontId="6" fillId="0" borderId="0" xfId="0" applyNumberFormat="1" applyFont="1" applyFill="1" applyAlignment="1">
      <alignment vertical="center"/>
    </xf>
    <xf numFmtId="176" fontId="4" fillId="0" borderId="0" xfId="0" applyNumberFormat="1" applyFont="1" applyFill="1" applyBorder="1" applyAlignment="1">
      <alignment vertical="center"/>
    </xf>
    <xf numFmtId="176" fontId="8" fillId="0" borderId="0" xfId="0" applyNumberFormat="1" applyFont="1" applyFill="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68" fillId="0" borderId="17" xfId="0" applyFont="1" applyFill="1" applyBorder="1" applyAlignment="1">
      <alignment vertical="center"/>
    </xf>
    <xf numFmtId="0" fontId="7" fillId="0" borderId="0" xfId="0" applyFont="1" applyFill="1" applyAlignment="1">
      <alignment horizontal="center" vertical="center"/>
    </xf>
    <xf numFmtId="0" fontId="9" fillId="0" borderId="0" xfId="0" applyFont="1" applyFill="1" applyBorder="1" applyAlignment="1">
      <alignment horizontal="center" vertical="center"/>
    </xf>
    <xf numFmtId="177" fontId="9" fillId="0" borderId="0" xfId="0" applyNumberFormat="1" applyFont="1" applyFill="1" applyBorder="1" applyAlignment="1">
      <alignment vertical="center"/>
    </xf>
    <xf numFmtId="0" fontId="9" fillId="0" borderId="0" xfId="0" applyFont="1" applyFill="1" applyAlignment="1">
      <alignment vertical="center"/>
    </xf>
    <xf numFmtId="0" fontId="8" fillId="0" borderId="0" xfId="0" applyFont="1" applyFill="1" applyBorder="1" applyAlignment="1">
      <alignment vertical="center"/>
    </xf>
    <xf numFmtId="0" fontId="69" fillId="0" borderId="0" xfId="0" applyFont="1" applyFill="1" applyAlignment="1">
      <alignment vertical="center"/>
    </xf>
    <xf numFmtId="177" fontId="66" fillId="0" borderId="0" xfId="0" applyNumberFormat="1" applyFont="1" applyFill="1" applyAlignment="1">
      <alignment vertical="center"/>
    </xf>
    <xf numFmtId="0" fontId="66" fillId="0" borderId="17" xfId="0" applyFont="1" applyFill="1" applyBorder="1" applyAlignment="1">
      <alignment vertical="center"/>
    </xf>
    <xf numFmtId="0" fontId="4" fillId="0" borderId="22" xfId="0" applyFont="1" applyFill="1" applyBorder="1" applyAlignment="1">
      <alignment horizontal="center" vertical="center"/>
    </xf>
    <xf numFmtId="0" fontId="0" fillId="0" borderId="0" xfId="0" applyFill="1" applyBorder="1" applyAlignment="1">
      <alignment vertical="center"/>
    </xf>
    <xf numFmtId="0" fontId="4" fillId="0" borderId="20" xfId="0" applyFont="1" applyFill="1" applyBorder="1" applyAlignment="1">
      <alignment horizontal="center" vertical="center"/>
    </xf>
    <xf numFmtId="0" fontId="8" fillId="0" borderId="11" xfId="0" applyFont="1" applyFill="1" applyBorder="1" applyAlignment="1">
      <alignment horizontal="left" vertical="center"/>
    </xf>
    <xf numFmtId="176" fontId="10" fillId="0" borderId="0" xfId="0" applyNumberFormat="1" applyFont="1" applyFill="1" applyAlignment="1">
      <alignment vertical="center"/>
    </xf>
    <xf numFmtId="176"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176" fontId="0" fillId="0" borderId="0" xfId="0" applyNumberFormat="1" applyFill="1" applyAlignment="1">
      <alignment horizontal="center" vertical="center"/>
    </xf>
    <xf numFmtId="0" fontId="8" fillId="0" borderId="0" xfId="0" applyFont="1" applyFill="1" applyAlignment="1" applyProtection="1">
      <alignment/>
      <protection/>
    </xf>
    <xf numFmtId="0" fontId="8" fillId="0" borderId="0" xfId="0" applyFont="1" applyFill="1" applyAlignment="1" applyProtection="1">
      <alignment/>
      <protection locked="0"/>
    </xf>
    <xf numFmtId="0" fontId="0" fillId="0" borderId="0" xfId="0" applyFill="1" applyAlignment="1" applyProtection="1">
      <alignment/>
      <protection locked="0"/>
    </xf>
    <xf numFmtId="177" fontId="0" fillId="0" borderId="0" xfId="0" applyNumberFormat="1" applyFill="1" applyAlignment="1" applyProtection="1">
      <alignment/>
      <protection/>
    </xf>
    <xf numFmtId="0" fontId="0" fillId="0" borderId="0" xfId="0" applyFont="1" applyFill="1" applyAlignment="1" applyProtection="1">
      <alignment/>
      <protection/>
    </xf>
    <xf numFmtId="177" fontId="13" fillId="0" borderId="0" xfId="0" applyNumberFormat="1" applyFont="1" applyFill="1" applyBorder="1" applyAlignment="1" applyProtection="1">
      <alignment horizontal="right" vertical="center"/>
      <protection/>
    </xf>
    <xf numFmtId="194" fontId="0" fillId="0" borderId="0" xfId="0" applyNumberFormat="1" applyFill="1" applyAlignment="1" applyProtection="1">
      <alignment/>
      <protection/>
    </xf>
    <xf numFmtId="184" fontId="0" fillId="0" borderId="0" xfId="0" applyNumberFormat="1" applyFill="1" applyAlignment="1" applyProtection="1">
      <alignment/>
      <protection/>
    </xf>
    <xf numFmtId="0" fontId="4" fillId="0" borderId="0" xfId="0" applyFont="1" applyFill="1" applyAlignment="1">
      <alignment/>
    </xf>
    <xf numFmtId="177" fontId="13"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0" fontId="0" fillId="0" borderId="0" xfId="0" applyAlignment="1" applyProtection="1">
      <alignment/>
      <protection/>
    </xf>
    <xf numFmtId="0" fontId="10" fillId="0" borderId="0" xfId="0" applyFont="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3" fillId="0" borderId="0" xfId="0" applyFont="1" applyAlignment="1" applyProtection="1">
      <alignment/>
      <protection/>
    </xf>
    <xf numFmtId="0" fontId="10" fillId="0" borderId="0" xfId="0" applyFont="1" applyAlignment="1">
      <alignment/>
    </xf>
    <xf numFmtId="0" fontId="7" fillId="0" borderId="0" xfId="0" applyFont="1" applyAlignment="1">
      <alignment/>
    </xf>
    <xf numFmtId="186" fontId="70" fillId="0" borderId="0" xfId="63" applyNumberFormat="1" applyFont="1" applyFill="1" applyBorder="1" applyAlignment="1" applyProtection="1">
      <alignment horizontal="right"/>
      <protection locked="0"/>
    </xf>
    <xf numFmtId="177" fontId="70" fillId="0" borderId="0" xfId="63" applyNumberFormat="1" applyFont="1" applyFill="1" applyBorder="1" applyAlignment="1" applyProtection="1">
      <alignment horizontal="right"/>
      <protection locked="0"/>
    </xf>
    <xf numFmtId="0" fontId="10" fillId="0" borderId="0" xfId="0" applyFont="1" applyBorder="1" applyAlignment="1" applyProtection="1">
      <alignment/>
      <protection/>
    </xf>
    <xf numFmtId="177" fontId="70" fillId="0" borderId="10" xfId="63" applyNumberFormat="1" applyFont="1" applyFill="1" applyBorder="1" applyAlignment="1" applyProtection="1">
      <alignment horizontal="right"/>
      <protection locked="0"/>
    </xf>
    <xf numFmtId="186" fontId="70" fillId="0" borderId="0" xfId="63" applyNumberFormat="1" applyFont="1" applyFill="1" applyBorder="1" applyAlignment="1" applyProtection="1" quotePrefix="1">
      <alignment horizontal="right"/>
      <protection locked="0"/>
    </xf>
    <xf numFmtId="0" fontId="5" fillId="0" borderId="0" xfId="0" applyFont="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177" fontId="70" fillId="0" borderId="10" xfId="0" applyNumberFormat="1" applyFont="1" applyFill="1" applyBorder="1" applyAlignment="1" applyProtection="1">
      <alignment horizontal="right"/>
      <protection locked="0"/>
    </xf>
    <xf numFmtId="177" fontId="70" fillId="0" borderId="0" xfId="0" applyNumberFormat="1" applyFont="1" applyFill="1" applyBorder="1" applyAlignment="1" applyProtection="1">
      <alignment horizontal="right"/>
      <protection locked="0"/>
    </xf>
    <xf numFmtId="176" fontId="7" fillId="0" borderId="0" xfId="0" applyNumberFormat="1" applyFont="1" applyAlignment="1">
      <alignment vertical="center"/>
    </xf>
    <xf numFmtId="176" fontId="0" fillId="0" borderId="0" xfId="0" applyNumberFormat="1" applyAlignment="1">
      <alignment vertical="center"/>
    </xf>
    <xf numFmtId="176" fontId="0" fillId="0" borderId="0" xfId="0" applyNumberFormat="1" applyAlignment="1">
      <alignment/>
    </xf>
    <xf numFmtId="176" fontId="3" fillId="0" borderId="0" xfId="0" applyNumberFormat="1" applyFont="1" applyAlignment="1">
      <alignment vertical="top"/>
    </xf>
    <xf numFmtId="176" fontId="0" fillId="0" borderId="0" xfId="0" applyNumberFormat="1" applyAlignment="1">
      <alignment vertical="top"/>
    </xf>
    <xf numFmtId="176" fontId="4" fillId="0" borderId="13" xfId="0" applyNumberFormat="1" applyFont="1" applyBorder="1" applyAlignment="1">
      <alignment horizontal="center" vertical="center"/>
    </xf>
    <xf numFmtId="176" fontId="4" fillId="0" borderId="16" xfId="0" applyNumberFormat="1"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76" fontId="0" fillId="0" borderId="0" xfId="0" applyNumberFormat="1" applyBorder="1" applyAlignment="1">
      <alignment vertical="center"/>
    </xf>
    <xf numFmtId="176" fontId="10" fillId="0" borderId="0" xfId="0" applyNumberFormat="1" applyFont="1" applyAlignment="1">
      <alignment vertical="center"/>
    </xf>
    <xf numFmtId="176" fontId="10" fillId="0" borderId="0" xfId="0" applyNumberFormat="1" applyFont="1" applyAlignment="1">
      <alignment/>
    </xf>
    <xf numFmtId="177" fontId="4" fillId="0" borderId="10" xfId="0" applyNumberFormat="1" applyFont="1" applyBorder="1" applyAlignment="1">
      <alignment/>
    </xf>
    <xf numFmtId="177" fontId="4" fillId="0" borderId="0" xfId="0" applyNumberFormat="1" applyFont="1" applyBorder="1" applyAlignment="1">
      <alignment/>
    </xf>
    <xf numFmtId="177" fontId="13" fillId="0" borderId="10" xfId="0" applyNumberFormat="1" applyFont="1" applyFill="1" applyBorder="1" applyAlignment="1">
      <alignment horizontal="right"/>
    </xf>
    <xf numFmtId="177" fontId="13" fillId="0" borderId="0" xfId="0" applyNumberFormat="1" applyFont="1" applyFill="1" applyBorder="1" applyAlignment="1">
      <alignment horizontal="right"/>
    </xf>
    <xf numFmtId="177" fontId="4" fillId="0" borderId="12" xfId="0" applyNumberFormat="1" applyFont="1" applyFill="1" applyBorder="1" applyAlignment="1">
      <alignment horizontal="right"/>
    </xf>
    <xf numFmtId="177" fontId="4" fillId="0" borderId="11" xfId="0" applyNumberFormat="1" applyFont="1" applyFill="1" applyBorder="1" applyAlignment="1">
      <alignment horizontal="right"/>
    </xf>
    <xf numFmtId="176" fontId="1" fillId="0" borderId="0" xfId="0" applyNumberFormat="1" applyFont="1" applyAlignment="1">
      <alignment vertical="top"/>
    </xf>
    <xf numFmtId="0" fontId="4" fillId="0" borderId="18" xfId="0" applyFont="1" applyBorder="1" applyAlignment="1">
      <alignment horizontal="right" vertical="center"/>
    </xf>
    <xf numFmtId="0" fontId="6" fillId="0" borderId="0" xfId="0" applyFont="1" applyFill="1" applyAlignment="1" applyProtection="1">
      <alignment/>
      <protection/>
    </xf>
    <xf numFmtId="0" fontId="6" fillId="0" borderId="0" xfId="0" applyFont="1" applyFill="1" applyAlignment="1">
      <alignment/>
    </xf>
    <xf numFmtId="176" fontId="6" fillId="0" borderId="0" xfId="0" applyNumberFormat="1" applyFont="1" applyFill="1" applyBorder="1" applyAlignment="1">
      <alignment vertical="center"/>
    </xf>
    <xf numFmtId="177" fontId="71" fillId="0" borderId="10" xfId="63" applyNumberFormat="1" applyFont="1" applyFill="1" applyBorder="1" applyAlignment="1" applyProtection="1">
      <alignment horizontal="right"/>
      <protection locked="0"/>
    </xf>
    <xf numFmtId="177" fontId="71" fillId="0" borderId="0" xfId="63" applyNumberFormat="1" applyFont="1" applyFill="1" applyBorder="1" applyAlignment="1" applyProtection="1">
      <alignment horizontal="right"/>
      <protection locked="0"/>
    </xf>
    <xf numFmtId="177" fontId="71" fillId="0" borderId="12" xfId="63" applyNumberFormat="1" applyFont="1" applyFill="1" applyBorder="1" applyAlignment="1" applyProtection="1">
      <alignment horizontal="right"/>
      <protection locked="0"/>
    </xf>
    <xf numFmtId="177" fontId="71" fillId="0" borderId="11" xfId="63" applyNumberFormat="1" applyFont="1" applyFill="1" applyBorder="1" applyAlignment="1" applyProtection="1">
      <alignment horizontal="right"/>
      <protection locked="0"/>
    </xf>
    <xf numFmtId="0" fontId="13" fillId="0" borderId="0" xfId="0" applyFont="1" applyFill="1" applyBorder="1" applyAlignment="1" applyProtection="1">
      <alignment shrinkToFit="1"/>
      <protection/>
    </xf>
    <xf numFmtId="0" fontId="13" fillId="0" borderId="11" xfId="0" applyFont="1" applyFill="1" applyBorder="1" applyAlignment="1" applyProtection="1">
      <alignment horizontal="center"/>
      <protection/>
    </xf>
    <xf numFmtId="0" fontId="3" fillId="0" borderId="0" xfId="0" applyFont="1" applyFill="1" applyBorder="1" applyAlignment="1" applyProtection="1">
      <alignment/>
      <protection/>
    </xf>
    <xf numFmtId="177" fontId="72" fillId="0" borderId="12" xfId="0" applyNumberFormat="1" applyFont="1" applyFill="1" applyBorder="1" applyAlignment="1" applyProtection="1">
      <alignment horizontal="right"/>
      <protection locked="0"/>
    </xf>
    <xf numFmtId="177" fontId="72" fillId="0" borderId="11" xfId="0" applyNumberFormat="1" applyFont="1" applyFill="1" applyBorder="1" applyAlignment="1" applyProtection="1">
      <alignment horizontal="right"/>
      <protection locked="0"/>
    </xf>
    <xf numFmtId="0" fontId="8" fillId="0" borderId="21" xfId="0" applyFont="1" applyFill="1" applyBorder="1" applyAlignment="1">
      <alignment vertical="center" textRotation="255"/>
    </xf>
    <xf numFmtId="0" fontId="8" fillId="0" borderId="21" xfId="0" applyFont="1" applyFill="1" applyBorder="1" applyAlignment="1">
      <alignment vertical="center"/>
    </xf>
    <xf numFmtId="203" fontId="71" fillId="0" borderId="0" xfId="63" applyNumberFormat="1" applyFont="1" applyFill="1" applyBorder="1" applyAlignment="1" applyProtection="1">
      <alignment horizontal="right"/>
      <protection locked="0"/>
    </xf>
    <xf numFmtId="186" fontId="4" fillId="0" borderId="0" xfId="0" applyNumberFormat="1" applyFont="1" applyFill="1" applyBorder="1" applyAlignment="1" applyProtection="1">
      <alignment horizontal="right"/>
      <protection/>
    </xf>
    <xf numFmtId="186" fontId="4" fillId="0" borderId="0" xfId="0" applyNumberFormat="1" applyFont="1" applyFill="1" applyBorder="1" applyAlignment="1" applyProtection="1" quotePrefix="1">
      <alignment horizontal="right"/>
      <protection/>
    </xf>
    <xf numFmtId="194" fontId="4" fillId="0" borderId="0" xfId="0" applyNumberFormat="1" applyFont="1" applyFill="1" applyBorder="1" applyAlignment="1">
      <alignment horizontal="right"/>
    </xf>
    <xf numFmtId="201" fontId="4" fillId="0" borderId="0" xfId="49" applyNumberFormat="1" applyFont="1" applyFill="1" applyBorder="1" applyAlignment="1" applyProtection="1">
      <alignment horizontal="right"/>
      <protection/>
    </xf>
    <xf numFmtId="201" fontId="4" fillId="0" borderId="0" xfId="49" applyNumberFormat="1" applyFont="1" applyFill="1" applyBorder="1" applyAlignment="1" applyProtection="1" quotePrefix="1">
      <alignment horizontal="right"/>
      <protection/>
    </xf>
    <xf numFmtId="38" fontId="70" fillId="0" borderId="0" xfId="49" applyFont="1" applyFill="1" applyBorder="1" applyAlignment="1" applyProtection="1">
      <alignment horizontal="right"/>
      <protection locked="0"/>
    </xf>
    <xf numFmtId="201" fontId="70" fillId="0" borderId="0" xfId="49" applyNumberFormat="1" applyFont="1" applyFill="1" applyBorder="1" applyAlignment="1" applyProtection="1">
      <alignment horizontal="right"/>
      <protection locked="0"/>
    </xf>
    <xf numFmtId="38" fontId="70" fillId="0" borderId="10" xfId="49" applyFont="1" applyFill="1" applyBorder="1" applyAlignment="1" applyProtection="1">
      <alignment horizontal="right"/>
      <protection locked="0"/>
    </xf>
    <xf numFmtId="0" fontId="70" fillId="0" borderId="0" xfId="63" applyFont="1" applyFill="1" applyBorder="1" applyAlignment="1" applyProtection="1">
      <alignment horizontal="right"/>
      <protection locked="0"/>
    </xf>
    <xf numFmtId="0" fontId="4" fillId="0" borderId="0" xfId="0" applyFont="1" applyFill="1" applyBorder="1" applyAlignment="1" applyProtection="1">
      <alignment shrinkToFit="1"/>
      <protection/>
    </xf>
    <xf numFmtId="177" fontId="4" fillId="0" borderId="10" xfId="0" applyNumberFormat="1" applyFont="1" applyBorder="1" applyAlignment="1">
      <alignment vertical="center"/>
    </xf>
    <xf numFmtId="203" fontId="70" fillId="0" borderId="0" xfId="63" applyNumberFormat="1" applyFont="1" applyFill="1" applyBorder="1" applyAlignment="1" applyProtection="1">
      <alignment horizontal="right"/>
      <protection locked="0"/>
    </xf>
    <xf numFmtId="203" fontId="70" fillId="0" borderId="10" xfId="63" applyNumberFormat="1" applyFont="1" applyFill="1" applyBorder="1" applyAlignment="1" applyProtection="1">
      <alignment horizontal="right"/>
      <protection locked="0"/>
    </xf>
    <xf numFmtId="177" fontId="70" fillId="0" borderId="10" xfId="49" applyNumberFormat="1" applyFont="1" applyFill="1" applyBorder="1" applyAlignment="1" applyProtection="1">
      <alignment horizontal="right"/>
      <protection locked="0"/>
    </xf>
    <xf numFmtId="177" fontId="70" fillId="0" borderId="0" xfId="49" applyNumberFormat="1" applyFont="1" applyFill="1" applyBorder="1" applyAlignment="1" applyProtection="1">
      <alignment horizontal="right"/>
      <protection locked="0"/>
    </xf>
    <xf numFmtId="203" fontId="70" fillId="0" borderId="0" xfId="49" applyNumberFormat="1" applyFont="1" applyFill="1" applyBorder="1" applyAlignment="1" applyProtection="1">
      <alignment horizontal="right"/>
      <protection locked="0"/>
    </xf>
    <xf numFmtId="193" fontId="70" fillId="0" borderId="0" xfId="49" applyNumberFormat="1" applyFont="1" applyFill="1" applyBorder="1" applyAlignment="1" applyProtection="1">
      <alignment horizontal="right"/>
      <protection locked="0"/>
    </xf>
    <xf numFmtId="0" fontId="4" fillId="0" borderId="21" xfId="0" applyFont="1" applyFill="1" applyBorder="1" applyAlignment="1" applyProtection="1">
      <alignment/>
      <protection/>
    </xf>
    <xf numFmtId="0" fontId="4" fillId="0" borderId="22"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0" borderId="23" xfId="0" applyFont="1" applyFill="1" applyBorder="1" applyAlignment="1" applyProtection="1">
      <alignment/>
      <protection/>
    </xf>
    <xf numFmtId="0" fontId="4" fillId="0" borderId="0" xfId="0" applyFont="1" applyFill="1" applyBorder="1" applyAlignment="1" applyProtection="1">
      <alignment/>
      <protection/>
    </xf>
    <xf numFmtId="38" fontId="4" fillId="0" borderId="10" xfId="0" applyNumberFormat="1" applyFont="1" applyFill="1" applyBorder="1" applyAlignment="1" applyProtection="1">
      <alignment horizontal="right"/>
      <protection/>
    </xf>
    <xf numFmtId="38" fontId="4" fillId="0" borderId="0" xfId="0" applyNumberFormat="1" applyFont="1" applyFill="1" applyBorder="1" applyAlignment="1" applyProtection="1">
      <alignment horizontal="right"/>
      <protection/>
    </xf>
    <xf numFmtId="177" fontId="4" fillId="0" borderId="10" xfId="49" applyNumberFormat="1" applyFont="1" applyFill="1" applyBorder="1" applyAlignment="1" applyProtection="1">
      <alignment horizontal="right"/>
      <protection/>
    </xf>
    <xf numFmtId="177" fontId="4" fillId="0" borderId="0" xfId="49" applyNumberFormat="1" applyFont="1" applyFill="1" applyBorder="1" applyAlignment="1" applyProtection="1">
      <alignment horizontal="right"/>
      <protection/>
    </xf>
    <xf numFmtId="0" fontId="70" fillId="0" borderId="0" xfId="63" applyFont="1" applyFill="1" applyBorder="1" applyAlignment="1" applyProtection="1" quotePrefix="1">
      <alignment horizontal="right"/>
      <protection locked="0"/>
    </xf>
    <xf numFmtId="177" fontId="4" fillId="0" borderId="0" xfId="0" applyNumberFormat="1" applyFont="1" applyFill="1" applyBorder="1" applyAlignment="1" applyProtection="1">
      <alignment/>
      <protection/>
    </xf>
    <xf numFmtId="38" fontId="4" fillId="0" borderId="10" xfId="0" applyNumberFormat="1" applyFont="1" applyFill="1" applyBorder="1" applyAlignment="1" applyProtection="1">
      <alignment/>
      <protection/>
    </xf>
    <xf numFmtId="38" fontId="4" fillId="0" borderId="0" xfId="0" applyNumberFormat="1" applyFont="1" applyFill="1" applyBorder="1" applyAlignment="1" applyProtection="1">
      <alignment/>
      <protection/>
    </xf>
    <xf numFmtId="0" fontId="4" fillId="0" borderId="22" xfId="0" applyFont="1" applyFill="1" applyBorder="1" applyAlignment="1" applyProtection="1">
      <alignment horizontal="center" vertical="center"/>
      <protection/>
    </xf>
    <xf numFmtId="0" fontId="4" fillId="0" borderId="22" xfId="0" applyFont="1" applyFill="1" applyBorder="1" applyAlignment="1" applyProtection="1">
      <alignment vertical="center" shrinkToFit="1"/>
      <protection/>
    </xf>
    <xf numFmtId="0" fontId="4" fillId="0" borderId="20" xfId="0" applyFont="1" applyFill="1" applyBorder="1" applyAlignment="1" applyProtection="1">
      <alignment vertical="center"/>
      <protection/>
    </xf>
    <xf numFmtId="0" fontId="4" fillId="0" borderId="19" xfId="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4" fillId="0" borderId="12" xfId="0" applyFont="1" applyFill="1" applyBorder="1" applyAlignment="1" applyProtection="1">
      <alignment vertical="center"/>
      <protection/>
    </xf>
    <xf numFmtId="38" fontId="4" fillId="0" borderId="0" xfId="63" applyNumberFormat="1" applyFont="1" applyFill="1" applyBorder="1" applyAlignment="1" applyProtection="1">
      <alignment horizontal="right"/>
      <protection locked="0"/>
    </xf>
    <xf numFmtId="177" fontId="4" fillId="0" borderId="0" xfId="49" applyNumberFormat="1" applyFont="1" applyFill="1" applyBorder="1" applyAlignment="1" applyProtection="1">
      <alignment horizontal="right"/>
      <protection locked="0"/>
    </xf>
    <xf numFmtId="38" fontId="4" fillId="0" borderId="0" xfId="63" applyNumberFormat="1" applyFont="1" applyFill="1" applyBorder="1" applyAlignment="1" applyProtection="1">
      <alignment horizontal="right" wrapText="1"/>
      <protection locked="0"/>
    </xf>
    <xf numFmtId="0" fontId="4" fillId="0" borderId="1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177" fontId="4" fillId="0" borderId="0" xfId="0" applyNumberFormat="1" applyFont="1" applyFill="1" applyBorder="1" applyAlignment="1" applyProtection="1">
      <alignment/>
      <protection/>
    </xf>
    <xf numFmtId="0" fontId="0" fillId="0" borderId="0" xfId="0" applyFill="1" applyBorder="1" applyAlignment="1" applyProtection="1">
      <alignment/>
      <protection/>
    </xf>
    <xf numFmtId="177" fontId="13" fillId="0" borderId="0" xfId="0" applyNumberFormat="1"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177" fontId="4" fillId="0" borderId="10" xfId="49" applyNumberFormat="1" applyFont="1" applyFill="1" applyBorder="1" applyAlignment="1" applyProtection="1">
      <alignment horizontal="right" vertical="center"/>
      <protection/>
    </xf>
    <xf numFmtId="177" fontId="4" fillId="0" borderId="0" xfId="49"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vertical="center"/>
      <protection/>
    </xf>
    <xf numFmtId="177" fontId="4" fillId="0" borderId="10" xfId="0" applyNumberFormat="1" applyFont="1" applyFill="1" applyBorder="1" applyAlignment="1" applyProtection="1">
      <alignment horizontal="right" vertical="center"/>
      <protection/>
    </xf>
    <xf numFmtId="38" fontId="0" fillId="0" borderId="0" xfId="49" applyFont="1" applyFill="1" applyAlignment="1" applyProtection="1">
      <alignment/>
      <protection/>
    </xf>
    <xf numFmtId="176" fontId="4" fillId="0" borderId="0" xfId="0" applyNumberFormat="1" applyFont="1" applyFill="1" applyAlignment="1">
      <alignment horizontal="center" vertical="center"/>
    </xf>
    <xf numFmtId="194" fontId="4" fillId="0" borderId="0" xfId="0" applyNumberFormat="1" applyFont="1" applyFill="1" applyAlignment="1">
      <alignment horizontal="right" vertical="center"/>
    </xf>
    <xf numFmtId="176" fontId="13" fillId="0" borderId="11" xfId="0" applyNumberFormat="1" applyFont="1" applyFill="1" applyBorder="1" applyAlignment="1">
      <alignment horizontal="center" vertical="center" shrinkToFit="1"/>
    </xf>
    <xf numFmtId="194" fontId="13" fillId="0" borderId="11" xfId="0" applyNumberFormat="1" applyFont="1" applyFill="1" applyBorder="1" applyAlignment="1">
      <alignment horizontal="right" vertical="center"/>
    </xf>
    <xf numFmtId="176" fontId="4" fillId="0" borderId="14"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94" fontId="13" fillId="0" borderId="12" xfId="0" applyNumberFormat="1" applyFont="1" applyFill="1" applyBorder="1" applyAlignment="1">
      <alignment horizontal="right" vertical="center"/>
    </xf>
    <xf numFmtId="0" fontId="13" fillId="0" borderId="0" xfId="0" applyFont="1" applyFill="1" applyBorder="1" applyAlignment="1">
      <alignment horizontal="right" vertical="center"/>
    </xf>
    <xf numFmtId="176" fontId="4" fillId="0" borderId="11" xfId="0" applyNumberFormat="1" applyFont="1" applyFill="1" applyBorder="1" applyAlignment="1">
      <alignment horizontal="center" vertical="center"/>
    </xf>
    <xf numFmtId="0" fontId="4" fillId="0" borderId="18" xfId="0" applyFont="1" applyFill="1" applyBorder="1" applyAlignment="1">
      <alignment horizontal="right" vertical="center"/>
    </xf>
    <xf numFmtId="177" fontId="4" fillId="0" borderId="10" xfId="0" applyNumberFormat="1" applyFont="1" applyFill="1" applyBorder="1" applyAlignment="1">
      <alignment/>
    </xf>
    <xf numFmtId="177" fontId="4" fillId="0" borderId="0" xfId="0" applyNumberFormat="1" applyFont="1" applyFill="1" applyBorder="1" applyAlignment="1">
      <alignment/>
    </xf>
    <xf numFmtId="177" fontId="4" fillId="0" borderId="0" xfId="0" applyNumberFormat="1" applyFont="1" applyFill="1" applyAlignment="1">
      <alignment/>
    </xf>
    <xf numFmtId="177" fontId="5" fillId="0" borderId="10" xfId="0" applyNumberFormat="1" applyFont="1" applyFill="1" applyBorder="1" applyAlignment="1">
      <alignment horizontal="right"/>
    </xf>
    <xf numFmtId="177" fontId="5" fillId="0" borderId="0" xfId="0" applyNumberFormat="1" applyFont="1" applyFill="1" applyBorder="1" applyAlignment="1">
      <alignment horizontal="right"/>
    </xf>
    <xf numFmtId="176" fontId="8" fillId="0" borderId="0" xfId="0" applyNumberFormat="1" applyFont="1" applyFill="1" applyBorder="1" applyAlignment="1">
      <alignment vertical="center"/>
    </xf>
    <xf numFmtId="176" fontId="4" fillId="0" borderId="13" xfId="0" applyNumberFormat="1" applyFont="1" applyFill="1" applyBorder="1" applyAlignment="1">
      <alignment horizontal="center" vertical="center" shrinkToFit="1"/>
    </xf>
    <xf numFmtId="176" fontId="4" fillId="0" borderId="16" xfId="0" applyNumberFormat="1" applyFont="1" applyFill="1" applyBorder="1" applyAlignment="1">
      <alignment horizontal="center" vertical="center" shrinkToFit="1"/>
    </xf>
    <xf numFmtId="177" fontId="4" fillId="0" borderId="0" xfId="0" applyNumberFormat="1" applyFont="1" applyFill="1" applyAlignment="1">
      <alignment horizontal="right" vertical="center"/>
    </xf>
    <xf numFmtId="176" fontId="0" fillId="0" borderId="0" xfId="0" applyNumberFormat="1" applyFont="1" applyFill="1" applyAlignment="1">
      <alignment vertical="center"/>
    </xf>
    <xf numFmtId="0" fontId="0" fillId="0" borderId="0" xfId="0" applyFont="1" applyFill="1" applyAlignment="1">
      <alignment/>
    </xf>
    <xf numFmtId="176" fontId="0" fillId="0" borderId="0" xfId="0" applyNumberFormat="1" applyFont="1" applyFill="1" applyAlignment="1">
      <alignment vertical="center"/>
    </xf>
    <xf numFmtId="0" fontId="0" fillId="0" borderId="0" xfId="0" applyFont="1" applyFill="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right"/>
    </xf>
    <xf numFmtId="177" fontId="4" fillId="0" borderId="21" xfId="0" applyNumberFormat="1" applyFont="1" applyFill="1" applyBorder="1" applyAlignment="1">
      <alignment horizontal="right"/>
    </xf>
    <xf numFmtId="0" fontId="4" fillId="0" borderId="11" xfId="0" applyFont="1" applyFill="1" applyBorder="1" applyAlignment="1" applyProtection="1">
      <alignment horizontal="center" vertical="center"/>
      <protection/>
    </xf>
    <xf numFmtId="194" fontId="13" fillId="0" borderId="0" xfId="0" applyNumberFormat="1" applyFont="1" applyFill="1" applyBorder="1" applyAlignment="1">
      <alignment horizontal="right"/>
    </xf>
    <xf numFmtId="177" fontId="4" fillId="0" borderId="0" xfId="0" applyNumberFormat="1" applyFont="1" applyFill="1" applyAlignment="1">
      <alignment horizontal="right"/>
    </xf>
    <xf numFmtId="194" fontId="4" fillId="0" borderId="10" xfId="0" applyNumberFormat="1" applyFont="1" applyFill="1" applyBorder="1" applyAlignment="1">
      <alignment horizontal="right"/>
    </xf>
    <xf numFmtId="0" fontId="8" fillId="0" borderId="0" xfId="0" applyFont="1" applyBorder="1" applyAlignment="1">
      <alignment horizontal="right"/>
    </xf>
    <xf numFmtId="0" fontId="4" fillId="0" borderId="24" xfId="0" applyFont="1" applyFill="1" applyBorder="1" applyAlignment="1">
      <alignment horizontal="center"/>
    </xf>
    <xf numFmtId="0" fontId="4" fillId="0" borderId="0" xfId="0" applyFont="1" applyFill="1" applyBorder="1" applyAlignment="1">
      <alignment horizontal="right" vertical="center"/>
    </xf>
    <xf numFmtId="0" fontId="13" fillId="0" borderId="25" xfId="0" applyFont="1" applyFill="1" applyBorder="1" applyAlignment="1">
      <alignment horizontal="right" vertical="center"/>
    </xf>
    <xf numFmtId="194" fontId="5" fillId="0" borderId="0" xfId="0" applyNumberFormat="1" applyFont="1" applyFill="1" applyBorder="1" applyAlignment="1">
      <alignment horizontal="right" vertical="center"/>
    </xf>
    <xf numFmtId="0" fontId="8" fillId="0" borderId="0" xfId="0" applyFont="1" applyFill="1" applyAlignment="1">
      <alignment horizontal="left"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7" fillId="0" borderId="0" xfId="0" applyFont="1" applyFill="1" applyAlignment="1">
      <alignment/>
    </xf>
    <xf numFmtId="0" fontId="4" fillId="0" borderId="21" xfId="0" applyFont="1" applyFill="1" applyBorder="1" applyAlignment="1">
      <alignment horizontal="right" shrinkToFit="1"/>
    </xf>
    <xf numFmtId="0" fontId="13" fillId="0" borderId="11" xfId="0" applyFont="1" applyFill="1" applyBorder="1" applyAlignment="1">
      <alignment horizontal="right" shrinkToFit="1"/>
    </xf>
    <xf numFmtId="0" fontId="8" fillId="0" borderId="0" xfId="0" applyFont="1" applyFill="1" applyAlignment="1">
      <alignment/>
    </xf>
    <xf numFmtId="0" fontId="7" fillId="0" borderId="0" xfId="0" applyFont="1" applyFill="1" applyAlignment="1" applyProtection="1">
      <alignment/>
      <protection/>
    </xf>
    <xf numFmtId="0" fontId="4" fillId="0" borderId="22" xfId="0" applyFont="1" applyFill="1" applyBorder="1" applyAlignment="1" applyProtection="1">
      <alignment horizontal="center"/>
      <protection/>
    </xf>
    <xf numFmtId="0" fontId="4" fillId="0" borderId="11" xfId="0" applyFont="1" applyFill="1" applyBorder="1" applyAlignment="1" applyProtection="1">
      <alignment/>
      <protection/>
    </xf>
    <xf numFmtId="0" fontId="4" fillId="0" borderId="19" xfId="0" applyFont="1" applyFill="1" applyBorder="1" applyAlignment="1" applyProtection="1">
      <alignment horizontal="center"/>
      <protection/>
    </xf>
    <xf numFmtId="0" fontId="4" fillId="0" borderId="19" xfId="0" applyFont="1" applyFill="1" applyBorder="1" applyAlignment="1" applyProtection="1">
      <alignment/>
      <protection/>
    </xf>
    <xf numFmtId="0" fontId="13" fillId="0" borderId="18" xfId="0" applyFont="1" applyFill="1" applyBorder="1" applyAlignment="1" applyProtection="1">
      <alignment shrinkToFit="1"/>
      <protection/>
    </xf>
    <xf numFmtId="177" fontId="73" fillId="0" borderId="0" xfId="63" applyNumberFormat="1" applyFont="1" applyFill="1" applyBorder="1" applyAlignment="1" applyProtection="1">
      <alignment horizontal="right"/>
      <protection locked="0"/>
    </xf>
    <xf numFmtId="203" fontId="71" fillId="0" borderId="0" xfId="49" applyNumberFormat="1" applyFont="1" applyFill="1" applyBorder="1" applyAlignment="1" applyProtection="1">
      <alignment horizontal="right"/>
      <protection locked="0"/>
    </xf>
    <xf numFmtId="203" fontId="71" fillId="0" borderId="11" xfId="49" applyNumberFormat="1" applyFont="1" applyFill="1" applyBorder="1" applyAlignment="1" applyProtection="1">
      <alignment horizontal="right"/>
      <protection locked="0"/>
    </xf>
    <xf numFmtId="0" fontId="4" fillId="0" borderId="12" xfId="0" applyFont="1" applyFill="1" applyBorder="1" applyAlignment="1" applyProtection="1">
      <alignment/>
      <protection/>
    </xf>
    <xf numFmtId="0" fontId="73" fillId="0" borderId="0" xfId="63" applyFont="1" applyFill="1" applyBorder="1" applyAlignment="1" applyProtection="1">
      <alignment horizontal="right"/>
      <protection locked="0"/>
    </xf>
    <xf numFmtId="177" fontId="13" fillId="0" borderId="0" xfId="63" applyNumberFormat="1" applyFont="1" applyFill="1" applyBorder="1" applyAlignment="1" applyProtection="1">
      <alignment horizontal="right"/>
      <protection locked="0"/>
    </xf>
    <xf numFmtId="177" fontId="13" fillId="0" borderId="11" xfId="63" applyNumberFormat="1" applyFont="1" applyFill="1" applyBorder="1" applyAlignment="1" applyProtection="1">
      <alignment horizontal="right"/>
      <protection locked="0"/>
    </xf>
    <xf numFmtId="0" fontId="8" fillId="0" borderId="0" xfId="0" applyFont="1" applyFill="1" applyAlignment="1" applyProtection="1">
      <alignment vertical="center"/>
      <protection/>
    </xf>
    <xf numFmtId="0" fontId="4" fillId="0" borderId="20" xfId="0" applyFont="1" applyFill="1" applyBorder="1" applyAlignment="1" applyProtection="1">
      <alignment/>
      <protection/>
    </xf>
    <xf numFmtId="0" fontId="4" fillId="0" borderId="10" xfId="0" applyFont="1" applyFill="1" applyBorder="1" applyAlignment="1" applyProtection="1">
      <alignment horizontal="center"/>
      <protection/>
    </xf>
    <xf numFmtId="203" fontId="71" fillId="0" borderId="10" xfId="49" applyNumberFormat="1" applyFont="1" applyFill="1" applyBorder="1" applyAlignment="1" applyProtection="1">
      <alignment horizontal="right"/>
      <protection locked="0"/>
    </xf>
    <xf numFmtId="38" fontId="13" fillId="0" borderId="0" xfId="49" applyFont="1" applyFill="1" applyBorder="1" applyAlignment="1" applyProtection="1">
      <alignment horizontal="right"/>
      <protection locked="0"/>
    </xf>
    <xf numFmtId="203" fontId="71" fillId="0" borderId="12" xfId="49" applyNumberFormat="1" applyFont="1" applyFill="1" applyBorder="1" applyAlignment="1" applyProtection="1">
      <alignment horizontal="right"/>
      <protection locked="0"/>
    </xf>
    <xf numFmtId="38" fontId="13" fillId="0" borderId="11" xfId="49" applyFont="1" applyFill="1" applyBorder="1" applyAlignment="1" applyProtection="1">
      <alignment horizontal="right"/>
      <protection locked="0"/>
    </xf>
    <xf numFmtId="177" fontId="71" fillId="0" borderId="0" xfId="49" applyNumberFormat="1" applyFont="1" applyFill="1" applyBorder="1" applyAlignment="1" applyProtection="1">
      <alignment horizontal="right"/>
      <protection locked="0"/>
    </xf>
    <xf numFmtId="177" fontId="20" fillId="0" borderId="11" xfId="49" applyNumberFormat="1" applyFont="1" applyFill="1" applyBorder="1" applyAlignment="1" applyProtection="1">
      <alignment horizontal="right"/>
      <protection locked="0"/>
    </xf>
    <xf numFmtId="38" fontId="71" fillId="0" borderId="0" xfId="49" applyFont="1" applyFill="1" applyBorder="1" applyAlignment="1" applyProtection="1">
      <alignment horizontal="right"/>
      <protection locked="0"/>
    </xf>
    <xf numFmtId="0" fontId="7" fillId="0" borderId="0" xfId="0" applyFont="1" applyFill="1" applyAlignment="1" applyProtection="1">
      <alignment vertical="center"/>
      <protection/>
    </xf>
    <xf numFmtId="0" fontId="68" fillId="0" borderId="0" xfId="0" applyFont="1" applyFill="1" applyAlignment="1" applyProtection="1">
      <alignment vertical="center"/>
      <protection/>
    </xf>
    <xf numFmtId="0" fontId="0" fillId="0" borderId="17" xfId="0" applyFill="1" applyBorder="1" applyAlignment="1" applyProtection="1">
      <alignment/>
      <protection/>
    </xf>
    <xf numFmtId="0" fontId="4" fillId="0" borderId="11" xfId="0" applyFont="1" applyFill="1" applyBorder="1" applyAlignment="1" applyProtection="1">
      <alignment horizontal="center"/>
      <protection/>
    </xf>
    <xf numFmtId="194" fontId="4" fillId="0" borderId="18" xfId="0" applyNumberFormat="1" applyFont="1" applyFill="1" applyBorder="1" applyAlignment="1" applyProtection="1">
      <alignment/>
      <protection/>
    </xf>
    <xf numFmtId="194" fontId="4" fillId="0" borderId="0" xfId="0" applyNumberFormat="1" applyFont="1" applyFill="1" applyBorder="1" applyAlignment="1" applyProtection="1">
      <alignment horizontal="right" vertical="center"/>
      <protection/>
    </xf>
    <xf numFmtId="184" fontId="4" fillId="0" borderId="0" xfId="0" applyNumberFormat="1" applyFont="1" applyFill="1" applyBorder="1" applyAlignment="1" applyProtection="1">
      <alignment horizontal="right" vertical="center"/>
      <protection/>
    </xf>
    <xf numFmtId="38" fontId="4" fillId="0" borderId="0" xfId="49" applyFont="1" applyFill="1" applyAlignment="1" applyProtection="1">
      <alignment horizontal="right"/>
      <protection/>
    </xf>
    <xf numFmtId="194" fontId="13" fillId="0" borderId="0" xfId="0" applyNumberFormat="1" applyFont="1" applyFill="1" applyBorder="1" applyAlignment="1" applyProtection="1">
      <alignment shrinkToFit="1"/>
      <protection/>
    </xf>
    <xf numFmtId="0" fontId="5" fillId="0" borderId="0" xfId="0" applyFont="1" applyFill="1" applyBorder="1" applyAlignment="1" applyProtection="1">
      <alignment horizontal="left" vertical="center"/>
      <protection/>
    </xf>
    <xf numFmtId="0" fontId="8" fillId="0" borderId="0" xfId="0" applyFont="1" applyFill="1" applyBorder="1" applyAlignment="1">
      <alignment horizontal="center" vertical="center" textRotation="255"/>
    </xf>
    <xf numFmtId="0" fontId="4" fillId="0" borderId="0" xfId="61" applyFont="1" applyFill="1" applyBorder="1" applyAlignment="1">
      <alignment horizontal="distributed" vertical="distributed"/>
      <protection/>
    </xf>
    <xf numFmtId="0" fontId="13" fillId="0" borderId="11" xfId="0" applyFont="1" applyFill="1" applyBorder="1" applyAlignment="1">
      <alignment horizontal="center" vertical="center" shrinkToFit="1"/>
    </xf>
    <xf numFmtId="194" fontId="13" fillId="0" borderId="12" xfId="0" applyNumberFormat="1" applyFont="1" applyFill="1" applyBorder="1" applyAlignment="1">
      <alignment horizontal="right"/>
    </xf>
    <xf numFmtId="194" fontId="13" fillId="0" borderId="11" xfId="0" applyNumberFormat="1" applyFont="1" applyFill="1" applyBorder="1" applyAlignment="1">
      <alignment horizontal="right"/>
    </xf>
    <xf numFmtId="0" fontId="13" fillId="0" borderId="0" xfId="0" applyFont="1" applyFill="1" applyBorder="1" applyAlignment="1" applyProtection="1">
      <alignment horizontal="center"/>
      <protection/>
    </xf>
    <xf numFmtId="193" fontId="70" fillId="0" borderId="0" xfId="63" applyNumberFormat="1" applyFont="1" applyFill="1" applyBorder="1" applyAlignment="1" applyProtection="1">
      <alignment horizontal="right"/>
      <protection locked="0"/>
    </xf>
    <xf numFmtId="0" fontId="4" fillId="0" borderId="18" xfId="0" applyFont="1" applyFill="1" applyBorder="1" applyAlignment="1" applyProtection="1">
      <alignment shrinkToFit="1"/>
      <protection/>
    </xf>
    <xf numFmtId="0" fontId="4" fillId="0" borderId="18" xfId="0" applyFont="1" applyFill="1" applyBorder="1" applyAlignment="1" applyProtection="1">
      <alignment horizontal="center"/>
      <protection/>
    </xf>
    <xf numFmtId="203" fontId="71" fillId="0" borderId="11" xfId="63" applyNumberFormat="1" applyFont="1" applyFill="1" applyBorder="1" applyAlignment="1" applyProtection="1">
      <alignment horizontal="right"/>
      <protection locked="0"/>
    </xf>
    <xf numFmtId="177" fontId="20" fillId="0" borderId="0" xfId="49" applyNumberFormat="1" applyFont="1" applyFill="1" applyBorder="1" applyAlignment="1" applyProtection="1">
      <alignment horizontal="right"/>
      <protection locked="0"/>
    </xf>
    <xf numFmtId="0" fontId="10" fillId="0" borderId="0" xfId="0" applyFont="1" applyFill="1" applyAlignment="1">
      <alignment horizontal="left" vertical="center"/>
    </xf>
    <xf numFmtId="0" fontId="0" fillId="0" borderId="0" xfId="0" applyFont="1" applyFill="1" applyAlignment="1">
      <alignment/>
    </xf>
    <xf numFmtId="38" fontId="8" fillId="0" borderId="20" xfId="49" applyFont="1" applyFill="1" applyBorder="1" applyAlignment="1" applyProtection="1">
      <alignment horizontal="right" vertical="center"/>
      <protection locked="0"/>
    </xf>
    <xf numFmtId="38" fontId="8" fillId="0" borderId="21" xfId="49" applyFont="1" applyFill="1" applyBorder="1" applyAlignment="1" applyProtection="1">
      <alignment horizontal="right" vertical="center"/>
      <protection locked="0"/>
    </xf>
    <xf numFmtId="38" fontId="8" fillId="0" borderId="0" xfId="49" applyFont="1" applyFill="1" applyAlignment="1">
      <alignment horizontal="right" vertical="center"/>
    </xf>
    <xf numFmtId="38" fontId="8" fillId="0" borderId="10" xfId="49" applyFont="1" applyFill="1" applyBorder="1" applyAlignment="1" applyProtection="1">
      <alignment horizontal="right" vertical="center"/>
      <protection locked="0"/>
    </xf>
    <xf numFmtId="38" fontId="8" fillId="0" borderId="0" xfId="49" applyFont="1" applyFill="1" applyBorder="1" applyAlignment="1" applyProtection="1">
      <alignment horizontal="right" vertical="center"/>
      <protection locked="0"/>
    </xf>
    <xf numFmtId="38" fontId="8" fillId="0" borderId="0" xfId="49" applyFont="1" applyFill="1" applyBorder="1" applyAlignment="1">
      <alignment horizontal="right" vertical="center"/>
    </xf>
    <xf numFmtId="38" fontId="8" fillId="0" borderId="12" xfId="49" applyFont="1" applyFill="1" applyBorder="1" applyAlignment="1" applyProtection="1">
      <alignment horizontal="right" vertical="center"/>
      <protection locked="0"/>
    </xf>
    <xf numFmtId="38" fontId="8" fillId="0" borderId="11" xfId="49" applyFont="1" applyFill="1" applyBorder="1" applyAlignment="1" applyProtection="1">
      <alignment horizontal="right" vertical="center"/>
      <protection locked="0"/>
    </xf>
    <xf numFmtId="38" fontId="8" fillId="0" borderId="11" xfId="49" applyFont="1" applyFill="1" applyBorder="1" applyAlignment="1">
      <alignment horizontal="right" vertical="center"/>
    </xf>
    <xf numFmtId="38" fontId="8" fillId="0" borderId="10" xfId="49"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xf>
    <xf numFmtId="177" fontId="8" fillId="0" borderId="20" xfId="0" applyNumberFormat="1" applyFont="1" applyFill="1" applyBorder="1" applyAlignment="1" applyProtection="1">
      <alignment horizontal="right" vertical="center"/>
      <protection locked="0"/>
    </xf>
    <xf numFmtId="177" fontId="8" fillId="0" borderId="21" xfId="0" applyNumberFormat="1" applyFont="1" applyFill="1" applyBorder="1" applyAlignment="1" applyProtection="1">
      <alignment horizontal="right" vertical="center"/>
      <protection locked="0"/>
    </xf>
    <xf numFmtId="177" fontId="8" fillId="0" borderId="21" xfId="0" applyNumberFormat="1" applyFont="1" applyFill="1" applyBorder="1" applyAlignment="1">
      <alignment horizontal="right" vertical="center"/>
    </xf>
    <xf numFmtId="38" fontId="8" fillId="0" borderId="21" xfId="49" applyFont="1" applyFill="1" applyBorder="1" applyAlignment="1">
      <alignment horizontal="right" vertical="center"/>
    </xf>
    <xf numFmtId="177" fontId="8" fillId="0" borderId="10" xfId="0" applyNumberFormat="1" applyFont="1" applyFill="1" applyBorder="1" applyAlignment="1" applyProtection="1">
      <alignment horizontal="right" vertical="center"/>
      <protection locked="0"/>
    </xf>
    <xf numFmtId="177" fontId="8" fillId="0" borderId="0" xfId="0" applyNumberFormat="1" applyFont="1" applyFill="1" applyBorder="1" applyAlignment="1" applyProtection="1">
      <alignment horizontal="right" vertical="center"/>
      <protection locked="0"/>
    </xf>
    <xf numFmtId="38" fontId="8" fillId="0" borderId="10" xfId="49" applyNumberFormat="1" applyFont="1" applyFill="1" applyBorder="1" applyAlignment="1">
      <alignment horizontal="right" vertical="center"/>
    </xf>
    <xf numFmtId="177" fontId="8" fillId="0" borderId="12" xfId="0" applyNumberFormat="1" applyFont="1" applyFill="1" applyBorder="1" applyAlignment="1" applyProtection="1">
      <alignment horizontal="right" vertical="center"/>
      <protection locked="0"/>
    </xf>
    <xf numFmtId="177" fontId="8" fillId="0" borderId="11" xfId="0" applyNumberFormat="1" applyFont="1" applyFill="1" applyBorder="1" applyAlignment="1" applyProtection="1">
      <alignment horizontal="right" vertical="center"/>
      <protection locked="0"/>
    </xf>
    <xf numFmtId="177" fontId="8" fillId="0" borderId="20" xfId="0" applyNumberFormat="1" applyFont="1" applyFill="1" applyBorder="1" applyAlignment="1">
      <alignment horizontal="right" vertical="center"/>
    </xf>
    <xf numFmtId="3" fontId="8" fillId="0" borderId="0" xfId="0" applyNumberFormat="1" applyFont="1" applyFill="1" applyAlignment="1">
      <alignment horizontal="right"/>
    </xf>
    <xf numFmtId="3" fontId="8" fillId="0" borderId="0" xfId="0" applyNumberFormat="1" applyFont="1" applyFill="1" applyAlignment="1">
      <alignment horizontal="right" vertical="center"/>
    </xf>
    <xf numFmtId="0" fontId="0" fillId="0" borderId="0" xfId="0" applyFont="1" applyFill="1" applyBorder="1" applyAlignment="1">
      <alignment/>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pplyProtection="1">
      <alignment horizontal="right" vertical="center"/>
      <protection locked="0"/>
    </xf>
    <xf numFmtId="201" fontId="8" fillId="0" borderId="20" xfId="49" applyNumberFormat="1" applyFont="1" applyFill="1" applyBorder="1" applyAlignment="1" applyProtection="1">
      <alignment horizontal="right" vertical="center"/>
      <protection locked="0"/>
    </xf>
    <xf numFmtId="201" fontId="8" fillId="0" borderId="21" xfId="49" applyNumberFormat="1" applyFont="1" applyFill="1" applyBorder="1" applyAlignment="1" applyProtection="1">
      <alignment horizontal="right" vertical="center"/>
      <protection locked="0"/>
    </xf>
    <xf numFmtId="186" fontId="8" fillId="0" borderId="0" xfId="49" applyNumberFormat="1" applyFont="1" applyFill="1" applyAlignment="1">
      <alignment horizontal="right" vertical="center"/>
    </xf>
    <xf numFmtId="201" fontId="8" fillId="0" borderId="10" xfId="49" applyNumberFormat="1" applyFont="1" applyFill="1" applyBorder="1" applyAlignment="1" applyProtection="1">
      <alignment horizontal="right" vertical="center"/>
      <protection locked="0"/>
    </xf>
    <xf numFmtId="201" fontId="8" fillId="0" borderId="0" xfId="49" applyNumberFormat="1" applyFont="1" applyFill="1" applyBorder="1" applyAlignment="1" applyProtection="1">
      <alignment horizontal="right" vertical="center"/>
      <protection locked="0"/>
    </xf>
    <xf numFmtId="201" fontId="8" fillId="0" borderId="12" xfId="49" applyNumberFormat="1" applyFont="1" applyFill="1" applyBorder="1" applyAlignment="1" applyProtection="1">
      <alignment horizontal="right" vertical="center"/>
      <protection locked="0"/>
    </xf>
    <xf numFmtId="201" fontId="8" fillId="0" borderId="11" xfId="49" applyNumberFormat="1" applyFont="1" applyFill="1" applyBorder="1" applyAlignment="1" applyProtection="1">
      <alignment horizontal="right" vertical="center"/>
      <protection locked="0"/>
    </xf>
    <xf numFmtId="186" fontId="8" fillId="0" borderId="11" xfId="49" applyNumberFormat="1" applyFont="1" applyFill="1" applyBorder="1" applyAlignment="1">
      <alignment horizontal="right" vertical="center"/>
    </xf>
    <xf numFmtId="201" fontId="8" fillId="0" borderId="10" xfId="49" applyNumberFormat="1" applyFont="1" applyFill="1" applyBorder="1" applyAlignment="1">
      <alignment horizontal="right" vertical="center"/>
    </xf>
    <xf numFmtId="201" fontId="8" fillId="0" borderId="0" xfId="49" applyNumberFormat="1" applyFont="1" applyFill="1" applyBorder="1" applyAlignment="1">
      <alignment horizontal="right" vertical="center"/>
    </xf>
    <xf numFmtId="0" fontId="8" fillId="0" borderId="0" xfId="49" applyNumberFormat="1" applyFont="1" applyFill="1" applyAlignment="1">
      <alignment horizontal="right" vertical="center"/>
    </xf>
    <xf numFmtId="49" fontId="8" fillId="0" borderId="0" xfId="49" applyNumberFormat="1" applyFont="1" applyFill="1" applyAlignment="1">
      <alignment horizontal="right" vertical="center"/>
    </xf>
    <xf numFmtId="0" fontId="8" fillId="0" borderId="11" xfId="49" applyNumberFormat="1" applyFont="1" applyFill="1" applyBorder="1" applyAlignment="1">
      <alignment horizontal="right" vertical="center"/>
    </xf>
    <xf numFmtId="182" fontId="8" fillId="0" borderId="20" xfId="0" applyNumberFormat="1" applyFont="1" applyFill="1" applyBorder="1" applyAlignment="1" applyProtection="1">
      <alignment horizontal="right" vertical="center"/>
      <protection locked="0"/>
    </xf>
    <xf numFmtId="182" fontId="8" fillId="0" borderId="21" xfId="0" applyNumberFormat="1" applyFont="1" applyFill="1" applyBorder="1" applyAlignment="1" applyProtection="1">
      <alignment horizontal="right" vertical="center"/>
      <protection locked="0"/>
    </xf>
    <xf numFmtId="182" fontId="8" fillId="0" borderId="21" xfId="0" applyNumberFormat="1" applyFont="1" applyFill="1" applyBorder="1" applyAlignment="1">
      <alignment horizontal="right" vertical="center"/>
    </xf>
    <xf numFmtId="186" fontId="0" fillId="0" borderId="0" xfId="0" applyNumberFormat="1" applyFont="1" applyFill="1" applyAlignment="1">
      <alignment/>
    </xf>
    <xf numFmtId="182" fontId="8" fillId="0" borderId="10" xfId="0" applyNumberFormat="1" applyFont="1" applyFill="1" applyBorder="1" applyAlignment="1" applyProtection="1">
      <alignment horizontal="right" vertical="center"/>
      <protection locked="0"/>
    </xf>
    <xf numFmtId="182" fontId="8" fillId="0" borderId="0" xfId="0" applyNumberFormat="1" applyFont="1" applyFill="1" applyBorder="1" applyAlignment="1" applyProtection="1">
      <alignment horizontal="right" vertical="center"/>
      <protection locked="0"/>
    </xf>
    <xf numFmtId="182" fontId="8" fillId="0" borderId="0" xfId="0" applyNumberFormat="1" applyFont="1" applyFill="1" applyBorder="1" applyAlignment="1">
      <alignment horizontal="right" vertical="center"/>
    </xf>
    <xf numFmtId="182" fontId="8" fillId="0" borderId="12" xfId="0" applyNumberFormat="1" applyFont="1" applyFill="1" applyBorder="1" applyAlignment="1" applyProtection="1">
      <alignment horizontal="right" vertical="center"/>
      <protection locked="0"/>
    </xf>
    <xf numFmtId="182" fontId="8" fillId="0" borderId="11" xfId="0" applyNumberFormat="1"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0" xfId="0" applyNumberFormat="1" applyFont="1" applyFill="1" applyAlignment="1">
      <alignment/>
    </xf>
    <xf numFmtId="182" fontId="8" fillId="0" borderId="0" xfId="0" applyNumberFormat="1" applyFont="1" applyFill="1" applyAlignment="1">
      <alignment horizontal="right"/>
    </xf>
    <xf numFmtId="182" fontId="8" fillId="0" borderId="11" xfId="0" applyNumberFormat="1" applyFont="1" applyFill="1" applyBorder="1" applyAlignment="1">
      <alignment horizontal="right"/>
    </xf>
    <xf numFmtId="176" fontId="4" fillId="0" borderId="27"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7" fillId="0" borderId="0" xfId="0" applyNumberFormat="1" applyFont="1" applyFill="1" applyAlignment="1">
      <alignment vertical="center"/>
    </xf>
    <xf numFmtId="0" fontId="0" fillId="0" borderId="0" xfId="0" applyFill="1" applyAlignment="1">
      <alignment vertical="center"/>
    </xf>
    <xf numFmtId="176" fontId="4" fillId="0" borderId="24"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4"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0" fontId="4" fillId="0" borderId="27" xfId="0" applyFont="1" applyBorder="1" applyAlignment="1">
      <alignment horizontal="center"/>
    </xf>
    <xf numFmtId="0" fontId="4" fillId="0" borderId="28" xfId="0" applyFont="1" applyBorder="1" applyAlignment="1">
      <alignment horizontal="center"/>
    </xf>
    <xf numFmtId="176" fontId="4" fillId="0" borderId="15" xfId="0" applyNumberFormat="1" applyFont="1" applyFill="1" applyBorder="1" applyAlignment="1">
      <alignment horizontal="center" vertical="center"/>
    </xf>
    <xf numFmtId="0" fontId="4" fillId="0" borderId="27" xfId="0" applyFont="1" applyFill="1" applyBorder="1" applyAlignment="1">
      <alignment horizontal="center"/>
    </xf>
    <xf numFmtId="0" fontId="4" fillId="0" borderId="28" xfId="0" applyFont="1" applyFill="1" applyBorder="1" applyAlignment="1">
      <alignment horizontal="center"/>
    </xf>
    <xf numFmtId="177" fontId="4" fillId="0" borderId="1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0" xfId="49" applyNumberFormat="1" applyFont="1" applyFill="1" applyAlignment="1">
      <alignment vertical="center"/>
    </xf>
    <xf numFmtId="176" fontId="8" fillId="0" borderId="17" xfId="0" applyNumberFormat="1" applyFont="1" applyBorder="1" applyAlignment="1">
      <alignment horizontal="right" vertical="center"/>
    </xf>
    <xf numFmtId="38" fontId="4" fillId="0" borderId="0"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0" xfId="49" applyNumberFormat="1" applyFont="1" applyFill="1" applyBorder="1" applyAlignment="1">
      <alignment vertical="center"/>
    </xf>
    <xf numFmtId="177" fontId="4" fillId="0" borderId="0" xfId="49" applyNumberFormat="1" applyFont="1" applyFill="1" applyBorder="1" applyAlignment="1">
      <alignment vertical="center"/>
    </xf>
    <xf numFmtId="177" fontId="4" fillId="0" borderId="0" xfId="49" applyNumberFormat="1" applyFont="1" applyFill="1" applyAlignment="1">
      <alignment horizontal="right" vertical="center"/>
    </xf>
    <xf numFmtId="177" fontId="13" fillId="0" borderId="10" xfId="0" applyNumberFormat="1" applyFont="1" applyFill="1" applyBorder="1" applyAlignment="1">
      <alignment horizontal="right" vertical="center"/>
    </xf>
    <xf numFmtId="38" fontId="4" fillId="0" borderId="10" xfId="0" applyNumberFormat="1" applyFont="1" applyFill="1" applyBorder="1" applyAlignment="1">
      <alignment horizontal="right" vertical="center"/>
    </xf>
    <xf numFmtId="176" fontId="8" fillId="0" borderId="0" xfId="0" applyNumberFormat="1" applyFont="1" applyBorder="1" applyAlignment="1">
      <alignment horizontal="right" vertical="center"/>
    </xf>
    <xf numFmtId="176" fontId="4" fillId="0" borderId="29"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176" fontId="4" fillId="0" borderId="28" xfId="0" applyNumberFormat="1" applyFont="1" applyFill="1" applyBorder="1" applyAlignment="1">
      <alignment horizontal="center" vertical="center" shrinkToFit="1"/>
    </xf>
    <xf numFmtId="176" fontId="4" fillId="0" borderId="29" xfId="0" applyNumberFormat="1" applyFont="1" applyFill="1" applyBorder="1" applyAlignment="1">
      <alignment horizontal="center" vertical="center" shrinkToFit="1"/>
    </xf>
    <xf numFmtId="176" fontId="4" fillId="0" borderId="24" xfId="0" applyNumberFormat="1" applyFont="1" applyFill="1" applyBorder="1" applyAlignment="1">
      <alignment horizontal="center" vertical="center" shrinkToFit="1"/>
    </xf>
    <xf numFmtId="0" fontId="8" fillId="0" borderId="17" xfId="0" applyNumberFormat="1" applyFont="1" applyBorder="1" applyAlignment="1">
      <alignment horizontal="right"/>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0"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21" xfId="0" applyFont="1" applyFill="1" applyBorder="1" applyAlignment="1">
      <alignment horizontal="center" vertical="center"/>
    </xf>
    <xf numFmtId="0" fontId="8" fillId="0" borderId="11" xfId="0" applyFont="1" applyFill="1" applyBorder="1" applyAlignment="1">
      <alignment horizontal="distributed"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0" xfId="0" applyFont="1" applyFill="1" applyBorder="1" applyAlignment="1">
      <alignment horizontal="distributed" vertical="center"/>
    </xf>
    <xf numFmtId="0" fontId="10" fillId="0" borderId="0" xfId="0" applyFont="1" applyFill="1" applyAlignment="1">
      <alignment horizontal="left" vertic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24" xfId="0" applyFont="1" applyFill="1" applyBorder="1" applyAlignment="1">
      <alignment horizontal="center"/>
    </xf>
    <xf numFmtId="0" fontId="8" fillId="0" borderId="22"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4" fillId="0" borderId="1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8" xfId="0" applyFont="1" applyFill="1" applyBorder="1" applyAlignment="1">
      <alignment horizontal="distributed" vertical="center"/>
    </xf>
    <xf numFmtId="0" fontId="8" fillId="0" borderId="26"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4" fillId="0" borderId="17" xfId="0" applyFont="1" applyFill="1" applyBorder="1" applyAlignment="1">
      <alignment horizontal="right"/>
    </xf>
    <xf numFmtId="0" fontId="4" fillId="0" borderId="10" xfId="0" applyFont="1" applyFill="1" applyBorder="1" applyAlignment="1">
      <alignment vertical="center" shrinkToFit="1"/>
    </xf>
    <xf numFmtId="0" fontId="4" fillId="0" borderId="0" xfId="0" applyFont="1" applyFill="1" applyBorder="1" applyAlignment="1">
      <alignment vertical="center" shrinkToFit="1"/>
    </xf>
    <xf numFmtId="0" fontId="4" fillId="0" borderId="18" xfId="0" applyFont="1" applyFill="1" applyBorder="1" applyAlignment="1">
      <alignment vertical="center" shrinkToFit="1"/>
    </xf>
    <xf numFmtId="0" fontId="7" fillId="0" borderId="0" xfId="0" applyFont="1" applyFill="1" applyBorder="1" applyAlignment="1">
      <alignment horizontal="left" vertical="top" wrapText="1"/>
    </xf>
    <xf numFmtId="0" fontId="4" fillId="0" borderId="0" xfId="0" applyFont="1" applyFill="1" applyBorder="1" applyAlignment="1">
      <alignment horizontal="right"/>
    </xf>
    <xf numFmtId="0" fontId="8" fillId="0" borderId="0" xfId="0" applyFont="1" applyFill="1" applyBorder="1" applyAlignment="1">
      <alignment horizontal="right" vertical="top" wrapText="1"/>
    </xf>
    <xf numFmtId="0" fontId="7" fillId="0" borderId="3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Fill="1" applyBorder="1" applyAlignment="1">
      <alignment horizontal="center" vertical="center"/>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8"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1"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protection/>
    </xf>
    <xf numFmtId="0" fontId="8" fillId="0" borderId="17" xfId="0" applyFont="1" applyBorder="1" applyAlignment="1">
      <alignment horizontal="right"/>
    </xf>
    <xf numFmtId="0" fontId="0" fillId="0" borderId="17" xfId="0" applyBorder="1" applyAlignment="1">
      <alignment horizontal="right"/>
    </xf>
    <xf numFmtId="0" fontId="7" fillId="0" borderId="30" xfId="0" applyFont="1" applyFill="1" applyBorder="1" applyAlignment="1">
      <alignment horizontal="center" wrapText="1"/>
    </xf>
    <xf numFmtId="0" fontId="0" fillId="0" borderId="10" xfId="0" applyFill="1" applyBorder="1" applyAlignment="1">
      <alignment horizontal="center" wrapText="1"/>
    </xf>
    <xf numFmtId="0" fontId="0" fillId="0" borderId="12" xfId="0" applyFill="1" applyBorder="1" applyAlignment="1">
      <alignment horizontal="center" wrapText="1"/>
    </xf>
    <xf numFmtId="0" fontId="4" fillId="0" borderId="2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wrapText="1"/>
      <protection/>
    </xf>
    <xf numFmtId="0" fontId="4" fillId="0" borderId="28" xfId="0" applyFont="1" applyFill="1" applyBorder="1" applyAlignment="1" applyProtection="1">
      <alignment horizontal="left"/>
      <protection/>
    </xf>
    <xf numFmtId="0" fontId="4" fillId="0" borderId="29" xfId="0" applyFont="1" applyFill="1" applyBorder="1" applyAlignment="1" applyProtection="1">
      <alignment horizontal="left"/>
      <protection/>
    </xf>
    <xf numFmtId="0" fontId="4" fillId="0" borderId="24" xfId="0" applyFont="1" applyFill="1" applyBorder="1" applyAlignment="1" applyProtection="1">
      <alignment horizontal="left"/>
      <protection/>
    </xf>
    <xf numFmtId="0" fontId="8" fillId="0" borderId="17" xfId="0" applyFont="1" applyFill="1" applyBorder="1" applyAlignment="1" applyProtection="1">
      <alignment horizontal="right" vertical="center"/>
      <protection/>
    </xf>
    <xf numFmtId="0" fontId="0" fillId="0" borderId="29" xfId="0" applyFill="1" applyBorder="1" applyAlignment="1" applyProtection="1">
      <alignment/>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177" fontId="11" fillId="0" borderId="0" xfId="0" applyNumberFormat="1" applyFont="1" applyFill="1" applyBorder="1" applyAlignment="1">
      <alignment horizontal="right"/>
    </xf>
    <xf numFmtId="177" fontId="11" fillId="0" borderId="10" xfId="0" applyNumberFormat="1" applyFont="1" applyFill="1" applyBorder="1" applyAlignment="1">
      <alignment horizontal="right"/>
    </xf>
    <xf numFmtId="177" fontId="14" fillId="0" borderId="12" xfId="0" applyNumberFormat="1" applyFont="1" applyFill="1" applyBorder="1" applyAlignment="1">
      <alignment horizontal="right"/>
    </xf>
    <xf numFmtId="177" fontId="14" fillId="0" borderId="11" xfId="0" applyNumberFormat="1" applyFont="1" applyFill="1" applyBorder="1" applyAlignment="1">
      <alignment horizontal="right"/>
    </xf>
    <xf numFmtId="38" fontId="13" fillId="0" borderId="0" xfId="0" applyNumberFormat="1" applyFont="1" applyFill="1" applyBorder="1" applyAlignment="1" applyProtection="1">
      <alignment horizontal="right"/>
      <protection locked="0"/>
    </xf>
    <xf numFmtId="177" fontId="13" fillId="0" borderId="0" xfId="0" applyNumberFormat="1" applyFont="1" applyFill="1" applyBorder="1" applyAlignment="1" applyProtection="1">
      <alignment horizontal="right"/>
      <protection locked="0"/>
    </xf>
    <xf numFmtId="38" fontId="4" fillId="0" borderId="0" xfId="0" applyNumberFormat="1" applyFont="1" applyFill="1" applyBorder="1" applyAlignment="1" applyProtection="1">
      <alignment horizontal="right"/>
      <protection locked="0"/>
    </xf>
    <xf numFmtId="0" fontId="13" fillId="0"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right"/>
      <protection locked="0"/>
    </xf>
    <xf numFmtId="0" fontId="4" fillId="0" borderId="0" xfId="49" applyNumberFormat="1" applyFont="1" applyFill="1" applyBorder="1" applyAlignment="1" applyProtection="1">
      <alignment horizontal="right"/>
      <protection/>
    </xf>
    <xf numFmtId="38" fontId="4" fillId="0" borderId="0" xfId="49" applyFont="1" applyFill="1" applyBorder="1" applyAlignment="1" applyProtection="1">
      <alignment horizontal="right"/>
      <protection/>
    </xf>
    <xf numFmtId="0" fontId="4" fillId="0" borderId="33"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3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177" fontId="4" fillId="0" borderId="0" xfId="0"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horizontal="right" shrinkToFit="1"/>
      <protection locked="0"/>
    </xf>
    <xf numFmtId="177" fontId="4" fillId="0" borderId="0" xfId="0" applyNumberFormat="1" applyFont="1" applyFill="1" applyBorder="1" applyAlignment="1" applyProtection="1">
      <alignment horizontal="right" shrinkToFit="1"/>
      <protection locked="0"/>
    </xf>
    <xf numFmtId="177" fontId="13" fillId="0" borderId="11" xfId="0" applyNumberFormat="1" applyFont="1" applyFill="1" applyBorder="1" applyAlignment="1" applyProtection="1">
      <alignment horizontal="right"/>
      <protection locked="0"/>
    </xf>
    <xf numFmtId="0" fontId="13" fillId="0" borderId="11" xfId="0" applyNumberFormat="1" applyFont="1" applyFill="1" applyBorder="1" applyAlignment="1" applyProtection="1">
      <alignment horizontal="right"/>
      <protection locked="0"/>
    </xf>
    <xf numFmtId="38" fontId="13" fillId="0" borderId="11" xfId="0" applyNumberFormat="1" applyFont="1" applyFill="1" applyBorder="1" applyAlignment="1" applyProtection="1">
      <alignment horizontal="right"/>
      <protection locked="0"/>
    </xf>
    <xf numFmtId="177" fontId="13" fillId="0" borderId="10" xfId="0" applyNumberFormat="1" applyFont="1" applyFill="1" applyBorder="1" applyAlignment="1" applyProtection="1">
      <alignment horizontal="right" shrinkToFit="1"/>
      <protection locked="0"/>
    </xf>
    <xf numFmtId="177" fontId="13" fillId="0" borderId="0" xfId="0" applyNumberFormat="1" applyFont="1" applyFill="1" applyBorder="1" applyAlignment="1" applyProtection="1">
      <alignment horizontal="right" shrinkToFit="1"/>
      <protection locked="0"/>
    </xf>
    <xf numFmtId="0" fontId="4" fillId="0" borderId="3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177" fontId="13" fillId="0" borderId="12" xfId="0" applyNumberFormat="1" applyFont="1" applyFill="1" applyBorder="1" applyAlignment="1" applyProtection="1">
      <alignment horizontal="right"/>
      <protection locked="0"/>
    </xf>
    <xf numFmtId="38" fontId="4" fillId="0" borderId="10" xfId="49" applyFont="1" applyFill="1" applyBorder="1" applyAlignment="1" applyProtection="1">
      <alignment horizontal="right"/>
      <protection/>
    </xf>
    <xf numFmtId="0" fontId="0" fillId="0" borderId="13" xfId="0"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8" fillId="0" borderId="17" xfId="0" applyFont="1" applyFill="1" applyBorder="1" applyAlignment="1">
      <alignment horizontal="right"/>
    </xf>
    <xf numFmtId="0" fontId="4" fillId="0" borderId="29" xfId="0" applyFont="1" applyFill="1" applyBorder="1" applyAlignment="1">
      <alignment horizontal="center"/>
    </xf>
    <xf numFmtId="0" fontId="4" fillId="0" borderId="24" xfId="0" applyFont="1" applyFill="1" applyBorder="1" applyAlignment="1">
      <alignment horizontal="center"/>
    </xf>
    <xf numFmtId="0" fontId="4" fillId="0" borderId="20"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177" fontId="11" fillId="0" borderId="10" xfId="65" applyNumberFormat="1" applyFont="1" applyFill="1" applyBorder="1" applyAlignment="1" applyProtection="1">
      <alignment horizontal="right"/>
      <protection locked="0"/>
    </xf>
    <xf numFmtId="177" fontId="11" fillId="0" borderId="0" xfId="65" applyNumberFormat="1" applyFont="1" applyFill="1" applyBorder="1" applyAlignment="1" applyProtection="1">
      <alignment horizontal="right"/>
      <protection locked="0"/>
    </xf>
    <xf numFmtId="177" fontId="11" fillId="0" borderId="0" xfId="0" applyNumberFormat="1" applyFont="1" applyFill="1" applyBorder="1" applyAlignment="1" applyProtection="1">
      <alignment horizontal="right"/>
      <protection/>
    </xf>
    <xf numFmtId="177" fontId="4" fillId="0" borderId="13" xfId="0" applyNumberFormat="1" applyFont="1" applyFill="1" applyBorder="1" applyAlignment="1" applyProtection="1">
      <alignment horizontal="center"/>
      <protection/>
    </xf>
    <xf numFmtId="177" fontId="4" fillId="0" borderId="30" xfId="0" applyNumberFormat="1" applyFont="1" applyFill="1" applyBorder="1" applyAlignment="1" applyProtection="1">
      <alignment horizontal="center"/>
      <protection/>
    </xf>
    <xf numFmtId="177" fontId="4" fillId="0" borderId="32" xfId="0" applyNumberFormat="1" applyFont="1" applyFill="1" applyBorder="1" applyAlignment="1" applyProtection="1">
      <alignment horizontal="center"/>
      <protection/>
    </xf>
    <xf numFmtId="177" fontId="11" fillId="0" borderId="10" xfId="0" applyNumberFormat="1" applyFont="1" applyFill="1" applyBorder="1" applyAlignment="1" applyProtection="1">
      <alignment horizontal="right"/>
      <protection/>
    </xf>
    <xf numFmtId="177" fontId="11" fillId="0" borderId="10" xfId="65" applyNumberFormat="1" applyFont="1" applyFill="1" applyBorder="1" applyAlignment="1" applyProtection="1">
      <alignment horizontal="right"/>
      <protection/>
    </xf>
    <xf numFmtId="177" fontId="11" fillId="0" borderId="0" xfId="65" applyNumberFormat="1" applyFont="1" applyFill="1" applyBorder="1" applyAlignment="1" applyProtection="1">
      <alignment horizontal="right"/>
      <protection/>
    </xf>
    <xf numFmtId="177" fontId="11" fillId="0" borderId="0" xfId="0" applyNumberFormat="1" applyFont="1" applyFill="1" applyAlignment="1" applyProtection="1">
      <alignment horizontal="right"/>
      <protection/>
    </xf>
    <xf numFmtId="0" fontId="7" fillId="0" borderId="16"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177" fontId="14" fillId="0" borderId="11" xfId="65" applyNumberFormat="1" applyFont="1" applyFill="1" applyBorder="1" applyAlignment="1" applyProtection="1">
      <alignment horizontal="right"/>
      <protection locked="0"/>
    </xf>
    <xf numFmtId="0" fontId="4" fillId="0" borderId="13" xfId="0" applyFont="1" applyFill="1" applyBorder="1" applyAlignment="1" applyProtection="1">
      <alignment horizontal="center"/>
      <protection/>
    </xf>
    <xf numFmtId="177" fontId="14" fillId="0" borderId="12" xfId="65" applyNumberFormat="1" applyFont="1" applyFill="1" applyBorder="1" applyAlignment="1" applyProtection="1">
      <alignment horizontal="right"/>
      <protection locked="0"/>
    </xf>
    <xf numFmtId="177" fontId="4" fillId="0" borderId="20" xfId="0" applyNumberFormat="1" applyFont="1" applyFill="1" applyBorder="1" applyAlignment="1" applyProtection="1">
      <alignment horizontal="center" vertical="center"/>
      <protection/>
    </xf>
    <xf numFmtId="177" fontId="4" fillId="0" borderId="21" xfId="0" applyNumberFormat="1" applyFont="1" applyFill="1" applyBorder="1" applyAlignment="1" applyProtection="1">
      <alignment horizontal="center" vertical="center"/>
      <protection/>
    </xf>
    <xf numFmtId="177" fontId="4" fillId="0" borderId="26"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protection/>
    </xf>
    <xf numFmtId="177" fontId="4" fillId="0" borderId="11" xfId="0" applyNumberFormat="1" applyFont="1" applyFill="1" applyBorder="1" applyAlignment="1" applyProtection="1">
      <alignment horizontal="center" vertical="center"/>
      <protection/>
    </xf>
    <xf numFmtId="177" fontId="4" fillId="0" borderId="25"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177" fontId="11" fillId="0" borderId="0" xfId="0" applyNumberFormat="1" applyFont="1" applyFill="1" applyBorder="1" applyAlignment="1" applyProtection="1">
      <alignment horizontal="right"/>
      <protection locked="0"/>
    </xf>
    <xf numFmtId="0" fontId="4" fillId="0" borderId="27" xfId="0" applyFont="1" applyFill="1" applyBorder="1" applyAlignment="1" applyProtection="1">
      <alignment horizontal="center"/>
      <protection/>
    </xf>
    <xf numFmtId="177" fontId="14" fillId="0" borderId="11" xfId="0" applyNumberFormat="1" applyFont="1" applyFill="1" applyBorder="1" applyAlignment="1" applyProtection="1">
      <alignment horizontal="right"/>
      <protection locked="0"/>
    </xf>
    <xf numFmtId="38" fontId="0" fillId="0" borderId="0" xfId="49" applyFont="1" applyFill="1" applyBorder="1" applyAlignment="1" applyProtection="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標準_Sheet2" xfId="64"/>
    <cellStyle name="標準_Sheet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23</xdr:row>
      <xdr:rowOff>28575</xdr:rowOff>
    </xdr:from>
    <xdr:to>
      <xdr:col>6</xdr:col>
      <xdr:colOff>876300</xdr:colOff>
      <xdr:row>25</xdr:row>
      <xdr:rowOff>0</xdr:rowOff>
    </xdr:to>
    <xdr:sp>
      <xdr:nvSpPr>
        <xdr:cNvPr id="1"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3"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4"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5"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6"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7"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8"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9"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0"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1"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2"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3"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4"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5"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6"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7"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8"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19"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0"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1"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2"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3"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4"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5"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6"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23</xdr:row>
      <xdr:rowOff>28575</xdr:rowOff>
    </xdr:from>
    <xdr:to>
      <xdr:col>6</xdr:col>
      <xdr:colOff>876300</xdr:colOff>
      <xdr:row>25</xdr:row>
      <xdr:rowOff>0</xdr:rowOff>
    </xdr:to>
    <xdr:sp>
      <xdr:nvSpPr>
        <xdr:cNvPr id="27" name="AutoShape 1"/>
        <xdr:cNvSpPr>
          <a:spLocks/>
        </xdr:cNvSpPr>
      </xdr:nvSpPr>
      <xdr:spPr>
        <a:xfrm>
          <a:off x="5934075" y="3962400"/>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nfl01\share\&#34892;&#25919;&#32207;&#21209;&#35506;\&#65300;&#65289;&#32113;&#35336;&#38306;&#20418;\05_&#32113;&#35336;&#26360;\&#65298;&#21508;&#24180;&#21407;&#31295;&#31561;\&#20196;&#21644;&#20803;&#24180;&#24230;\2-1&#9733;&#24193;&#20869;&#26657;&#27491;\&#9733;&#8251;&#20462;&#27491;&#12501;&#12449;&#12452;&#12523;&#8251;\38&#9733;&#20445;&#38522;&#24180;&#37329;&#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11 国保給付"/>
      <sheetName val="K12国保異動 "/>
      <sheetName val="K13国保税・K15国民年金・K16年金異動"/>
      <sheetName val="K17国民年金・K18老齢福祉年金・K19保険料 "/>
      <sheetName val="K20老人保健"/>
    </sheetNames>
    <sheetDataSet>
      <sheetData sheetId="1">
        <row r="12">
          <cell r="B12">
            <v>37783</v>
          </cell>
          <cell r="C12">
            <v>59788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J111"/>
  <sheetViews>
    <sheetView tabSelected="1" zoomScaleSheetLayoutView="115" zoomScalePageLayoutView="0" workbookViewId="0" topLeftCell="A1">
      <selection activeCell="A1" sqref="A1"/>
    </sheetView>
  </sheetViews>
  <sheetFormatPr defaultColWidth="9" defaultRowHeight="14.25"/>
  <cols>
    <col min="1" max="1" width="10" style="6" customWidth="1"/>
    <col min="2" max="10" width="9.19921875" style="6" customWidth="1"/>
    <col min="11" max="16384" width="9" style="6" customWidth="1"/>
  </cols>
  <sheetData>
    <row r="1" spans="1:10" ht="18.75">
      <c r="A1" s="155" t="s">
        <v>1</v>
      </c>
      <c r="B1" s="140"/>
      <c r="C1" s="140"/>
      <c r="D1" s="141"/>
      <c r="E1" s="138"/>
      <c r="F1" s="138"/>
      <c r="G1" s="138"/>
      <c r="H1" s="138"/>
      <c r="I1" s="138"/>
      <c r="J1" s="138"/>
    </row>
    <row r="2" spans="1:10" ht="18.75">
      <c r="A2" s="155"/>
      <c r="B2" s="140"/>
      <c r="C2" s="140"/>
      <c r="D2" s="141"/>
      <c r="E2" s="138"/>
      <c r="F2" s="138"/>
      <c r="G2" s="138"/>
      <c r="H2" s="138"/>
      <c r="I2" s="138"/>
      <c r="J2" s="138"/>
    </row>
    <row r="3" spans="1:10" ht="12.75">
      <c r="A3" s="148" t="s">
        <v>17</v>
      </c>
      <c r="B3" s="140"/>
      <c r="C3" s="140"/>
      <c r="D3" s="141"/>
      <c r="E3" s="138"/>
      <c r="F3" s="138"/>
      <c r="G3" s="138"/>
      <c r="H3" s="138"/>
      <c r="I3" s="138"/>
      <c r="J3" s="138"/>
    </row>
    <row r="4" spans="1:10" ht="15" customHeight="1" thickBot="1">
      <c r="A4" s="139"/>
      <c r="B4" s="140"/>
      <c r="C4" s="140"/>
      <c r="D4" s="141"/>
      <c r="E4" s="138"/>
      <c r="F4" s="138"/>
      <c r="G4" s="138"/>
      <c r="H4" s="138"/>
      <c r="I4" s="138"/>
      <c r="J4" s="138"/>
    </row>
    <row r="5" spans="1:10" ht="15" customHeight="1" thickTop="1">
      <c r="A5" s="376" t="s">
        <v>2</v>
      </c>
      <c r="B5" s="378" t="s">
        <v>161</v>
      </c>
      <c r="C5" s="378"/>
      <c r="D5" s="378"/>
      <c r="E5" s="378"/>
      <c r="F5" s="378"/>
      <c r="G5" s="378"/>
      <c r="H5" s="379" t="s">
        <v>367</v>
      </c>
      <c r="I5" s="380"/>
      <c r="J5" s="380"/>
    </row>
    <row r="6" spans="1:10" ht="13.5" customHeight="1">
      <c r="A6" s="377"/>
      <c r="B6" s="381" t="s">
        <v>162</v>
      </c>
      <c r="C6" s="381"/>
      <c r="D6" s="381"/>
      <c r="E6" s="381" t="s">
        <v>163</v>
      </c>
      <c r="F6" s="381"/>
      <c r="G6" s="381"/>
      <c r="H6" s="381" t="s">
        <v>164</v>
      </c>
      <c r="I6" s="381"/>
      <c r="J6" s="382"/>
    </row>
    <row r="7" spans="1:10" ht="12.75">
      <c r="A7" s="377"/>
      <c r="B7" s="142" t="s">
        <v>165</v>
      </c>
      <c r="C7" s="142" t="s">
        <v>3</v>
      </c>
      <c r="D7" s="142" t="s">
        <v>4</v>
      </c>
      <c r="E7" s="142" t="s">
        <v>165</v>
      </c>
      <c r="F7" s="142" t="s">
        <v>3</v>
      </c>
      <c r="G7" s="142" t="s">
        <v>4</v>
      </c>
      <c r="H7" s="142" t="s">
        <v>165</v>
      </c>
      <c r="I7" s="142" t="s">
        <v>3</v>
      </c>
      <c r="J7" s="143" t="s">
        <v>4</v>
      </c>
    </row>
    <row r="8" spans="1:10" ht="12.75">
      <c r="A8" s="156" t="s">
        <v>325</v>
      </c>
      <c r="B8" s="22">
        <v>15180</v>
      </c>
      <c r="C8" s="4">
        <v>7977</v>
      </c>
      <c r="D8" s="4">
        <v>7188</v>
      </c>
      <c r="E8" s="4">
        <v>6191</v>
      </c>
      <c r="F8" s="4">
        <v>3409</v>
      </c>
      <c r="G8" s="4">
        <v>2776</v>
      </c>
      <c r="H8" s="4">
        <v>12649</v>
      </c>
      <c r="I8" s="144" t="s">
        <v>11</v>
      </c>
      <c r="J8" s="144" t="s">
        <v>11</v>
      </c>
    </row>
    <row r="9" spans="1:10" ht="12.75" customHeight="1">
      <c r="A9" s="156" t="s">
        <v>157</v>
      </c>
      <c r="B9" s="22">
        <v>13991</v>
      </c>
      <c r="C9" s="4">
        <v>7274</v>
      </c>
      <c r="D9" s="4">
        <v>6707</v>
      </c>
      <c r="E9" s="4">
        <v>5536</v>
      </c>
      <c r="F9" s="4">
        <v>2506</v>
      </c>
      <c r="G9" s="4">
        <v>2559</v>
      </c>
      <c r="H9" s="4">
        <v>15123</v>
      </c>
      <c r="I9" s="144" t="s">
        <v>11</v>
      </c>
      <c r="J9" s="144" t="s">
        <v>11</v>
      </c>
    </row>
    <row r="10" spans="1:10" ht="12.75" customHeight="1">
      <c r="A10" s="156" t="s">
        <v>158</v>
      </c>
      <c r="B10" s="22">
        <v>13031</v>
      </c>
      <c r="C10" s="4">
        <v>6891</v>
      </c>
      <c r="D10" s="4">
        <v>6140</v>
      </c>
      <c r="E10" s="4">
        <v>5264</v>
      </c>
      <c r="F10" s="4">
        <v>2845</v>
      </c>
      <c r="G10" s="4">
        <v>2416</v>
      </c>
      <c r="H10" s="4">
        <v>15943</v>
      </c>
      <c r="I10" s="144" t="s">
        <v>11</v>
      </c>
      <c r="J10" s="144" t="s">
        <v>11</v>
      </c>
    </row>
    <row r="11" spans="1:10" ht="12.75" customHeight="1">
      <c r="A11" s="156" t="s">
        <v>269</v>
      </c>
      <c r="B11" s="22">
        <v>12989</v>
      </c>
      <c r="C11" s="4">
        <v>6701</v>
      </c>
      <c r="D11" s="4">
        <v>6271</v>
      </c>
      <c r="E11" s="4">
        <v>5066</v>
      </c>
      <c r="F11" s="4">
        <v>2714</v>
      </c>
      <c r="G11" s="4">
        <v>2349</v>
      </c>
      <c r="H11" s="4">
        <v>17762</v>
      </c>
      <c r="I11" s="144" t="s">
        <v>11</v>
      </c>
      <c r="J11" s="144" t="s">
        <v>11</v>
      </c>
    </row>
    <row r="12" spans="1:10" ht="12.75" customHeight="1">
      <c r="A12" s="156" t="s">
        <v>326</v>
      </c>
      <c r="B12" s="43">
        <v>12729</v>
      </c>
      <c r="C12" s="7">
        <v>6401</v>
      </c>
      <c r="D12" s="7">
        <v>6311</v>
      </c>
      <c r="E12" s="7">
        <v>4811</v>
      </c>
      <c r="F12" s="7">
        <v>2513</v>
      </c>
      <c r="G12" s="7">
        <v>2294</v>
      </c>
      <c r="H12" s="7">
        <v>18858</v>
      </c>
      <c r="I12" s="144" t="s">
        <v>11</v>
      </c>
      <c r="J12" s="144" t="s">
        <v>11</v>
      </c>
    </row>
    <row r="13" spans="1:10" ht="12.75" customHeight="1">
      <c r="A13" s="156"/>
      <c r="B13" s="182"/>
      <c r="C13" s="145"/>
      <c r="D13" s="145"/>
      <c r="E13" s="145"/>
      <c r="F13" s="145"/>
      <c r="G13" s="145"/>
      <c r="H13" s="145"/>
      <c r="I13" s="145"/>
      <c r="J13" s="145"/>
    </row>
    <row r="14" spans="1:10" ht="12.75" customHeight="1">
      <c r="A14" s="233" t="s">
        <v>327</v>
      </c>
      <c r="B14" s="118">
        <v>11798</v>
      </c>
      <c r="C14" s="45">
        <v>5915</v>
      </c>
      <c r="D14" s="45">
        <v>5857</v>
      </c>
      <c r="E14" s="45">
        <v>4718</v>
      </c>
      <c r="F14" s="45">
        <v>2495</v>
      </c>
      <c r="G14" s="45">
        <v>2213</v>
      </c>
      <c r="H14" s="45">
        <v>19034</v>
      </c>
      <c r="I14" s="45" t="s">
        <v>11</v>
      </c>
      <c r="J14" s="45" t="s">
        <v>11</v>
      </c>
    </row>
    <row r="15" spans="1:10" s="86" customFormat="1" ht="12.75" customHeight="1">
      <c r="A15" s="87"/>
      <c r="B15" s="43"/>
      <c r="C15" s="7"/>
      <c r="D15" s="7"/>
      <c r="E15" s="7"/>
      <c r="F15" s="7"/>
      <c r="G15" s="7"/>
      <c r="H15" s="7"/>
      <c r="I15" s="7"/>
      <c r="J15" s="7"/>
    </row>
    <row r="16" spans="1:10" ht="12.75" customHeight="1">
      <c r="A16" s="5" t="s">
        <v>166</v>
      </c>
      <c r="B16" s="43">
        <v>1338</v>
      </c>
      <c r="C16" s="7">
        <v>665</v>
      </c>
      <c r="D16" s="7">
        <v>672</v>
      </c>
      <c r="E16" s="7">
        <v>5052</v>
      </c>
      <c r="F16" s="7">
        <v>2675</v>
      </c>
      <c r="G16" s="7">
        <v>2368</v>
      </c>
      <c r="H16" s="7">
        <v>1565</v>
      </c>
      <c r="I16" s="7" t="s">
        <v>11</v>
      </c>
      <c r="J16" s="7" t="s">
        <v>11</v>
      </c>
    </row>
    <row r="17" spans="1:10" ht="12.75" customHeight="1">
      <c r="A17" s="5" t="s">
        <v>167</v>
      </c>
      <c r="B17" s="43">
        <v>1079</v>
      </c>
      <c r="C17" s="7">
        <v>531</v>
      </c>
      <c r="D17" s="7">
        <v>547</v>
      </c>
      <c r="E17" s="7">
        <v>5030</v>
      </c>
      <c r="F17" s="7">
        <v>2651</v>
      </c>
      <c r="G17" s="7">
        <v>2370</v>
      </c>
      <c r="H17" s="7">
        <v>1645</v>
      </c>
      <c r="I17" s="7" t="s">
        <v>11</v>
      </c>
      <c r="J17" s="7" t="s">
        <v>11</v>
      </c>
    </row>
    <row r="18" spans="1:10" ht="12.75" customHeight="1">
      <c r="A18" s="5" t="s">
        <v>168</v>
      </c>
      <c r="B18" s="43">
        <v>976</v>
      </c>
      <c r="C18" s="7">
        <v>502</v>
      </c>
      <c r="D18" s="7">
        <v>474</v>
      </c>
      <c r="E18" s="7">
        <v>4946</v>
      </c>
      <c r="F18" s="7">
        <v>2614</v>
      </c>
      <c r="G18" s="7">
        <v>2327</v>
      </c>
      <c r="H18" s="7">
        <v>1525</v>
      </c>
      <c r="I18" s="7" t="s">
        <v>11</v>
      </c>
      <c r="J18" s="7" t="s">
        <v>11</v>
      </c>
    </row>
    <row r="19" spans="1:10" ht="12.75" customHeight="1">
      <c r="A19" s="5" t="s">
        <v>169</v>
      </c>
      <c r="B19" s="43">
        <v>931</v>
      </c>
      <c r="C19" s="7">
        <v>497</v>
      </c>
      <c r="D19" s="7">
        <v>432</v>
      </c>
      <c r="E19" s="7">
        <v>4774</v>
      </c>
      <c r="F19" s="7">
        <v>2558</v>
      </c>
      <c r="G19" s="7">
        <v>2210</v>
      </c>
      <c r="H19" s="7">
        <v>1395</v>
      </c>
      <c r="I19" s="7" t="s">
        <v>11</v>
      </c>
      <c r="J19" s="7" t="s">
        <v>11</v>
      </c>
    </row>
    <row r="20" spans="1:10" ht="12.75" customHeight="1">
      <c r="A20" s="5" t="s">
        <v>170</v>
      </c>
      <c r="B20" s="43">
        <v>882</v>
      </c>
      <c r="C20" s="7">
        <v>439</v>
      </c>
      <c r="D20" s="7">
        <v>443</v>
      </c>
      <c r="E20" s="7">
        <v>4650</v>
      </c>
      <c r="F20" s="7">
        <v>2471</v>
      </c>
      <c r="G20" s="7">
        <v>2173</v>
      </c>
      <c r="H20" s="7">
        <v>1666</v>
      </c>
      <c r="I20" s="7" t="s">
        <v>11</v>
      </c>
      <c r="J20" s="7" t="s">
        <v>11</v>
      </c>
    </row>
    <row r="21" spans="1:10" ht="12.75" customHeight="1">
      <c r="A21" s="5"/>
      <c r="B21" s="43"/>
      <c r="C21" s="7"/>
      <c r="D21" s="7"/>
      <c r="E21" s="7"/>
      <c r="F21" s="7"/>
      <c r="G21" s="7"/>
      <c r="H21" s="7"/>
      <c r="I21" s="7"/>
      <c r="J21" s="7"/>
    </row>
    <row r="22" spans="1:10" ht="12.75" customHeight="1">
      <c r="A22" s="5" t="s">
        <v>171</v>
      </c>
      <c r="B22" s="43">
        <v>870</v>
      </c>
      <c r="C22" s="7">
        <v>446</v>
      </c>
      <c r="D22" s="7">
        <v>421</v>
      </c>
      <c r="E22" s="7">
        <v>4585</v>
      </c>
      <c r="F22" s="7">
        <v>2426</v>
      </c>
      <c r="G22" s="7">
        <v>2150</v>
      </c>
      <c r="H22" s="7">
        <v>1692</v>
      </c>
      <c r="I22" s="7" t="s">
        <v>11</v>
      </c>
      <c r="J22" s="7" t="s">
        <v>11</v>
      </c>
    </row>
    <row r="23" spans="1:10" ht="12.75" customHeight="1">
      <c r="A23" s="5" t="s">
        <v>172</v>
      </c>
      <c r="B23" s="43">
        <v>1106</v>
      </c>
      <c r="C23" s="7">
        <v>553</v>
      </c>
      <c r="D23" s="7">
        <v>549</v>
      </c>
      <c r="E23" s="7">
        <v>4739</v>
      </c>
      <c r="F23" s="7">
        <v>2493</v>
      </c>
      <c r="G23" s="7">
        <v>2233</v>
      </c>
      <c r="H23" s="7">
        <v>1575</v>
      </c>
      <c r="I23" s="7" t="s">
        <v>11</v>
      </c>
      <c r="J23" s="7" t="s">
        <v>11</v>
      </c>
    </row>
    <row r="24" spans="1:10" ht="12.75" customHeight="1">
      <c r="A24" s="5" t="s">
        <v>173</v>
      </c>
      <c r="B24" s="43">
        <v>816</v>
      </c>
      <c r="C24" s="7">
        <v>394</v>
      </c>
      <c r="D24" s="7">
        <v>422</v>
      </c>
      <c r="E24" s="7">
        <v>4585</v>
      </c>
      <c r="F24" s="7">
        <v>2426</v>
      </c>
      <c r="G24" s="7">
        <v>2149</v>
      </c>
      <c r="H24" s="7">
        <v>1534</v>
      </c>
      <c r="I24" s="7" t="s">
        <v>11</v>
      </c>
      <c r="J24" s="7" t="s">
        <v>11</v>
      </c>
    </row>
    <row r="25" spans="1:10" ht="12.75" customHeight="1">
      <c r="A25" s="5" t="s">
        <v>174</v>
      </c>
      <c r="B25" s="43">
        <v>752</v>
      </c>
      <c r="C25" s="7">
        <v>348</v>
      </c>
      <c r="D25" s="7">
        <v>398</v>
      </c>
      <c r="E25" s="7">
        <v>4451</v>
      </c>
      <c r="F25" s="7">
        <v>2319</v>
      </c>
      <c r="G25" s="7">
        <v>2120</v>
      </c>
      <c r="H25" s="7">
        <v>1452</v>
      </c>
      <c r="I25" s="7" t="s">
        <v>11</v>
      </c>
      <c r="J25" s="7" t="s">
        <v>11</v>
      </c>
    </row>
    <row r="26" spans="1:10" ht="12.75" customHeight="1">
      <c r="A26" s="5" t="s">
        <v>175</v>
      </c>
      <c r="B26" s="43">
        <v>1064</v>
      </c>
      <c r="C26" s="7">
        <v>536</v>
      </c>
      <c r="D26" s="7">
        <v>527</v>
      </c>
      <c r="E26" s="7">
        <v>4450</v>
      </c>
      <c r="F26" s="7">
        <v>2371</v>
      </c>
      <c r="G26" s="7">
        <v>2069</v>
      </c>
      <c r="H26" s="7">
        <v>1626</v>
      </c>
      <c r="I26" s="7" t="s">
        <v>11</v>
      </c>
      <c r="J26" s="7" t="s">
        <v>11</v>
      </c>
    </row>
    <row r="27" spans="2:10" ht="12.75" customHeight="1">
      <c r="B27" s="43"/>
      <c r="C27" s="7"/>
      <c r="D27" s="7"/>
      <c r="E27" s="7"/>
      <c r="F27" s="7"/>
      <c r="G27" s="7"/>
      <c r="H27" s="7"/>
      <c r="I27" s="7"/>
      <c r="J27" s="7"/>
    </row>
    <row r="28" spans="1:10" ht="12.75" customHeight="1">
      <c r="A28" s="5" t="s">
        <v>176</v>
      </c>
      <c r="B28" s="43">
        <v>967</v>
      </c>
      <c r="C28" s="7">
        <v>476</v>
      </c>
      <c r="D28" s="7">
        <v>486</v>
      </c>
      <c r="E28" s="7">
        <v>4589</v>
      </c>
      <c r="F28" s="7">
        <v>2408</v>
      </c>
      <c r="G28" s="7">
        <v>2167</v>
      </c>
      <c r="H28" s="7">
        <v>1823</v>
      </c>
      <c r="I28" s="7" t="s">
        <v>11</v>
      </c>
      <c r="J28" s="7" t="s">
        <v>11</v>
      </c>
    </row>
    <row r="29" spans="1:10" ht="12.75" customHeight="1">
      <c r="A29" s="234" t="s">
        <v>177</v>
      </c>
      <c r="B29" s="119">
        <v>1017</v>
      </c>
      <c r="C29" s="44">
        <v>528</v>
      </c>
      <c r="D29" s="44">
        <v>486</v>
      </c>
      <c r="E29" s="44">
        <v>4768</v>
      </c>
      <c r="F29" s="44">
        <v>2531</v>
      </c>
      <c r="G29" s="44">
        <v>2222</v>
      </c>
      <c r="H29" s="44">
        <v>1536</v>
      </c>
      <c r="I29" s="44" t="s">
        <v>11</v>
      </c>
      <c r="J29" s="44" t="s">
        <v>11</v>
      </c>
    </row>
    <row r="30" ht="12.75" customHeight="1" thickBot="1"/>
    <row r="31" spans="1:10" ht="13.5" thickTop="1">
      <c r="A31" s="384" t="s">
        <v>2</v>
      </c>
      <c r="B31" s="385" t="s">
        <v>396</v>
      </c>
      <c r="C31" s="386"/>
      <c r="D31" s="387"/>
      <c r="E31" s="370" t="s">
        <v>178</v>
      </c>
      <c r="F31" s="370"/>
      <c r="G31" s="370"/>
      <c r="H31" s="370" t="s">
        <v>179</v>
      </c>
      <c r="I31" s="370"/>
      <c r="J31" s="372"/>
    </row>
    <row r="32" spans="1:10" ht="12.75">
      <c r="A32" s="383"/>
      <c r="B32" s="383" t="s">
        <v>180</v>
      </c>
      <c r="C32" s="371"/>
      <c r="D32" s="371"/>
      <c r="E32" s="371"/>
      <c r="F32" s="371"/>
      <c r="G32" s="371"/>
      <c r="H32" s="371"/>
      <c r="I32" s="371"/>
      <c r="J32" s="373"/>
    </row>
    <row r="33" spans="1:10" ht="12.75">
      <c r="A33" s="383"/>
      <c r="B33" s="229" t="s">
        <v>181</v>
      </c>
      <c r="C33" s="230" t="s">
        <v>3</v>
      </c>
      <c r="D33" s="230" t="s">
        <v>4</v>
      </c>
      <c r="E33" s="230" t="s">
        <v>181</v>
      </c>
      <c r="F33" s="230" t="s">
        <v>3</v>
      </c>
      <c r="G33" s="230" t="s">
        <v>4</v>
      </c>
      <c r="H33" s="230" t="s">
        <v>181</v>
      </c>
      <c r="I33" s="230" t="s">
        <v>3</v>
      </c>
      <c r="J33" s="231" t="s">
        <v>4</v>
      </c>
    </row>
    <row r="34" spans="1:10" ht="12.75">
      <c r="A34" s="235" t="s">
        <v>325</v>
      </c>
      <c r="B34" s="22">
        <v>2854</v>
      </c>
      <c r="C34" s="7" t="s">
        <v>11</v>
      </c>
      <c r="D34" s="7" t="s">
        <v>11</v>
      </c>
      <c r="E34" s="4">
        <v>33926</v>
      </c>
      <c r="F34" s="4">
        <v>21704</v>
      </c>
      <c r="G34" s="4">
        <v>12205</v>
      </c>
      <c r="H34" s="4">
        <v>3923</v>
      </c>
      <c r="I34" s="4">
        <v>2143</v>
      </c>
      <c r="J34" s="4">
        <v>1777</v>
      </c>
    </row>
    <row r="35" spans="1:10" ht="12.75">
      <c r="A35" s="235" t="s">
        <v>157</v>
      </c>
      <c r="B35" s="22">
        <v>3524</v>
      </c>
      <c r="C35" s="7" t="s">
        <v>11</v>
      </c>
      <c r="D35" s="7" t="s">
        <v>11</v>
      </c>
      <c r="E35" s="4">
        <v>28608</v>
      </c>
      <c r="F35" s="4">
        <v>17348</v>
      </c>
      <c r="G35" s="4">
        <v>11243</v>
      </c>
      <c r="H35" s="4">
        <v>3883</v>
      </c>
      <c r="I35" s="4">
        <v>2067</v>
      </c>
      <c r="J35" s="4">
        <v>1816</v>
      </c>
    </row>
    <row r="36" spans="1:10" ht="12.75">
      <c r="A36" s="235" t="s">
        <v>158</v>
      </c>
      <c r="B36" s="22">
        <v>3778</v>
      </c>
      <c r="C36" s="7" t="s">
        <v>11</v>
      </c>
      <c r="D36" s="7" t="s">
        <v>11</v>
      </c>
      <c r="E36" s="4">
        <v>27590</v>
      </c>
      <c r="F36" s="4">
        <v>16917</v>
      </c>
      <c r="G36" s="4">
        <v>10666</v>
      </c>
      <c r="H36" s="4">
        <v>3905</v>
      </c>
      <c r="I36" s="4">
        <v>2124</v>
      </c>
      <c r="J36" s="4">
        <v>1781</v>
      </c>
    </row>
    <row r="37" spans="1:10" ht="12.75">
      <c r="A37" s="235" t="s">
        <v>269</v>
      </c>
      <c r="B37" s="22">
        <v>4173</v>
      </c>
      <c r="C37" s="7" t="s">
        <v>11</v>
      </c>
      <c r="D37" s="7" t="s">
        <v>11</v>
      </c>
      <c r="E37" s="4">
        <v>23804</v>
      </c>
      <c r="F37" s="4">
        <v>14536</v>
      </c>
      <c r="G37" s="4">
        <v>9257</v>
      </c>
      <c r="H37" s="4">
        <v>3895</v>
      </c>
      <c r="I37" s="4">
        <v>2124</v>
      </c>
      <c r="J37" s="4">
        <v>1767</v>
      </c>
    </row>
    <row r="38" spans="1:10" ht="12.75">
      <c r="A38" s="235" t="s">
        <v>326</v>
      </c>
      <c r="B38" s="43">
        <v>4511</v>
      </c>
      <c r="C38" s="7" t="s">
        <v>11</v>
      </c>
      <c r="D38" s="7" t="s">
        <v>11</v>
      </c>
      <c r="E38" s="7">
        <v>20627</v>
      </c>
      <c r="F38" s="7">
        <v>12068</v>
      </c>
      <c r="G38" s="7">
        <v>8536</v>
      </c>
      <c r="H38" s="7">
        <v>3722</v>
      </c>
      <c r="I38" s="7">
        <v>1919</v>
      </c>
      <c r="J38" s="7">
        <v>1798</v>
      </c>
    </row>
    <row r="39" spans="1:10" ht="12.75">
      <c r="A39" s="235"/>
      <c r="B39" s="22"/>
      <c r="C39" s="4"/>
      <c r="D39" s="4"/>
      <c r="E39" s="4"/>
      <c r="F39" s="4"/>
      <c r="G39" s="4"/>
      <c r="H39" s="4"/>
      <c r="I39" s="4"/>
      <c r="J39" s="4"/>
    </row>
    <row r="40" spans="1:10" ht="12.75">
      <c r="A40" s="233" t="s">
        <v>327</v>
      </c>
      <c r="B40" s="118">
        <v>4591</v>
      </c>
      <c r="C40" s="45" t="s">
        <v>11</v>
      </c>
      <c r="D40" s="45" t="s">
        <v>11</v>
      </c>
      <c r="E40" s="45">
        <v>17533</v>
      </c>
      <c r="F40" s="45">
        <v>10222</v>
      </c>
      <c r="G40" s="45">
        <v>7253</v>
      </c>
      <c r="H40" s="45">
        <v>3367</v>
      </c>
      <c r="I40" s="45">
        <v>1776</v>
      </c>
      <c r="J40" s="45">
        <v>1576</v>
      </c>
    </row>
    <row r="41" spans="1:10" ht="12.75">
      <c r="A41" s="87"/>
      <c r="B41" s="43"/>
      <c r="C41" s="7"/>
      <c r="D41" s="7"/>
      <c r="E41" s="7"/>
      <c r="F41" s="7"/>
      <c r="G41" s="7"/>
      <c r="H41" s="7"/>
      <c r="I41" s="7"/>
      <c r="J41" s="7"/>
    </row>
    <row r="42" spans="1:10" ht="12.75" customHeight="1">
      <c r="A42" s="5" t="s">
        <v>166</v>
      </c>
      <c r="B42" s="43">
        <v>4374</v>
      </c>
      <c r="C42" s="7" t="s">
        <v>11</v>
      </c>
      <c r="D42" s="7" t="s">
        <v>11</v>
      </c>
      <c r="E42" s="7">
        <v>1624</v>
      </c>
      <c r="F42" s="7">
        <v>927</v>
      </c>
      <c r="G42" s="7">
        <v>696</v>
      </c>
      <c r="H42" s="7">
        <v>345</v>
      </c>
      <c r="I42" s="7">
        <v>184</v>
      </c>
      <c r="J42" s="7">
        <v>161</v>
      </c>
    </row>
    <row r="43" spans="1:10" ht="12.75">
      <c r="A43" s="5" t="s">
        <v>19</v>
      </c>
      <c r="B43" s="43">
        <v>4483</v>
      </c>
      <c r="C43" s="7" t="s">
        <v>11</v>
      </c>
      <c r="D43" s="7" t="s">
        <v>11</v>
      </c>
      <c r="E43" s="7">
        <v>1603</v>
      </c>
      <c r="F43" s="7">
        <v>953</v>
      </c>
      <c r="G43" s="7">
        <v>647</v>
      </c>
      <c r="H43" s="7">
        <v>280</v>
      </c>
      <c r="I43" s="7">
        <v>134</v>
      </c>
      <c r="J43" s="7">
        <v>145</v>
      </c>
    </row>
    <row r="44" spans="1:10" ht="12.75">
      <c r="A44" s="5" t="s">
        <v>168</v>
      </c>
      <c r="B44" s="43">
        <v>4579</v>
      </c>
      <c r="C44" s="7" t="s">
        <v>11</v>
      </c>
      <c r="D44" s="7" t="s">
        <v>11</v>
      </c>
      <c r="E44" s="7">
        <v>1568</v>
      </c>
      <c r="F44" s="7">
        <v>901</v>
      </c>
      <c r="G44" s="7">
        <v>651</v>
      </c>
      <c r="H44" s="7">
        <v>264</v>
      </c>
      <c r="I44" s="7">
        <v>137</v>
      </c>
      <c r="J44" s="7">
        <v>126</v>
      </c>
    </row>
    <row r="45" spans="1:10" ht="12.75">
      <c r="A45" s="5" t="s">
        <v>169</v>
      </c>
      <c r="B45" s="43">
        <v>4369</v>
      </c>
      <c r="C45" s="7" t="s">
        <v>11</v>
      </c>
      <c r="D45" s="7" t="s">
        <v>11</v>
      </c>
      <c r="E45" s="7">
        <v>1481</v>
      </c>
      <c r="F45" s="7">
        <v>881</v>
      </c>
      <c r="G45" s="7">
        <v>594</v>
      </c>
      <c r="H45" s="7">
        <v>591</v>
      </c>
      <c r="I45" s="7">
        <v>151</v>
      </c>
      <c r="J45" s="7">
        <v>139</v>
      </c>
    </row>
    <row r="46" spans="1:10" ht="12.75">
      <c r="A46" s="5" t="s">
        <v>170</v>
      </c>
      <c r="B46" s="43">
        <v>4487</v>
      </c>
      <c r="C46" s="7" t="s">
        <v>11</v>
      </c>
      <c r="D46" s="7" t="s">
        <v>11</v>
      </c>
      <c r="E46" s="7">
        <v>1439</v>
      </c>
      <c r="F46" s="7">
        <v>876</v>
      </c>
      <c r="G46" s="7">
        <v>561</v>
      </c>
      <c r="H46" s="7">
        <v>215</v>
      </c>
      <c r="I46" s="7">
        <v>133</v>
      </c>
      <c r="J46" s="7">
        <v>82</v>
      </c>
    </row>
    <row r="47" spans="1:10" ht="12.75">
      <c r="A47" s="5"/>
      <c r="B47" s="43"/>
      <c r="C47" s="7"/>
      <c r="D47" s="7"/>
      <c r="E47" s="7"/>
      <c r="F47" s="7"/>
      <c r="G47" s="7"/>
      <c r="H47" s="7"/>
      <c r="I47" s="7"/>
      <c r="J47" s="7"/>
    </row>
    <row r="48" spans="1:10" ht="12.75">
      <c r="A48" s="5" t="s">
        <v>171</v>
      </c>
      <c r="B48" s="43">
        <v>4726</v>
      </c>
      <c r="C48" s="7" t="s">
        <v>11</v>
      </c>
      <c r="D48" s="7" t="s">
        <v>11</v>
      </c>
      <c r="E48" s="7">
        <v>1328</v>
      </c>
      <c r="F48" s="7">
        <v>814</v>
      </c>
      <c r="G48" s="7">
        <v>511</v>
      </c>
      <c r="H48" s="7">
        <v>288</v>
      </c>
      <c r="I48" s="7">
        <v>173</v>
      </c>
      <c r="J48" s="7">
        <v>114</v>
      </c>
    </row>
    <row r="49" spans="1:10" ht="12.75">
      <c r="A49" s="5" t="s">
        <v>172</v>
      </c>
      <c r="B49" s="43">
        <v>4848</v>
      </c>
      <c r="C49" s="7" t="s">
        <v>11</v>
      </c>
      <c r="D49" s="7" t="s">
        <v>11</v>
      </c>
      <c r="E49" s="7">
        <v>1633</v>
      </c>
      <c r="F49" s="7">
        <v>1000</v>
      </c>
      <c r="G49" s="7">
        <v>627</v>
      </c>
      <c r="H49" s="7">
        <v>316</v>
      </c>
      <c r="I49" s="7">
        <v>178</v>
      </c>
      <c r="J49" s="7">
        <v>134</v>
      </c>
    </row>
    <row r="50" spans="1:10" ht="12.75">
      <c r="A50" s="5" t="s">
        <v>173</v>
      </c>
      <c r="B50" s="43">
        <v>4732</v>
      </c>
      <c r="C50" s="7" t="s">
        <v>11</v>
      </c>
      <c r="D50" s="7" t="s">
        <v>11</v>
      </c>
      <c r="E50" s="7">
        <v>1372</v>
      </c>
      <c r="F50" s="7">
        <v>801</v>
      </c>
      <c r="G50" s="7">
        <v>571</v>
      </c>
      <c r="H50" s="7">
        <v>249</v>
      </c>
      <c r="I50" s="7">
        <v>130</v>
      </c>
      <c r="J50" s="7">
        <v>119</v>
      </c>
    </row>
    <row r="51" spans="1:10" ht="12.75">
      <c r="A51" s="5" t="s">
        <v>174</v>
      </c>
      <c r="B51" s="43">
        <v>4445</v>
      </c>
      <c r="C51" s="7" t="s">
        <v>11</v>
      </c>
      <c r="D51" s="7" t="s">
        <v>11</v>
      </c>
      <c r="E51" s="7">
        <v>1143</v>
      </c>
      <c r="F51" s="7">
        <v>644</v>
      </c>
      <c r="G51" s="7">
        <v>489</v>
      </c>
      <c r="H51" s="7">
        <v>283</v>
      </c>
      <c r="I51" s="7">
        <v>113</v>
      </c>
      <c r="J51" s="7">
        <v>167</v>
      </c>
    </row>
    <row r="52" spans="1:10" ht="12.75">
      <c r="A52" s="5" t="s">
        <v>175</v>
      </c>
      <c r="B52" s="43">
        <v>4472</v>
      </c>
      <c r="C52" s="7" t="s">
        <v>11</v>
      </c>
      <c r="D52" s="7" t="s">
        <v>11</v>
      </c>
      <c r="E52" s="7">
        <v>1313</v>
      </c>
      <c r="F52" s="7">
        <v>727</v>
      </c>
      <c r="G52" s="7">
        <v>586</v>
      </c>
      <c r="H52" s="7">
        <v>251</v>
      </c>
      <c r="I52" s="7">
        <v>139</v>
      </c>
      <c r="J52" s="7">
        <v>109</v>
      </c>
    </row>
    <row r="53" spans="1:10" ht="12.75">
      <c r="A53" s="5"/>
      <c r="B53" s="43"/>
      <c r="C53" s="7"/>
      <c r="D53" s="7"/>
      <c r="E53" s="7"/>
      <c r="F53" s="7"/>
      <c r="G53" s="7"/>
      <c r="H53" s="7"/>
      <c r="I53" s="7"/>
      <c r="J53" s="7"/>
    </row>
    <row r="54" spans="1:10" ht="12.75">
      <c r="A54" s="5" t="s">
        <v>176</v>
      </c>
      <c r="B54" s="43">
        <v>4773</v>
      </c>
      <c r="C54" s="7" t="s">
        <v>11</v>
      </c>
      <c r="D54" s="7" t="s">
        <v>11</v>
      </c>
      <c r="E54" s="7">
        <v>1473</v>
      </c>
      <c r="F54" s="7">
        <v>829</v>
      </c>
      <c r="G54" s="7">
        <v>639</v>
      </c>
      <c r="H54" s="7">
        <v>265</v>
      </c>
      <c r="I54" s="7">
        <v>122</v>
      </c>
      <c r="J54" s="7">
        <v>143</v>
      </c>
    </row>
    <row r="55" spans="1:10" ht="12.75">
      <c r="A55" s="234" t="s">
        <v>177</v>
      </c>
      <c r="B55" s="119">
        <v>4804</v>
      </c>
      <c r="C55" s="44" t="s">
        <v>11</v>
      </c>
      <c r="D55" s="44" t="s">
        <v>11</v>
      </c>
      <c r="E55" s="44">
        <v>1556</v>
      </c>
      <c r="F55" s="44">
        <v>869</v>
      </c>
      <c r="G55" s="44">
        <v>681</v>
      </c>
      <c r="H55" s="44">
        <v>320</v>
      </c>
      <c r="I55" s="44">
        <v>182</v>
      </c>
      <c r="J55" s="44">
        <v>137</v>
      </c>
    </row>
    <row r="56" spans="1:10" ht="12.75">
      <c r="A56" s="47" t="s">
        <v>361</v>
      </c>
      <c r="B56" s="47"/>
      <c r="C56" s="47"/>
      <c r="D56" s="47"/>
      <c r="E56" s="47"/>
      <c r="F56" s="47"/>
      <c r="G56" s="47"/>
      <c r="H56" s="47"/>
      <c r="I56" s="47"/>
      <c r="J56" s="47"/>
    </row>
    <row r="57" spans="1:10" ht="12.75">
      <c r="A57" s="374" t="s">
        <v>360</v>
      </c>
      <c r="B57" s="375"/>
      <c r="C57" s="375"/>
      <c r="D57" s="375"/>
      <c r="E57" s="375"/>
      <c r="F57" s="375"/>
      <c r="G57" s="375"/>
      <c r="H57" s="375"/>
      <c r="I57" s="375"/>
      <c r="J57" s="375"/>
    </row>
    <row r="58" ht="12.75">
      <c r="A58" s="88" t="s">
        <v>182</v>
      </c>
    </row>
    <row r="76" spans="2:7" ht="12.75">
      <c r="B76" s="247"/>
      <c r="C76" s="247"/>
      <c r="D76" s="247"/>
      <c r="E76" s="247"/>
      <c r="F76" s="247"/>
      <c r="G76" s="247"/>
    </row>
    <row r="95" spans="2:8" ht="12.75">
      <c r="B95" s="247"/>
      <c r="C95" s="247"/>
      <c r="D95" s="247"/>
      <c r="E95" s="247"/>
      <c r="F95" s="247"/>
      <c r="G95" s="247"/>
      <c r="H95" s="247"/>
    </row>
    <row r="111" spans="2:5" ht="12.75">
      <c r="B111" s="247"/>
      <c r="C111" s="247"/>
      <c r="D111" s="247"/>
      <c r="E111" s="247"/>
    </row>
  </sheetData>
  <sheetProtection/>
  <mergeCells count="12">
    <mergeCell ref="A31:A33"/>
    <mergeCell ref="B31:D31"/>
    <mergeCell ref="E31:G32"/>
    <mergeCell ref="H31:J32"/>
    <mergeCell ref="A57:J57"/>
    <mergeCell ref="A5:A7"/>
    <mergeCell ref="B5:G5"/>
    <mergeCell ref="H5:J5"/>
    <mergeCell ref="B6:D6"/>
    <mergeCell ref="E6:G6"/>
    <mergeCell ref="H6:J6"/>
    <mergeCell ref="B32:D32"/>
  </mergeCells>
  <dataValidations count="1">
    <dataValidation allowBlank="1" showInputMessage="1" showErrorMessage="1" imeMode="off" sqref="A1:A26 A58:J65536 A28:A56 B1:J56 K1:IV65536"/>
  </dataValidations>
  <printOptions/>
  <pageMargins left="0.5511811023622047" right="0.4724409448818898" top="0.7874015748031497" bottom="0.7874015748031497" header="0.5118110236220472" footer="0.5118110236220472"/>
  <pageSetup firstPageNumber="108" useFirstPageNumber="1" horizontalDpi="600" verticalDpi="600" orientation="portrait" paperSize="9" scale="99" r:id="rId1"/>
  <headerFooter alignWithMargins="0">
    <oddFooter>&amp;C&amp;9&amp;P　Ｋ 労働及び社会福祉</oddFooter>
  </headerFooter>
</worksheet>
</file>

<file path=xl/worksheets/sheet10.xml><?xml version="1.0" encoding="utf-8"?>
<worksheet xmlns="http://schemas.openxmlformats.org/spreadsheetml/2006/main" xmlns:r="http://schemas.openxmlformats.org/officeDocument/2006/relationships">
  <sheetPr>
    <tabColor rgb="FFFFC000"/>
  </sheetPr>
  <dimension ref="A1:J54"/>
  <sheetViews>
    <sheetView zoomScaleSheetLayoutView="130" zoomScalePageLayoutView="0" workbookViewId="0" topLeftCell="A1">
      <selection activeCell="A1" sqref="A1"/>
    </sheetView>
  </sheetViews>
  <sheetFormatPr defaultColWidth="9" defaultRowHeight="14.25"/>
  <cols>
    <col min="1" max="1" width="10.09765625" style="67" customWidth="1"/>
    <col min="2" max="2" width="9.8984375" style="67" customWidth="1"/>
    <col min="3" max="3" width="9.296875" style="67" customWidth="1"/>
    <col min="4" max="7" width="8.3984375" style="67" bestFit="1" customWidth="1"/>
    <col min="8" max="8" width="8.3984375" style="115" bestFit="1" customWidth="1"/>
    <col min="9" max="9" width="9.69921875" style="116" customWidth="1"/>
    <col min="10" max="10" width="9.296875" style="115" bestFit="1" customWidth="1"/>
    <col min="11" max="16384" width="9" style="67" customWidth="1"/>
  </cols>
  <sheetData>
    <row r="1" spans="1:10" ht="12.75">
      <c r="A1" s="121" t="s">
        <v>267</v>
      </c>
      <c r="B1" s="120"/>
      <c r="C1" s="120"/>
      <c r="D1" s="120"/>
      <c r="E1" s="120"/>
      <c r="F1" s="120"/>
      <c r="G1" s="120"/>
      <c r="H1" s="120"/>
      <c r="I1" s="120"/>
      <c r="J1" s="120"/>
    </row>
    <row r="2" spans="1:10" ht="13.5" thickBot="1">
      <c r="A2" s="270" t="s">
        <v>351</v>
      </c>
      <c r="D2" s="295"/>
      <c r="E2" s="295"/>
      <c r="F2" s="295"/>
      <c r="G2" s="295"/>
      <c r="H2" s="295"/>
      <c r="I2" s="489"/>
      <c r="J2" s="489"/>
    </row>
    <row r="3" spans="1:10" ht="14.25" customHeight="1" thickTop="1">
      <c r="A3" s="494" t="s">
        <v>47</v>
      </c>
      <c r="B3" s="485" t="s">
        <v>352</v>
      </c>
      <c r="C3" s="496" t="s">
        <v>48</v>
      </c>
      <c r="D3" s="463" t="s">
        <v>49</v>
      </c>
      <c r="E3" s="490"/>
      <c r="F3" s="490"/>
      <c r="G3" s="490"/>
      <c r="H3" s="490"/>
      <c r="I3" s="490"/>
      <c r="J3" s="490"/>
    </row>
    <row r="4" spans="1:10" ht="12.75">
      <c r="A4" s="483"/>
      <c r="B4" s="469"/>
      <c r="C4" s="497"/>
      <c r="D4" s="461" t="s">
        <v>268</v>
      </c>
      <c r="E4" s="466" t="s">
        <v>51</v>
      </c>
      <c r="F4" s="191" t="s">
        <v>52</v>
      </c>
      <c r="G4" s="271" t="s">
        <v>53</v>
      </c>
      <c r="H4" s="495" t="s">
        <v>54</v>
      </c>
      <c r="I4" s="218" t="s">
        <v>155</v>
      </c>
      <c r="J4" s="491" t="s">
        <v>55</v>
      </c>
    </row>
    <row r="5" spans="1:10" ht="12.75">
      <c r="A5" s="483"/>
      <c r="B5" s="470"/>
      <c r="C5" s="498"/>
      <c r="D5" s="462"/>
      <c r="E5" s="467"/>
      <c r="F5" s="296" t="s">
        <v>56</v>
      </c>
      <c r="G5" s="273" t="s">
        <v>57</v>
      </c>
      <c r="H5" s="462"/>
      <c r="I5" s="219" t="s">
        <v>156</v>
      </c>
      <c r="J5" s="492"/>
    </row>
    <row r="6" spans="1:10" ht="12.75">
      <c r="A6" s="297" t="s">
        <v>325</v>
      </c>
      <c r="B6" s="223">
        <v>43736.916666666664</v>
      </c>
      <c r="C6" s="222">
        <v>76094.33333333333</v>
      </c>
      <c r="D6" s="222">
        <v>11610</v>
      </c>
      <c r="E6" s="222">
        <v>2354</v>
      </c>
      <c r="F6" s="222">
        <v>8299</v>
      </c>
      <c r="G6" s="222">
        <v>166</v>
      </c>
      <c r="H6" s="298">
        <v>320</v>
      </c>
      <c r="I6" s="299">
        <v>3</v>
      </c>
      <c r="J6" s="298">
        <v>468</v>
      </c>
    </row>
    <row r="7" spans="1:10" ht="12.75">
      <c r="A7" s="297" t="s">
        <v>157</v>
      </c>
      <c r="B7" s="223">
        <v>43263</v>
      </c>
      <c r="C7" s="222">
        <v>74160</v>
      </c>
      <c r="D7" s="222">
        <v>11384</v>
      </c>
      <c r="E7" s="222">
        <v>2340</v>
      </c>
      <c r="F7" s="222">
        <v>8137</v>
      </c>
      <c r="G7" s="222">
        <v>145</v>
      </c>
      <c r="H7" s="298">
        <v>306</v>
      </c>
      <c r="I7" s="299">
        <v>3</v>
      </c>
      <c r="J7" s="298">
        <v>453</v>
      </c>
    </row>
    <row r="8" spans="1:10" ht="12.75">
      <c r="A8" s="297" t="s">
        <v>158</v>
      </c>
      <c r="B8" s="223">
        <v>42593.083333333336</v>
      </c>
      <c r="C8" s="222">
        <v>71831.83333333333</v>
      </c>
      <c r="D8" s="222">
        <v>11145</v>
      </c>
      <c r="E8" s="222">
        <v>2488</v>
      </c>
      <c r="F8" s="222">
        <v>7607</v>
      </c>
      <c r="G8" s="222">
        <v>175</v>
      </c>
      <c r="H8" s="298">
        <v>270</v>
      </c>
      <c r="I8" s="299">
        <v>3</v>
      </c>
      <c r="J8" s="298">
        <v>602</v>
      </c>
    </row>
    <row r="9" spans="1:10" ht="12.75">
      <c r="A9" s="297" t="s">
        <v>269</v>
      </c>
      <c r="B9" s="300">
        <v>41195</v>
      </c>
      <c r="C9" s="300">
        <v>68043</v>
      </c>
      <c r="D9" s="300">
        <v>10950</v>
      </c>
      <c r="E9" s="300">
        <v>2455</v>
      </c>
      <c r="F9" s="300">
        <v>7666</v>
      </c>
      <c r="G9" s="300">
        <v>226</v>
      </c>
      <c r="H9" s="300">
        <v>231</v>
      </c>
      <c r="I9" s="300">
        <v>3</v>
      </c>
      <c r="J9" s="300">
        <v>369</v>
      </c>
    </row>
    <row r="10" spans="1:10" ht="12.75">
      <c r="A10" s="297" t="s">
        <v>326</v>
      </c>
      <c r="B10" s="300">
        <v>39351</v>
      </c>
      <c r="C10" s="300">
        <v>63279</v>
      </c>
      <c r="D10" s="300">
        <v>10681</v>
      </c>
      <c r="E10" s="300">
        <v>2526</v>
      </c>
      <c r="F10" s="300">
        <v>7497</v>
      </c>
      <c r="G10" s="300">
        <v>161</v>
      </c>
      <c r="H10" s="300">
        <v>202</v>
      </c>
      <c r="I10" s="300">
        <v>2</v>
      </c>
      <c r="J10" s="300">
        <v>293</v>
      </c>
    </row>
    <row r="11" spans="1:10" ht="12.75">
      <c r="A11" s="297"/>
      <c r="B11" s="223"/>
      <c r="C11" s="222"/>
      <c r="D11" s="222"/>
      <c r="E11" s="222"/>
      <c r="F11" s="222"/>
      <c r="G11" s="222"/>
      <c r="H11" s="222"/>
      <c r="I11" s="222"/>
      <c r="J11" s="222"/>
    </row>
    <row r="12" spans="1:10" s="68" customFormat="1" ht="12.75">
      <c r="A12" s="301" t="s">
        <v>327</v>
      </c>
      <c r="B12" s="15">
        <v>37783</v>
      </c>
      <c r="C12" s="16">
        <v>59788</v>
      </c>
      <c r="D12" s="16">
        <v>10649</v>
      </c>
      <c r="E12" s="16">
        <v>2458</v>
      </c>
      <c r="F12" s="16">
        <v>7586</v>
      </c>
      <c r="G12" s="16">
        <v>167</v>
      </c>
      <c r="H12" s="16">
        <v>172</v>
      </c>
      <c r="I12" s="16">
        <v>2</v>
      </c>
      <c r="J12" s="16">
        <v>264</v>
      </c>
    </row>
    <row r="13" spans="1:10" ht="12.75">
      <c r="A13" s="302"/>
      <c r="B13" s="10"/>
      <c r="C13" s="11"/>
      <c r="D13" s="11"/>
      <c r="E13" s="11"/>
      <c r="F13" s="11"/>
      <c r="G13" s="11"/>
      <c r="H13" s="11"/>
      <c r="I13" s="11"/>
      <c r="J13" s="12"/>
    </row>
    <row r="14" spans="1:10" ht="12.75">
      <c r="A14" s="70" t="s">
        <v>58</v>
      </c>
      <c r="B14" s="17">
        <v>38759</v>
      </c>
      <c r="C14" s="18">
        <v>61784</v>
      </c>
      <c r="D14" s="18">
        <v>1626</v>
      </c>
      <c r="E14" s="18">
        <v>250</v>
      </c>
      <c r="F14" s="18">
        <v>1312</v>
      </c>
      <c r="G14" s="18">
        <v>24</v>
      </c>
      <c r="H14" s="18">
        <v>15</v>
      </c>
      <c r="I14" s="18">
        <v>0</v>
      </c>
      <c r="J14" s="18">
        <v>25</v>
      </c>
    </row>
    <row r="15" spans="1:10" ht="12.75">
      <c r="A15" s="70" t="s">
        <v>59</v>
      </c>
      <c r="B15" s="17">
        <v>38419</v>
      </c>
      <c r="C15" s="18">
        <v>61208</v>
      </c>
      <c r="D15" s="18">
        <v>796</v>
      </c>
      <c r="E15" s="18">
        <v>172</v>
      </c>
      <c r="F15" s="18">
        <v>568</v>
      </c>
      <c r="G15" s="18">
        <v>19</v>
      </c>
      <c r="H15" s="18">
        <v>12</v>
      </c>
      <c r="I15" s="18">
        <v>0</v>
      </c>
      <c r="J15" s="18">
        <v>25</v>
      </c>
    </row>
    <row r="16" spans="1:10" ht="12.75">
      <c r="A16" s="70" t="s">
        <v>60</v>
      </c>
      <c r="B16" s="17">
        <v>38240</v>
      </c>
      <c r="C16" s="18">
        <v>60772</v>
      </c>
      <c r="D16" s="18">
        <v>742</v>
      </c>
      <c r="E16" s="18">
        <v>194</v>
      </c>
      <c r="F16" s="18">
        <v>496</v>
      </c>
      <c r="G16" s="18">
        <v>17</v>
      </c>
      <c r="H16" s="18">
        <v>17</v>
      </c>
      <c r="I16" s="18">
        <v>0</v>
      </c>
      <c r="J16" s="18">
        <v>18</v>
      </c>
    </row>
    <row r="17" spans="1:10" ht="12.75">
      <c r="A17" s="70" t="s">
        <v>61</v>
      </c>
      <c r="B17" s="17">
        <v>38122</v>
      </c>
      <c r="C17" s="18">
        <v>60532</v>
      </c>
      <c r="D17" s="18">
        <v>854</v>
      </c>
      <c r="E17" s="18">
        <v>202</v>
      </c>
      <c r="F17" s="18">
        <v>604</v>
      </c>
      <c r="G17" s="18">
        <v>13</v>
      </c>
      <c r="H17" s="18">
        <v>14</v>
      </c>
      <c r="I17" s="18">
        <v>0</v>
      </c>
      <c r="J17" s="18">
        <v>21</v>
      </c>
    </row>
    <row r="18" spans="1:10" ht="12.75">
      <c r="A18" s="70" t="s">
        <v>62</v>
      </c>
      <c r="B18" s="17">
        <v>37870</v>
      </c>
      <c r="C18" s="18">
        <v>60079</v>
      </c>
      <c r="D18" s="18">
        <v>792</v>
      </c>
      <c r="E18" s="18">
        <v>157</v>
      </c>
      <c r="F18" s="18">
        <v>595</v>
      </c>
      <c r="G18" s="18">
        <v>7</v>
      </c>
      <c r="H18" s="18">
        <v>15</v>
      </c>
      <c r="I18" s="18">
        <v>0</v>
      </c>
      <c r="J18" s="18">
        <v>18</v>
      </c>
    </row>
    <row r="19" spans="1:10" ht="12.75">
      <c r="A19" s="70"/>
      <c r="B19" s="17"/>
      <c r="C19" s="18"/>
      <c r="D19" s="18"/>
      <c r="E19" s="18"/>
      <c r="F19" s="18"/>
      <c r="G19" s="18"/>
      <c r="H19" s="18"/>
      <c r="I19" s="18"/>
      <c r="J19" s="18"/>
    </row>
    <row r="20" spans="1:10" ht="12.75">
      <c r="A20" s="70" t="s">
        <v>63</v>
      </c>
      <c r="B20" s="17">
        <v>37870</v>
      </c>
      <c r="C20" s="18">
        <v>59940</v>
      </c>
      <c r="D20" s="18">
        <v>784</v>
      </c>
      <c r="E20" s="18">
        <v>247</v>
      </c>
      <c r="F20" s="18">
        <v>493</v>
      </c>
      <c r="G20" s="18">
        <v>17</v>
      </c>
      <c r="H20" s="18">
        <v>8</v>
      </c>
      <c r="I20" s="18">
        <v>0</v>
      </c>
      <c r="J20" s="18">
        <v>19</v>
      </c>
    </row>
    <row r="21" spans="1:10" ht="12.75">
      <c r="A21" s="70" t="s">
        <v>64</v>
      </c>
      <c r="B21" s="17">
        <v>37757</v>
      </c>
      <c r="C21" s="18">
        <v>59656</v>
      </c>
      <c r="D21" s="18">
        <v>991</v>
      </c>
      <c r="E21" s="18">
        <v>242</v>
      </c>
      <c r="F21" s="18">
        <v>700</v>
      </c>
      <c r="G21" s="18">
        <v>14</v>
      </c>
      <c r="H21" s="18">
        <v>20</v>
      </c>
      <c r="I21" s="18">
        <v>0</v>
      </c>
      <c r="J21" s="18">
        <v>15</v>
      </c>
    </row>
    <row r="22" spans="1:10" ht="12.75">
      <c r="A22" s="70" t="s">
        <v>65</v>
      </c>
      <c r="B22" s="17">
        <v>37557</v>
      </c>
      <c r="C22" s="18">
        <v>59262</v>
      </c>
      <c r="D22" s="18">
        <v>707</v>
      </c>
      <c r="E22" s="18">
        <v>149</v>
      </c>
      <c r="F22" s="18">
        <v>511</v>
      </c>
      <c r="G22" s="18">
        <v>6</v>
      </c>
      <c r="H22" s="18">
        <v>15</v>
      </c>
      <c r="I22" s="18">
        <v>1</v>
      </c>
      <c r="J22" s="18">
        <v>25</v>
      </c>
    </row>
    <row r="23" spans="1:10" ht="12.75">
      <c r="A23" s="70" t="s">
        <v>66</v>
      </c>
      <c r="B23" s="17">
        <v>37483</v>
      </c>
      <c r="C23" s="18">
        <v>59096</v>
      </c>
      <c r="D23" s="18">
        <v>748</v>
      </c>
      <c r="E23" s="18">
        <v>160</v>
      </c>
      <c r="F23" s="18">
        <v>549</v>
      </c>
      <c r="G23" s="18">
        <v>12</v>
      </c>
      <c r="H23" s="18">
        <v>13</v>
      </c>
      <c r="I23" s="18">
        <v>1</v>
      </c>
      <c r="J23" s="18">
        <v>13</v>
      </c>
    </row>
    <row r="24" spans="1:10" ht="12.75">
      <c r="A24" s="70" t="s">
        <v>67</v>
      </c>
      <c r="B24" s="17">
        <v>37280</v>
      </c>
      <c r="C24" s="18">
        <v>58714</v>
      </c>
      <c r="D24" s="18">
        <v>871</v>
      </c>
      <c r="E24" s="18">
        <v>180</v>
      </c>
      <c r="F24" s="18">
        <v>637</v>
      </c>
      <c r="G24" s="18">
        <v>11</v>
      </c>
      <c r="H24" s="18">
        <v>16</v>
      </c>
      <c r="I24" s="18">
        <v>0</v>
      </c>
      <c r="J24" s="18">
        <v>27</v>
      </c>
    </row>
    <row r="25" spans="1:10" ht="12.75">
      <c r="A25" s="70"/>
      <c r="B25" s="17"/>
      <c r="C25" s="18"/>
      <c r="D25" s="18"/>
      <c r="E25" s="18"/>
      <c r="F25" s="18"/>
      <c r="G25" s="18"/>
      <c r="H25" s="18"/>
      <c r="I25" s="18"/>
      <c r="J25" s="18"/>
    </row>
    <row r="26" spans="1:10" ht="12.75">
      <c r="A26" s="70" t="s">
        <v>68</v>
      </c>
      <c r="B26" s="17">
        <v>37048</v>
      </c>
      <c r="C26" s="18">
        <v>58299</v>
      </c>
      <c r="D26" s="18">
        <v>708</v>
      </c>
      <c r="E26" s="18">
        <v>145</v>
      </c>
      <c r="F26" s="18">
        <v>511</v>
      </c>
      <c r="G26" s="18">
        <v>10</v>
      </c>
      <c r="H26" s="18">
        <v>12</v>
      </c>
      <c r="I26" s="18">
        <v>0</v>
      </c>
      <c r="J26" s="18">
        <v>30</v>
      </c>
    </row>
    <row r="27" spans="1:10" ht="12.75">
      <c r="A27" s="252" t="s">
        <v>69</v>
      </c>
      <c r="B27" s="58">
        <v>36995</v>
      </c>
      <c r="C27" s="19">
        <v>58114</v>
      </c>
      <c r="D27" s="19">
        <v>1030</v>
      </c>
      <c r="E27" s="19">
        <v>360</v>
      </c>
      <c r="F27" s="19">
        <v>610</v>
      </c>
      <c r="G27" s="19">
        <v>17</v>
      </c>
      <c r="H27" s="19">
        <v>15</v>
      </c>
      <c r="I27" s="19">
        <v>0</v>
      </c>
      <c r="J27" s="19">
        <v>28</v>
      </c>
    </row>
    <row r="28" spans="2:10" ht="13.5" thickBot="1">
      <c r="B28" s="112"/>
      <c r="C28" s="112"/>
      <c r="D28" s="112"/>
      <c r="E28" s="112"/>
      <c r="F28" s="112"/>
      <c r="G28" s="112"/>
      <c r="H28" s="112"/>
      <c r="I28" s="112"/>
      <c r="J28" s="112"/>
    </row>
    <row r="29" spans="1:10" ht="13.5" thickTop="1">
      <c r="A29" s="494" t="s">
        <v>47</v>
      </c>
      <c r="B29" s="463" t="s">
        <v>70</v>
      </c>
      <c r="C29" s="464"/>
      <c r="D29" s="464"/>
      <c r="E29" s="464"/>
      <c r="F29" s="464"/>
      <c r="G29" s="464"/>
      <c r="H29" s="471"/>
      <c r="I29" s="493" t="s">
        <v>71</v>
      </c>
      <c r="J29" s="191"/>
    </row>
    <row r="30" spans="1:10" ht="12.75">
      <c r="A30" s="483"/>
      <c r="B30" s="461" t="s">
        <v>50</v>
      </c>
      <c r="C30" s="461" t="s">
        <v>72</v>
      </c>
      <c r="D30" s="203" t="s">
        <v>52</v>
      </c>
      <c r="E30" s="203" t="s">
        <v>53</v>
      </c>
      <c r="F30" s="461" t="s">
        <v>73</v>
      </c>
      <c r="G30" s="218" t="s">
        <v>155</v>
      </c>
      <c r="H30" s="491" t="s">
        <v>55</v>
      </c>
      <c r="I30" s="491"/>
      <c r="J30" s="70"/>
    </row>
    <row r="31" spans="1:10" ht="12.75">
      <c r="A31" s="483"/>
      <c r="B31" s="462"/>
      <c r="C31" s="462"/>
      <c r="D31" s="206" t="s">
        <v>74</v>
      </c>
      <c r="E31" s="206" t="s">
        <v>75</v>
      </c>
      <c r="F31" s="462"/>
      <c r="G31" s="219" t="s">
        <v>159</v>
      </c>
      <c r="H31" s="492"/>
      <c r="I31" s="492"/>
      <c r="J31" s="70"/>
    </row>
    <row r="32" spans="1:10" ht="12.75">
      <c r="A32" s="297" t="s">
        <v>325</v>
      </c>
      <c r="B32" s="220">
        <v>13140</v>
      </c>
      <c r="C32" s="221">
        <v>2311</v>
      </c>
      <c r="D32" s="221">
        <v>7574</v>
      </c>
      <c r="E32" s="221">
        <v>269</v>
      </c>
      <c r="F32" s="221">
        <v>489</v>
      </c>
      <c r="G32" s="221">
        <v>2035</v>
      </c>
      <c r="H32" s="221">
        <v>462</v>
      </c>
      <c r="I32" s="221">
        <v>-1530</v>
      </c>
      <c r="J32" s="222"/>
    </row>
    <row r="33" spans="1:10" ht="12.75">
      <c r="A33" s="297" t="s">
        <v>157</v>
      </c>
      <c r="B33" s="220">
        <v>13369</v>
      </c>
      <c r="C33" s="221">
        <v>2170</v>
      </c>
      <c r="D33" s="221">
        <v>7684</v>
      </c>
      <c r="E33" s="221">
        <v>294</v>
      </c>
      <c r="F33" s="221">
        <v>402</v>
      </c>
      <c r="G33" s="221">
        <v>2316</v>
      </c>
      <c r="H33" s="221">
        <v>503</v>
      </c>
      <c r="I33" s="221">
        <v>-1985</v>
      </c>
      <c r="J33" s="222"/>
    </row>
    <row r="34" spans="1:10" ht="12.75">
      <c r="A34" s="297" t="s">
        <v>158</v>
      </c>
      <c r="B34" s="220">
        <v>14337</v>
      </c>
      <c r="C34" s="221">
        <v>2241</v>
      </c>
      <c r="D34" s="221">
        <v>8170</v>
      </c>
      <c r="E34" s="221">
        <v>336</v>
      </c>
      <c r="F34" s="221">
        <v>445</v>
      </c>
      <c r="G34" s="221">
        <v>2682</v>
      </c>
      <c r="H34" s="221">
        <v>463</v>
      </c>
      <c r="I34" s="221">
        <v>-3192</v>
      </c>
      <c r="J34" s="222"/>
    </row>
    <row r="35" spans="1:10" ht="12.75">
      <c r="A35" s="297" t="s">
        <v>269</v>
      </c>
      <c r="B35" s="17">
        <v>15413</v>
      </c>
      <c r="C35" s="18">
        <v>2065</v>
      </c>
      <c r="D35" s="18">
        <v>9183</v>
      </c>
      <c r="E35" s="18">
        <v>322</v>
      </c>
      <c r="F35" s="18">
        <v>456</v>
      </c>
      <c r="G35" s="18">
        <v>2955</v>
      </c>
      <c r="H35" s="18">
        <v>432</v>
      </c>
      <c r="I35" s="59">
        <v>-4463</v>
      </c>
      <c r="J35" s="222"/>
    </row>
    <row r="36" spans="1:10" ht="12.75">
      <c r="A36" s="297" t="s">
        <v>326</v>
      </c>
      <c r="B36" s="17">
        <v>14506</v>
      </c>
      <c r="C36" s="18">
        <v>2037</v>
      </c>
      <c r="D36" s="18">
        <v>8443</v>
      </c>
      <c r="E36" s="18">
        <v>281</v>
      </c>
      <c r="F36" s="18">
        <v>462</v>
      </c>
      <c r="G36" s="18">
        <v>2855</v>
      </c>
      <c r="H36" s="18">
        <v>428</v>
      </c>
      <c r="I36" s="59">
        <v>-3825</v>
      </c>
      <c r="J36" s="222"/>
    </row>
    <row r="37" spans="1:10" ht="12.75">
      <c r="A37" s="297"/>
      <c r="B37" s="223"/>
      <c r="C37" s="222"/>
      <c r="D37" s="222"/>
      <c r="E37" s="222"/>
      <c r="F37" s="222"/>
      <c r="G37" s="222"/>
      <c r="H37" s="222"/>
      <c r="I37" s="222"/>
      <c r="J37" s="222"/>
    </row>
    <row r="38" spans="1:10" s="68" customFormat="1" ht="12.75">
      <c r="A38" s="301" t="s">
        <v>327</v>
      </c>
      <c r="B38" s="15">
        <v>13894</v>
      </c>
      <c r="C38" s="16">
        <v>1998</v>
      </c>
      <c r="D38" s="16">
        <v>7806</v>
      </c>
      <c r="E38" s="16">
        <v>296</v>
      </c>
      <c r="F38" s="16">
        <v>428</v>
      </c>
      <c r="G38" s="16">
        <v>2992</v>
      </c>
      <c r="H38" s="16">
        <v>374</v>
      </c>
      <c r="I38" s="16">
        <v>-3245</v>
      </c>
      <c r="J38" s="114"/>
    </row>
    <row r="39" spans="1:10" ht="12.75">
      <c r="A39" s="70"/>
      <c r="B39" s="13"/>
      <c r="C39" s="12"/>
      <c r="D39" s="12"/>
      <c r="E39" s="12"/>
      <c r="F39" s="12"/>
      <c r="G39" s="12"/>
      <c r="H39" s="12"/>
      <c r="I39" s="12"/>
      <c r="J39" s="114"/>
    </row>
    <row r="40" spans="1:10" ht="12.75">
      <c r="A40" s="70" t="s">
        <v>58</v>
      </c>
      <c r="B40" s="20">
        <v>1201</v>
      </c>
      <c r="C40" s="18">
        <v>161</v>
      </c>
      <c r="D40" s="18">
        <v>729</v>
      </c>
      <c r="E40" s="18">
        <v>28</v>
      </c>
      <c r="F40" s="18">
        <v>26</v>
      </c>
      <c r="G40" s="18">
        <v>227</v>
      </c>
      <c r="H40" s="18">
        <v>30</v>
      </c>
      <c r="I40" s="59">
        <v>425</v>
      </c>
      <c r="J40" s="114"/>
    </row>
    <row r="41" spans="1:10" ht="12.75">
      <c r="A41" s="70" t="s">
        <v>59</v>
      </c>
      <c r="B41" s="20">
        <v>1372</v>
      </c>
      <c r="C41" s="18">
        <v>200</v>
      </c>
      <c r="D41" s="18">
        <v>833</v>
      </c>
      <c r="E41" s="18">
        <v>35</v>
      </c>
      <c r="F41" s="18">
        <v>41</v>
      </c>
      <c r="G41" s="18">
        <v>201</v>
      </c>
      <c r="H41" s="18">
        <v>62</v>
      </c>
      <c r="I41" s="59">
        <v>-576</v>
      </c>
      <c r="J41" s="114"/>
    </row>
    <row r="42" spans="1:10" ht="12.75">
      <c r="A42" s="70" t="s">
        <v>60</v>
      </c>
      <c r="B42" s="20">
        <v>1178</v>
      </c>
      <c r="C42" s="18">
        <v>135</v>
      </c>
      <c r="D42" s="18">
        <v>770</v>
      </c>
      <c r="E42" s="18">
        <v>18</v>
      </c>
      <c r="F42" s="18">
        <v>38</v>
      </c>
      <c r="G42" s="18">
        <v>194</v>
      </c>
      <c r="H42" s="18">
        <v>23</v>
      </c>
      <c r="I42" s="59">
        <v>-436</v>
      </c>
      <c r="J42" s="114"/>
    </row>
    <row r="43" spans="1:10" ht="12.75">
      <c r="A43" s="70" t="s">
        <v>61</v>
      </c>
      <c r="B43" s="20">
        <v>1094</v>
      </c>
      <c r="C43" s="18">
        <v>180</v>
      </c>
      <c r="D43" s="18">
        <v>626</v>
      </c>
      <c r="E43" s="18">
        <v>22</v>
      </c>
      <c r="F43" s="18">
        <v>28</v>
      </c>
      <c r="G43" s="18">
        <v>205</v>
      </c>
      <c r="H43" s="18">
        <v>33</v>
      </c>
      <c r="I43" s="59">
        <v>-240</v>
      </c>
      <c r="J43" s="222"/>
    </row>
    <row r="44" spans="1:10" ht="12.75">
      <c r="A44" s="70" t="s">
        <v>62</v>
      </c>
      <c r="B44" s="20">
        <v>1245</v>
      </c>
      <c r="C44" s="18">
        <v>183</v>
      </c>
      <c r="D44" s="18">
        <v>702</v>
      </c>
      <c r="E44" s="18">
        <v>25</v>
      </c>
      <c r="F44" s="18">
        <v>44</v>
      </c>
      <c r="G44" s="18">
        <v>259</v>
      </c>
      <c r="H44" s="18">
        <v>32</v>
      </c>
      <c r="I44" s="59">
        <v>-453</v>
      </c>
      <c r="J44" s="222"/>
    </row>
    <row r="45" spans="1:10" ht="12.75">
      <c r="A45" s="70"/>
      <c r="B45" s="20"/>
      <c r="C45" s="18"/>
      <c r="D45" s="18"/>
      <c r="E45" s="18"/>
      <c r="F45" s="18"/>
      <c r="G45" s="18"/>
      <c r="H45" s="18"/>
      <c r="I45" s="59"/>
      <c r="J45" s="222"/>
    </row>
    <row r="46" spans="1:10" ht="12.75">
      <c r="A46" s="70" t="s">
        <v>63</v>
      </c>
      <c r="B46" s="20">
        <v>923</v>
      </c>
      <c r="C46" s="18">
        <v>127</v>
      </c>
      <c r="D46" s="18">
        <v>482</v>
      </c>
      <c r="E46" s="18">
        <v>18</v>
      </c>
      <c r="F46" s="18">
        <v>26</v>
      </c>
      <c r="G46" s="18">
        <v>243</v>
      </c>
      <c r="H46" s="18">
        <v>27</v>
      </c>
      <c r="I46" s="59">
        <v>-139</v>
      </c>
      <c r="J46" s="222"/>
    </row>
    <row r="47" spans="1:10" ht="12.75">
      <c r="A47" s="70" t="s">
        <v>64</v>
      </c>
      <c r="B47" s="20">
        <v>1275</v>
      </c>
      <c r="C47" s="18">
        <v>168</v>
      </c>
      <c r="D47" s="18">
        <v>749</v>
      </c>
      <c r="E47" s="18">
        <v>25</v>
      </c>
      <c r="F47" s="18">
        <v>32</v>
      </c>
      <c r="G47" s="18">
        <v>265</v>
      </c>
      <c r="H47" s="18">
        <v>36</v>
      </c>
      <c r="I47" s="59">
        <v>-284</v>
      </c>
      <c r="J47" s="67"/>
    </row>
    <row r="48" spans="1:10" ht="12.75">
      <c r="A48" s="70" t="s">
        <v>65</v>
      </c>
      <c r="B48" s="20">
        <v>1101</v>
      </c>
      <c r="C48" s="18">
        <v>135</v>
      </c>
      <c r="D48" s="18">
        <v>624</v>
      </c>
      <c r="E48" s="18">
        <v>28</v>
      </c>
      <c r="F48" s="18">
        <v>35</v>
      </c>
      <c r="G48" s="18">
        <v>256</v>
      </c>
      <c r="H48" s="18">
        <v>23</v>
      </c>
      <c r="I48" s="59">
        <v>-394</v>
      </c>
      <c r="J48" s="222"/>
    </row>
    <row r="49" spans="1:10" ht="12.75">
      <c r="A49" s="70" t="s">
        <v>66</v>
      </c>
      <c r="B49" s="20">
        <v>914</v>
      </c>
      <c r="C49" s="18">
        <v>139</v>
      </c>
      <c r="D49" s="18">
        <v>501</v>
      </c>
      <c r="E49" s="18">
        <v>19</v>
      </c>
      <c r="F49" s="18">
        <v>28</v>
      </c>
      <c r="G49" s="18">
        <v>209</v>
      </c>
      <c r="H49" s="18">
        <v>18</v>
      </c>
      <c r="I49" s="59">
        <v>-166</v>
      </c>
      <c r="J49" s="222"/>
    </row>
    <row r="50" spans="1:10" ht="12.75">
      <c r="A50" s="70" t="s">
        <v>67</v>
      </c>
      <c r="B50" s="20">
        <v>1253</v>
      </c>
      <c r="C50" s="18">
        <v>192</v>
      </c>
      <c r="D50" s="18">
        <v>613</v>
      </c>
      <c r="E50" s="18">
        <v>22</v>
      </c>
      <c r="F50" s="18">
        <v>51</v>
      </c>
      <c r="G50" s="18">
        <v>350</v>
      </c>
      <c r="H50" s="18">
        <v>25</v>
      </c>
      <c r="I50" s="59">
        <v>-382</v>
      </c>
      <c r="J50" s="222"/>
    </row>
    <row r="51" spans="1:10" ht="12.75">
      <c r="A51" s="70"/>
      <c r="B51" s="20"/>
      <c r="C51" s="18"/>
      <c r="D51" s="18"/>
      <c r="E51" s="18"/>
      <c r="F51" s="18"/>
      <c r="G51" s="18"/>
      <c r="H51" s="18"/>
      <c r="I51" s="59"/>
      <c r="J51" s="222"/>
    </row>
    <row r="52" spans="1:10" ht="12.75">
      <c r="A52" s="70" t="s">
        <v>68</v>
      </c>
      <c r="B52" s="20">
        <v>1123</v>
      </c>
      <c r="C52" s="18">
        <v>162</v>
      </c>
      <c r="D52" s="18">
        <v>587</v>
      </c>
      <c r="E52" s="18">
        <v>25</v>
      </c>
      <c r="F52" s="18">
        <v>38</v>
      </c>
      <c r="G52" s="18">
        <v>281</v>
      </c>
      <c r="H52" s="18">
        <v>30</v>
      </c>
      <c r="I52" s="59">
        <v>-415</v>
      </c>
      <c r="J52" s="222"/>
    </row>
    <row r="53" spans="1:10" ht="12.75">
      <c r="A53" s="252" t="s">
        <v>69</v>
      </c>
      <c r="B53" s="21">
        <v>1215</v>
      </c>
      <c r="C53" s="19">
        <v>216</v>
      </c>
      <c r="D53" s="19">
        <v>590</v>
      </c>
      <c r="E53" s="19">
        <v>31</v>
      </c>
      <c r="F53" s="19">
        <v>41</v>
      </c>
      <c r="G53" s="19">
        <v>302</v>
      </c>
      <c r="H53" s="19">
        <v>35</v>
      </c>
      <c r="I53" s="60">
        <v>-185</v>
      </c>
      <c r="J53" s="222"/>
    </row>
    <row r="54" spans="1:10" ht="12.75">
      <c r="A54" s="283" t="s">
        <v>270</v>
      </c>
      <c r="H54" s="67"/>
      <c r="I54" s="67"/>
      <c r="J54" s="67"/>
    </row>
  </sheetData>
  <sheetProtection/>
  <mergeCells count="16">
    <mergeCell ref="E4:E5"/>
    <mergeCell ref="A29:A31"/>
    <mergeCell ref="H4:H5"/>
    <mergeCell ref="A3:A5"/>
    <mergeCell ref="B3:B5"/>
    <mergeCell ref="C3:C5"/>
    <mergeCell ref="I2:J2"/>
    <mergeCell ref="D3:J3"/>
    <mergeCell ref="J4:J5"/>
    <mergeCell ref="B29:H29"/>
    <mergeCell ref="I29:I31"/>
    <mergeCell ref="H30:H31"/>
    <mergeCell ref="B30:B31"/>
    <mergeCell ref="C30:C31"/>
    <mergeCell ref="F30:F31"/>
    <mergeCell ref="D4:D5"/>
  </mergeCells>
  <printOptions/>
  <pageMargins left="0.6692913385826772" right="0.2362204724409449" top="0.7874015748031497" bottom="0.984251968503937" header="0.5118110236220472" footer="0.5118110236220472"/>
  <pageSetup horizontalDpi="600" verticalDpi="600" orientation="portrait" paperSize="9" r:id="rId1"/>
  <headerFooter alignWithMargins="0">
    <oddFooter>&amp;C&amp;9&amp;P　Ｋ 労働及び社会福祉</oddFooter>
  </headerFooter>
</worksheet>
</file>

<file path=xl/worksheets/sheet11.xml><?xml version="1.0" encoding="utf-8"?>
<worksheet xmlns="http://schemas.openxmlformats.org/spreadsheetml/2006/main" xmlns:r="http://schemas.openxmlformats.org/officeDocument/2006/relationships">
  <sheetPr>
    <tabColor rgb="FFFFC000"/>
  </sheetPr>
  <dimension ref="A1:AA60"/>
  <sheetViews>
    <sheetView zoomScaleSheetLayoutView="130" zoomScalePageLayoutView="0" workbookViewId="0" topLeftCell="A1">
      <selection activeCell="A1" sqref="A1"/>
    </sheetView>
  </sheetViews>
  <sheetFormatPr defaultColWidth="9" defaultRowHeight="14.25"/>
  <cols>
    <col min="1" max="1" width="9.8984375" style="67" customWidth="1"/>
    <col min="2" max="15" width="3.296875" style="67" customWidth="1"/>
    <col min="16" max="17" width="3.09765625" style="67" customWidth="1"/>
    <col min="18" max="19" width="3.296875" style="67" customWidth="1"/>
    <col min="20" max="20" width="3.09765625" style="67" customWidth="1"/>
    <col min="21" max="21" width="3.69921875" style="67" customWidth="1"/>
    <col min="22" max="25" width="3.09765625" style="67" customWidth="1"/>
    <col min="26" max="16384" width="9" style="67" customWidth="1"/>
  </cols>
  <sheetData>
    <row r="1" spans="1:25" ht="13.5" thickBot="1">
      <c r="A1" s="121" t="s">
        <v>271</v>
      </c>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5" ht="14.25" customHeight="1" thickTop="1">
      <c r="A2" s="465" t="s">
        <v>21</v>
      </c>
      <c r="B2" s="516" t="s">
        <v>76</v>
      </c>
      <c r="C2" s="517"/>
      <c r="D2" s="517"/>
      <c r="E2" s="516" t="s">
        <v>77</v>
      </c>
      <c r="F2" s="517"/>
      <c r="G2" s="517"/>
      <c r="H2" s="516" t="s">
        <v>78</v>
      </c>
      <c r="I2" s="517"/>
      <c r="J2" s="517"/>
      <c r="K2" s="510" t="s">
        <v>79</v>
      </c>
      <c r="L2" s="510"/>
      <c r="M2" s="510"/>
      <c r="N2" s="510" t="s">
        <v>80</v>
      </c>
      <c r="O2" s="510"/>
      <c r="P2" s="510"/>
      <c r="Q2" s="510" t="s">
        <v>79</v>
      </c>
      <c r="R2" s="510"/>
      <c r="S2" s="510"/>
      <c r="T2" s="510" t="s">
        <v>80</v>
      </c>
      <c r="U2" s="510"/>
      <c r="V2" s="511"/>
      <c r="W2" s="120"/>
      <c r="X2" s="120"/>
      <c r="Y2" s="120"/>
    </row>
    <row r="3" spans="1:25" ht="13.5" customHeight="1">
      <c r="A3" s="466"/>
      <c r="B3" s="478"/>
      <c r="C3" s="518"/>
      <c r="D3" s="518"/>
      <c r="E3" s="478"/>
      <c r="F3" s="518"/>
      <c r="G3" s="518"/>
      <c r="H3" s="478"/>
      <c r="I3" s="518"/>
      <c r="J3" s="518"/>
      <c r="K3" s="512" t="s">
        <v>81</v>
      </c>
      <c r="L3" s="512"/>
      <c r="M3" s="512"/>
      <c r="N3" s="512" t="s">
        <v>81</v>
      </c>
      <c r="O3" s="512"/>
      <c r="P3" s="512"/>
      <c r="Q3" s="512" t="s">
        <v>82</v>
      </c>
      <c r="R3" s="512"/>
      <c r="S3" s="512"/>
      <c r="T3" s="512" t="s">
        <v>82</v>
      </c>
      <c r="U3" s="512"/>
      <c r="V3" s="513"/>
      <c r="W3" s="120"/>
      <c r="X3" s="120"/>
      <c r="Y3" s="120"/>
    </row>
    <row r="4" spans="1:25" ht="13.5" customHeight="1">
      <c r="A4" s="467"/>
      <c r="B4" s="479"/>
      <c r="C4" s="519"/>
      <c r="D4" s="519"/>
      <c r="E4" s="479"/>
      <c r="F4" s="519"/>
      <c r="G4" s="519"/>
      <c r="H4" s="479"/>
      <c r="I4" s="519"/>
      <c r="J4" s="519"/>
      <c r="K4" s="514" t="s">
        <v>83</v>
      </c>
      <c r="L4" s="514"/>
      <c r="M4" s="514"/>
      <c r="N4" s="514" t="s">
        <v>83</v>
      </c>
      <c r="O4" s="514"/>
      <c r="P4" s="514"/>
      <c r="Q4" s="514" t="s">
        <v>83</v>
      </c>
      <c r="R4" s="514"/>
      <c r="S4" s="514"/>
      <c r="T4" s="514" t="s">
        <v>83</v>
      </c>
      <c r="U4" s="514"/>
      <c r="V4" s="515"/>
      <c r="W4" s="120"/>
      <c r="X4" s="120"/>
      <c r="Y4" s="120"/>
    </row>
    <row r="5" spans="1:25" ht="12.75" customHeight="1">
      <c r="A5" s="194" t="s">
        <v>255</v>
      </c>
      <c r="B5" s="533">
        <v>6717814</v>
      </c>
      <c r="C5" s="509"/>
      <c r="D5" s="509"/>
      <c r="E5" s="509">
        <v>5926502</v>
      </c>
      <c r="F5" s="509"/>
      <c r="G5" s="509"/>
      <c r="H5" s="508">
        <v>88.22</v>
      </c>
      <c r="I5" s="508"/>
      <c r="J5" s="508"/>
      <c r="K5" s="509">
        <v>163450</v>
      </c>
      <c r="L5" s="509"/>
      <c r="M5" s="509"/>
      <c r="N5" s="509">
        <v>92514</v>
      </c>
      <c r="O5" s="509"/>
      <c r="P5" s="509"/>
      <c r="Q5" s="509">
        <v>143131</v>
      </c>
      <c r="R5" s="509"/>
      <c r="S5" s="509"/>
      <c r="T5" s="509">
        <v>81617</v>
      </c>
      <c r="U5" s="509"/>
      <c r="V5" s="509"/>
      <c r="W5" s="120"/>
      <c r="X5" s="120"/>
      <c r="Y5" s="120"/>
    </row>
    <row r="6" spans="1:25" ht="12.75" customHeight="1">
      <c r="A6" s="191" t="s">
        <v>20</v>
      </c>
      <c r="B6" s="533">
        <v>442207</v>
      </c>
      <c r="C6" s="509"/>
      <c r="D6" s="509"/>
      <c r="E6" s="509">
        <v>427481</v>
      </c>
      <c r="F6" s="509"/>
      <c r="G6" s="509"/>
      <c r="H6" s="508">
        <v>96.67</v>
      </c>
      <c r="I6" s="508"/>
      <c r="J6" s="508"/>
      <c r="K6" s="509">
        <v>189707</v>
      </c>
      <c r="L6" s="509"/>
      <c r="M6" s="509"/>
      <c r="N6" s="509">
        <v>127071</v>
      </c>
      <c r="O6" s="509"/>
      <c r="P6" s="509"/>
      <c r="Q6" s="509">
        <v>183389</v>
      </c>
      <c r="R6" s="509"/>
      <c r="S6" s="509"/>
      <c r="T6" s="509">
        <v>122839</v>
      </c>
      <c r="U6" s="509"/>
      <c r="V6" s="509"/>
      <c r="W6" s="120"/>
      <c r="X6" s="120"/>
      <c r="Y6" s="120"/>
    </row>
    <row r="7" spans="1:25" ht="12.75" customHeight="1">
      <c r="A7" s="194" t="s">
        <v>256</v>
      </c>
      <c r="B7" s="522">
        <v>6527076</v>
      </c>
      <c r="C7" s="523"/>
      <c r="D7" s="523"/>
      <c r="E7" s="520">
        <v>5762877</v>
      </c>
      <c r="F7" s="520"/>
      <c r="G7" s="520"/>
      <c r="H7" s="507">
        <v>88.29</v>
      </c>
      <c r="I7" s="507"/>
      <c r="J7" s="507"/>
      <c r="K7" s="505">
        <v>157853</v>
      </c>
      <c r="L7" s="505"/>
      <c r="M7" s="505"/>
      <c r="N7" s="505">
        <v>91426</v>
      </c>
      <c r="O7" s="505"/>
      <c r="P7" s="505"/>
      <c r="Q7" s="505">
        <v>139372</v>
      </c>
      <c r="R7" s="505"/>
      <c r="S7" s="505"/>
      <c r="T7" s="505">
        <v>80722</v>
      </c>
      <c r="U7" s="505"/>
      <c r="V7" s="505"/>
      <c r="W7" s="120"/>
      <c r="X7" s="120"/>
      <c r="Y7" s="120"/>
    </row>
    <row r="8" spans="1:25" ht="12.75" customHeight="1">
      <c r="A8" s="191" t="s">
        <v>20</v>
      </c>
      <c r="B8" s="521">
        <v>338297</v>
      </c>
      <c r="C8" s="520"/>
      <c r="D8" s="520"/>
      <c r="E8" s="520">
        <v>327565</v>
      </c>
      <c r="F8" s="520"/>
      <c r="G8" s="520"/>
      <c r="H8" s="507">
        <v>96.83</v>
      </c>
      <c r="I8" s="507"/>
      <c r="J8" s="507"/>
      <c r="K8" s="505">
        <v>176748</v>
      </c>
      <c r="L8" s="505"/>
      <c r="M8" s="505"/>
      <c r="N8" s="505">
        <v>122261</v>
      </c>
      <c r="O8" s="505"/>
      <c r="P8" s="505"/>
      <c r="Q8" s="505">
        <v>171141</v>
      </c>
      <c r="R8" s="505"/>
      <c r="S8" s="505"/>
      <c r="T8" s="505">
        <v>118383</v>
      </c>
      <c r="U8" s="505"/>
      <c r="V8" s="505"/>
      <c r="W8" s="120"/>
      <c r="X8" s="120"/>
      <c r="Y8" s="120"/>
    </row>
    <row r="9" spans="1:25" ht="12.75" customHeight="1">
      <c r="A9" s="181" t="s">
        <v>257</v>
      </c>
      <c r="B9" s="522">
        <v>6319300</v>
      </c>
      <c r="C9" s="523"/>
      <c r="D9" s="523"/>
      <c r="E9" s="520">
        <v>5611687</v>
      </c>
      <c r="F9" s="520"/>
      <c r="G9" s="520"/>
      <c r="H9" s="507">
        <v>88.8</v>
      </c>
      <c r="I9" s="507"/>
      <c r="J9" s="507"/>
      <c r="K9" s="505">
        <v>153474</v>
      </c>
      <c r="L9" s="505"/>
      <c r="M9" s="505"/>
      <c r="N9" s="505">
        <v>90623</v>
      </c>
      <c r="O9" s="505"/>
      <c r="P9" s="505"/>
      <c r="Q9" s="505">
        <v>136289</v>
      </c>
      <c r="R9" s="505"/>
      <c r="S9" s="505"/>
      <c r="T9" s="505">
        <v>80475</v>
      </c>
      <c r="U9" s="505"/>
      <c r="V9" s="505"/>
      <c r="W9" s="120"/>
      <c r="X9" s="120"/>
      <c r="Y9" s="120"/>
    </row>
    <row r="10" spans="1:25" ht="12.75" customHeight="1">
      <c r="A10" s="191" t="s">
        <v>20</v>
      </c>
      <c r="B10" s="521">
        <v>219041</v>
      </c>
      <c r="C10" s="520"/>
      <c r="D10" s="520"/>
      <c r="E10" s="520">
        <v>211878</v>
      </c>
      <c r="F10" s="520"/>
      <c r="G10" s="520"/>
      <c r="H10" s="507">
        <v>96.73</v>
      </c>
      <c r="I10" s="507"/>
      <c r="J10" s="507"/>
      <c r="K10" s="505">
        <v>164692</v>
      </c>
      <c r="L10" s="505"/>
      <c r="M10" s="505"/>
      <c r="N10" s="505">
        <v>119433</v>
      </c>
      <c r="O10" s="505"/>
      <c r="P10" s="505"/>
      <c r="Q10" s="505">
        <v>159307</v>
      </c>
      <c r="R10" s="505"/>
      <c r="S10" s="505"/>
      <c r="T10" s="505">
        <v>115528</v>
      </c>
      <c r="U10" s="505"/>
      <c r="V10" s="505"/>
      <c r="W10" s="120"/>
      <c r="X10" s="120"/>
      <c r="Y10" s="120"/>
    </row>
    <row r="11" spans="1:25" ht="12.75" customHeight="1">
      <c r="A11" s="181" t="s">
        <v>272</v>
      </c>
      <c r="B11" s="522">
        <v>6376811</v>
      </c>
      <c r="C11" s="523"/>
      <c r="D11" s="523"/>
      <c r="E11" s="520">
        <v>5699192</v>
      </c>
      <c r="F11" s="520"/>
      <c r="G11" s="520"/>
      <c r="H11" s="507">
        <v>89.37</v>
      </c>
      <c r="I11" s="507"/>
      <c r="J11" s="507"/>
      <c r="K11" s="505">
        <v>158793</v>
      </c>
      <c r="L11" s="505"/>
      <c r="M11" s="505"/>
      <c r="N11" s="505">
        <v>95839</v>
      </c>
      <c r="O11" s="505"/>
      <c r="P11" s="505"/>
      <c r="Q11" s="505">
        <v>141919</v>
      </c>
      <c r="R11" s="505"/>
      <c r="S11" s="505"/>
      <c r="T11" s="505">
        <v>85654</v>
      </c>
      <c r="U11" s="505"/>
      <c r="V11" s="505"/>
      <c r="W11" s="120"/>
      <c r="X11" s="120"/>
      <c r="Y11" s="120"/>
    </row>
    <row r="12" spans="1:25" ht="12.75" customHeight="1">
      <c r="A12" s="191" t="s">
        <v>20</v>
      </c>
      <c r="B12" s="521">
        <v>143794</v>
      </c>
      <c r="C12" s="520"/>
      <c r="D12" s="520"/>
      <c r="E12" s="520">
        <v>137152</v>
      </c>
      <c r="F12" s="520"/>
      <c r="G12" s="520"/>
      <c r="H12" s="507">
        <v>95.38</v>
      </c>
      <c r="I12" s="507"/>
      <c r="J12" s="507"/>
      <c r="K12" s="505">
        <v>160844</v>
      </c>
      <c r="L12" s="505"/>
      <c r="M12" s="505"/>
      <c r="N12" s="505">
        <v>126803</v>
      </c>
      <c r="O12" s="505"/>
      <c r="P12" s="505"/>
      <c r="Q12" s="505">
        <v>153415</v>
      </c>
      <c r="R12" s="505"/>
      <c r="S12" s="505"/>
      <c r="T12" s="505">
        <v>120946</v>
      </c>
      <c r="U12" s="505"/>
      <c r="V12" s="505"/>
      <c r="W12" s="120"/>
      <c r="X12" s="120"/>
      <c r="Y12" s="120"/>
    </row>
    <row r="13" spans="1:25" ht="12.75" customHeight="1">
      <c r="A13" s="181" t="s">
        <v>266</v>
      </c>
      <c r="B13" s="522">
        <v>5924065</v>
      </c>
      <c r="C13" s="523"/>
      <c r="D13" s="523"/>
      <c r="E13" s="520">
        <v>5356072</v>
      </c>
      <c r="F13" s="520"/>
      <c r="G13" s="520"/>
      <c r="H13" s="507">
        <v>90.41</v>
      </c>
      <c r="I13" s="507"/>
      <c r="J13" s="507"/>
      <c r="K13" s="505">
        <v>152305</v>
      </c>
      <c r="L13" s="505"/>
      <c r="M13" s="505"/>
      <c r="N13" s="505">
        <v>94410</v>
      </c>
      <c r="O13" s="505"/>
      <c r="P13" s="505"/>
      <c r="Q13" s="505">
        <v>137702</v>
      </c>
      <c r="R13" s="505"/>
      <c r="S13" s="505"/>
      <c r="T13" s="505">
        <v>85358</v>
      </c>
      <c r="U13" s="505"/>
      <c r="V13" s="505"/>
      <c r="W13" s="120"/>
      <c r="X13" s="120"/>
      <c r="Y13" s="120"/>
    </row>
    <row r="14" spans="1:25" ht="12.75" customHeight="1">
      <c r="A14" s="191" t="s">
        <v>20</v>
      </c>
      <c r="B14" s="521">
        <v>67461</v>
      </c>
      <c r="C14" s="520"/>
      <c r="D14" s="520"/>
      <c r="E14" s="520">
        <v>64984</v>
      </c>
      <c r="F14" s="520"/>
      <c r="G14" s="520"/>
      <c r="H14" s="507">
        <v>96.33</v>
      </c>
      <c r="I14" s="507"/>
      <c r="J14" s="507"/>
      <c r="K14" s="505">
        <v>148266</v>
      </c>
      <c r="L14" s="505"/>
      <c r="M14" s="505"/>
      <c r="N14" s="505">
        <v>127045</v>
      </c>
      <c r="O14" s="505"/>
      <c r="P14" s="505"/>
      <c r="Q14" s="505">
        <v>142822</v>
      </c>
      <c r="R14" s="505"/>
      <c r="S14" s="505"/>
      <c r="T14" s="505">
        <v>122380</v>
      </c>
      <c r="U14" s="505"/>
      <c r="V14" s="505"/>
      <c r="W14" s="120"/>
      <c r="X14" s="120"/>
      <c r="Y14" s="120"/>
    </row>
    <row r="15" spans="1:25" ht="12.75" customHeight="1">
      <c r="A15" s="191"/>
      <c r="B15" s="64"/>
      <c r="C15" s="65"/>
      <c r="D15" s="65"/>
      <c r="E15" s="65"/>
      <c r="F15" s="65"/>
      <c r="G15" s="65"/>
      <c r="H15" s="69"/>
      <c r="I15" s="69"/>
      <c r="J15" s="69"/>
      <c r="K15" s="65"/>
      <c r="L15" s="65"/>
      <c r="M15" s="65"/>
      <c r="N15" s="65"/>
      <c r="O15" s="65"/>
      <c r="P15" s="65"/>
      <c r="Q15" s="65"/>
      <c r="R15" s="65"/>
      <c r="S15" s="65"/>
      <c r="T15" s="65"/>
      <c r="U15" s="65"/>
      <c r="V15" s="65"/>
      <c r="W15" s="120"/>
      <c r="X15" s="120"/>
      <c r="Y15" s="120"/>
    </row>
    <row r="16" spans="1:25" s="68" customFormat="1" ht="12.75" customHeight="1">
      <c r="A16" s="164" t="s">
        <v>348</v>
      </c>
      <c r="B16" s="527">
        <v>5781633</v>
      </c>
      <c r="C16" s="528"/>
      <c r="D16" s="528"/>
      <c r="E16" s="504">
        <v>5260928</v>
      </c>
      <c r="F16" s="504"/>
      <c r="G16" s="504"/>
      <c r="H16" s="506">
        <v>90.99</v>
      </c>
      <c r="I16" s="506"/>
      <c r="J16" s="506"/>
      <c r="K16" s="503">
        <f>B16/'[1]K12国保異動 '!B12*1000</f>
        <v>153022.07341926263</v>
      </c>
      <c r="L16" s="503"/>
      <c r="M16" s="503"/>
      <c r="N16" s="503">
        <f>B16/'[1]K12国保異動 '!C12*1000</f>
        <v>96702.23121696661</v>
      </c>
      <c r="O16" s="503"/>
      <c r="P16" s="503"/>
      <c r="Q16" s="503">
        <f>E16/'[1]K12国保異動 '!B12*1000</f>
        <v>139240.6108567345</v>
      </c>
      <c r="R16" s="503"/>
      <c r="S16" s="503"/>
      <c r="T16" s="503">
        <f>E16/'[1]K12国保異動 '!C12*1000</f>
        <v>87993.04208202315</v>
      </c>
      <c r="U16" s="503"/>
      <c r="V16" s="503"/>
      <c r="W16" s="124"/>
      <c r="X16" s="124"/>
      <c r="Y16" s="124"/>
    </row>
    <row r="17" spans="1:25" s="68" customFormat="1" ht="12.75" customHeight="1">
      <c r="A17" s="165" t="s">
        <v>20</v>
      </c>
      <c r="B17" s="532">
        <v>27199</v>
      </c>
      <c r="C17" s="524"/>
      <c r="D17" s="524"/>
      <c r="E17" s="524">
        <v>25811</v>
      </c>
      <c r="F17" s="524"/>
      <c r="G17" s="524"/>
      <c r="H17" s="525">
        <v>94.89</v>
      </c>
      <c r="I17" s="525"/>
      <c r="J17" s="525"/>
      <c r="K17" s="526">
        <v>168940</v>
      </c>
      <c r="L17" s="526"/>
      <c r="M17" s="526"/>
      <c r="N17" s="526">
        <v>163852</v>
      </c>
      <c r="O17" s="526"/>
      <c r="P17" s="526"/>
      <c r="Q17" s="526">
        <v>160315</v>
      </c>
      <c r="R17" s="526"/>
      <c r="S17" s="526"/>
      <c r="T17" s="526">
        <v>155486</v>
      </c>
      <c r="U17" s="526"/>
      <c r="V17" s="526"/>
      <c r="W17" s="124"/>
      <c r="X17" s="124"/>
      <c r="Y17" s="124"/>
    </row>
    <row r="18" spans="1:25" ht="12.75" customHeight="1">
      <c r="A18" s="270" t="s">
        <v>84</v>
      </c>
      <c r="W18" s="120"/>
      <c r="X18" s="120"/>
      <c r="Y18" s="120"/>
    </row>
    <row r="19" spans="1:25" ht="12.75" customHeight="1">
      <c r="A19" s="109" t="s">
        <v>273</v>
      </c>
      <c r="W19" s="120"/>
      <c r="X19" s="120"/>
      <c r="Y19" s="120"/>
    </row>
    <row r="20" ht="12.75" customHeight="1">
      <c r="A20" s="109"/>
    </row>
    <row r="21" ht="12.75" customHeight="1">
      <c r="A21" s="109"/>
    </row>
    <row r="22" spans="1:25" s="9" customFormat="1" ht="12.75">
      <c r="A22" s="125" t="s">
        <v>247</v>
      </c>
      <c r="B22"/>
      <c r="C22"/>
      <c r="D22"/>
      <c r="E22"/>
      <c r="F22"/>
      <c r="G22"/>
      <c r="H22"/>
      <c r="I22"/>
      <c r="J22"/>
      <c r="K22"/>
      <c r="L22"/>
      <c r="M22"/>
      <c r="N22"/>
      <c r="O22"/>
      <c r="P22"/>
      <c r="Q22"/>
      <c r="R22"/>
      <c r="S22"/>
      <c r="T22"/>
      <c r="U22"/>
      <c r="V22"/>
      <c r="W22"/>
      <c r="X22"/>
      <c r="Y22"/>
    </row>
    <row r="23" spans="1:25" s="9" customFormat="1" ht="13.5" customHeight="1" thickBot="1">
      <c r="A23" s="266" t="s">
        <v>115</v>
      </c>
      <c r="P23" s="538" t="s">
        <v>248</v>
      </c>
      <c r="Q23" s="538"/>
      <c r="R23" s="538"/>
      <c r="S23" s="538"/>
      <c r="T23" s="538"/>
      <c r="U23" s="538"/>
      <c r="V23" s="538"/>
      <c r="W23" s="538"/>
      <c r="X23" s="538"/>
      <c r="Y23" s="538"/>
    </row>
    <row r="24" spans="1:25" s="9" customFormat="1" ht="14.25" customHeight="1" thickTop="1">
      <c r="A24" s="257" t="s">
        <v>249</v>
      </c>
      <c r="B24" s="392" t="s">
        <v>250</v>
      </c>
      <c r="C24" s="539"/>
      <c r="D24" s="539"/>
      <c r="E24" s="539"/>
      <c r="F24" s="539"/>
      <c r="G24" s="539"/>
      <c r="H24" s="539"/>
      <c r="I24" s="540"/>
      <c r="J24" s="392" t="s">
        <v>251</v>
      </c>
      <c r="K24" s="539"/>
      <c r="L24" s="539"/>
      <c r="M24" s="539"/>
      <c r="N24" s="539"/>
      <c r="O24" s="539"/>
      <c r="P24" s="539"/>
      <c r="Q24" s="540"/>
      <c r="R24" s="392" t="s">
        <v>252</v>
      </c>
      <c r="S24" s="539"/>
      <c r="T24" s="539"/>
      <c r="U24" s="539"/>
      <c r="V24" s="539"/>
      <c r="W24" s="539"/>
      <c r="X24" s="539"/>
      <c r="Y24" s="539"/>
    </row>
    <row r="25" spans="1:25" s="9" customFormat="1" ht="12.75" customHeight="1">
      <c r="A25" s="267" t="s">
        <v>325</v>
      </c>
      <c r="B25" s="500">
        <v>4651</v>
      </c>
      <c r="C25" s="499"/>
      <c r="D25" s="499"/>
      <c r="E25" s="499"/>
      <c r="F25" s="499"/>
      <c r="G25" s="499"/>
      <c r="H25" s="499"/>
      <c r="I25" s="499"/>
      <c r="J25" s="499">
        <v>84858</v>
      </c>
      <c r="K25" s="499"/>
      <c r="L25" s="499"/>
      <c r="M25" s="499"/>
      <c r="N25" s="499"/>
      <c r="O25" s="499"/>
      <c r="P25" s="499"/>
      <c r="Q25" s="499"/>
      <c r="R25" s="499">
        <v>317119</v>
      </c>
      <c r="S25" s="499"/>
      <c r="T25" s="499"/>
      <c r="U25" s="499"/>
      <c r="V25" s="499"/>
      <c r="W25" s="499"/>
      <c r="X25" s="499"/>
      <c r="Y25" s="499"/>
    </row>
    <row r="26" spans="1:25" s="9" customFormat="1" ht="12.75" customHeight="1">
      <c r="A26" s="250" t="s">
        <v>157</v>
      </c>
      <c r="B26" s="500">
        <v>4981</v>
      </c>
      <c r="C26" s="499"/>
      <c r="D26" s="499"/>
      <c r="E26" s="499"/>
      <c r="F26" s="499"/>
      <c r="G26" s="499"/>
      <c r="H26" s="499"/>
      <c r="I26" s="499"/>
      <c r="J26" s="499">
        <v>86623</v>
      </c>
      <c r="K26" s="499"/>
      <c r="L26" s="499"/>
      <c r="M26" s="499"/>
      <c r="N26" s="499"/>
      <c r="O26" s="499"/>
      <c r="P26" s="499"/>
      <c r="Q26" s="499"/>
      <c r="R26" s="499">
        <v>319541</v>
      </c>
      <c r="S26" s="499"/>
      <c r="T26" s="499"/>
      <c r="U26" s="499"/>
      <c r="V26" s="499"/>
      <c r="W26" s="499"/>
      <c r="X26" s="499"/>
      <c r="Y26" s="499"/>
    </row>
    <row r="27" spans="1:25" s="9" customFormat="1" ht="12.75" customHeight="1">
      <c r="A27" s="250" t="s">
        <v>158</v>
      </c>
      <c r="B27" s="500">
        <v>5485</v>
      </c>
      <c r="C27" s="499"/>
      <c r="D27" s="499"/>
      <c r="E27" s="499"/>
      <c r="F27" s="499"/>
      <c r="G27" s="499"/>
      <c r="H27" s="499"/>
      <c r="I27" s="499"/>
      <c r="J27" s="499">
        <v>87794</v>
      </c>
      <c r="K27" s="499"/>
      <c r="L27" s="499"/>
      <c r="M27" s="499"/>
      <c r="N27" s="499"/>
      <c r="O27" s="499"/>
      <c r="P27" s="499"/>
      <c r="Q27" s="499"/>
      <c r="R27" s="499">
        <v>319208</v>
      </c>
      <c r="S27" s="499"/>
      <c r="T27" s="499"/>
      <c r="U27" s="499"/>
      <c r="V27" s="499"/>
      <c r="W27" s="499"/>
      <c r="X27" s="499"/>
      <c r="Y27" s="499"/>
    </row>
    <row r="28" spans="1:25" s="9" customFormat="1" ht="12.75" customHeight="1">
      <c r="A28" s="250" t="s">
        <v>269</v>
      </c>
      <c r="B28" s="500">
        <v>6169</v>
      </c>
      <c r="C28" s="499"/>
      <c r="D28" s="499"/>
      <c r="E28" s="499"/>
      <c r="F28" s="499"/>
      <c r="G28" s="499"/>
      <c r="H28" s="499"/>
      <c r="I28" s="499"/>
      <c r="J28" s="499">
        <v>92130</v>
      </c>
      <c r="K28" s="499"/>
      <c r="L28" s="499"/>
      <c r="M28" s="499"/>
      <c r="N28" s="499"/>
      <c r="O28" s="499"/>
      <c r="P28" s="499"/>
      <c r="Q28" s="499"/>
      <c r="R28" s="499">
        <v>318231</v>
      </c>
      <c r="S28" s="499"/>
      <c r="T28" s="499"/>
      <c r="U28" s="499"/>
      <c r="V28" s="499"/>
      <c r="W28" s="499"/>
      <c r="X28" s="499"/>
      <c r="Y28" s="499"/>
    </row>
    <row r="29" spans="1:25" s="9" customFormat="1" ht="12.75" customHeight="1">
      <c r="A29" s="250" t="s">
        <v>326</v>
      </c>
      <c r="B29" s="500">
        <v>6803</v>
      </c>
      <c r="C29" s="499"/>
      <c r="D29" s="499"/>
      <c r="E29" s="499"/>
      <c r="F29" s="499"/>
      <c r="G29" s="499"/>
      <c r="H29" s="499"/>
      <c r="I29" s="499"/>
      <c r="J29" s="499">
        <v>94442</v>
      </c>
      <c r="K29" s="499"/>
      <c r="L29" s="499"/>
      <c r="M29" s="499"/>
      <c r="N29" s="499"/>
      <c r="O29" s="499"/>
      <c r="P29" s="499"/>
      <c r="Q29" s="499"/>
      <c r="R29" s="499">
        <v>321166</v>
      </c>
      <c r="S29" s="499"/>
      <c r="T29" s="499"/>
      <c r="U29" s="499"/>
      <c r="V29" s="499"/>
      <c r="W29" s="499"/>
      <c r="X29" s="499"/>
      <c r="Y29" s="499"/>
    </row>
    <row r="30" spans="1:25" s="9" customFormat="1" ht="12.75" customHeight="1">
      <c r="A30" s="250"/>
      <c r="B30" s="500"/>
      <c r="C30" s="499"/>
      <c r="D30" s="499"/>
      <c r="E30" s="499"/>
      <c r="F30" s="499"/>
      <c r="G30" s="499"/>
      <c r="H30" s="499"/>
      <c r="I30" s="499"/>
      <c r="J30" s="499"/>
      <c r="K30" s="499"/>
      <c r="L30" s="499"/>
      <c r="M30" s="499"/>
      <c r="N30" s="499"/>
      <c r="O30" s="499"/>
      <c r="P30" s="499"/>
      <c r="Q30" s="499"/>
      <c r="R30" s="499"/>
      <c r="S30" s="499"/>
      <c r="T30" s="499"/>
      <c r="U30" s="499"/>
      <c r="V30" s="499"/>
      <c r="W30" s="499"/>
      <c r="X30" s="499"/>
      <c r="Y30" s="499"/>
    </row>
    <row r="31" spans="1:25" s="9" customFormat="1" ht="12.75" customHeight="1">
      <c r="A31" s="268" t="s">
        <v>327</v>
      </c>
      <c r="B31" s="501">
        <v>7352</v>
      </c>
      <c r="C31" s="502"/>
      <c r="D31" s="502"/>
      <c r="E31" s="502"/>
      <c r="F31" s="502"/>
      <c r="G31" s="502"/>
      <c r="H31" s="502"/>
      <c r="I31" s="502"/>
      <c r="J31" s="502">
        <v>95890</v>
      </c>
      <c r="K31" s="502"/>
      <c r="L31" s="502"/>
      <c r="M31" s="502"/>
      <c r="N31" s="502"/>
      <c r="O31" s="502"/>
      <c r="P31" s="502"/>
      <c r="Q31" s="502"/>
      <c r="R31" s="502">
        <v>323980</v>
      </c>
      <c r="S31" s="502"/>
      <c r="T31" s="502"/>
      <c r="U31" s="502"/>
      <c r="V31" s="502"/>
      <c r="W31" s="502"/>
      <c r="X31" s="502"/>
      <c r="Y31" s="502"/>
    </row>
    <row r="32" s="9" customFormat="1" ht="12.75" customHeight="1">
      <c r="A32" s="269" t="s">
        <v>114</v>
      </c>
    </row>
    <row r="33" spans="1:25" ht="12.75" customHeight="1">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row>
    <row r="35" spans="1:25" ht="13.5" thickBot="1">
      <c r="A35" s="121" t="s">
        <v>274</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row>
    <row r="36" spans="1:25" s="71" customFormat="1" ht="14.25" customHeight="1" thickTop="1">
      <c r="A36" s="465" t="s">
        <v>85</v>
      </c>
      <c r="B36" s="551" t="s">
        <v>86</v>
      </c>
      <c r="C36" s="552"/>
      <c r="D36" s="552"/>
      <c r="E36" s="552"/>
      <c r="F36" s="552"/>
      <c r="G36" s="552"/>
      <c r="H36" s="552"/>
      <c r="I36" s="552"/>
      <c r="J36" s="552"/>
      <c r="K36" s="552"/>
      <c r="L36" s="552"/>
      <c r="M36" s="552"/>
      <c r="N36" s="552"/>
      <c r="O36" s="552"/>
      <c r="P36" s="552"/>
      <c r="Q36" s="552"/>
      <c r="R36" s="552"/>
      <c r="S36" s="552"/>
      <c r="T36" s="493" t="s">
        <v>87</v>
      </c>
      <c r="U36" s="529"/>
      <c r="V36" s="529"/>
      <c r="W36" s="529"/>
      <c r="X36" s="529"/>
      <c r="Y36" s="529"/>
    </row>
    <row r="37" spans="1:25" ht="12.75">
      <c r="A37" s="466"/>
      <c r="B37" s="563" t="s">
        <v>88</v>
      </c>
      <c r="C37" s="564"/>
      <c r="D37" s="564"/>
      <c r="E37" s="564"/>
      <c r="F37" s="564"/>
      <c r="G37" s="565"/>
      <c r="H37" s="535" t="s">
        <v>89</v>
      </c>
      <c r="I37" s="536"/>
      <c r="J37" s="536"/>
      <c r="K37" s="536"/>
      <c r="L37" s="536"/>
      <c r="M37" s="536"/>
      <c r="N37" s="536"/>
      <c r="O37" s="537"/>
      <c r="P37" s="541" t="s">
        <v>90</v>
      </c>
      <c r="Q37" s="542"/>
      <c r="R37" s="542"/>
      <c r="S37" s="543"/>
      <c r="T37" s="491"/>
      <c r="U37" s="530"/>
      <c r="V37" s="530"/>
      <c r="W37" s="530"/>
      <c r="X37" s="530"/>
      <c r="Y37" s="530"/>
    </row>
    <row r="38" spans="1:25" ht="12.75">
      <c r="A38" s="466"/>
      <c r="B38" s="566"/>
      <c r="C38" s="567"/>
      <c r="D38" s="567"/>
      <c r="E38" s="567"/>
      <c r="F38" s="567"/>
      <c r="G38" s="568"/>
      <c r="H38" s="515" t="s">
        <v>91</v>
      </c>
      <c r="I38" s="569"/>
      <c r="J38" s="569"/>
      <c r="K38" s="569"/>
      <c r="L38" s="515" t="s">
        <v>92</v>
      </c>
      <c r="M38" s="569"/>
      <c r="N38" s="569"/>
      <c r="O38" s="570"/>
      <c r="P38" s="544"/>
      <c r="Q38" s="545"/>
      <c r="R38" s="545"/>
      <c r="S38" s="546"/>
      <c r="T38" s="492"/>
      <c r="U38" s="531"/>
      <c r="V38" s="531"/>
      <c r="W38" s="531"/>
      <c r="X38" s="531"/>
      <c r="Y38" s="531"/>
    </row>
    <row r="39" spans="1:26" ht="12.75">
      <c r="A39" s="467"/>
      <c r="B39" s="550" t="s">
        <v>93</v>
      </c>
      <c r="C39" s="550"/>
      <c r="D39" s="534" t="s">
        <v>5</v>
      </c>
      <c r="E39" s="534"/>
      <c r="F39" s="534" t="s">
        <v>6</v>
      </c>
      <c r="G39" s="534"/>
      <c r="H39" s="534" t="s">
        <v>5</v>
      </c>
      <c r="I39" s="534"/>
      <c r="J39" s="534" t="s">
        <v>6</v>
      </c>
      <c r="K39" s="534"/>
      <c r="L39" s="534" t="s">
        <v>5</v>
      </c>
      <c r="M39" s="534"/>
      <c r="N39" s="534" t="s">
        <v>6</v>
      </c>
      <c r="O39" s="534"/>
      <c r="P39" s="534" t="s">
        <v>5</v>
      </c>
      <c r="Q39" s="534"/>
      <c r="R39" s="534" t="s">
        <v>6</v>
      </c>
      <c r="S39" s="534"/>
      <c r="T39" s="550" t="s">
        <v>93</v>
      </c>
      <c r="U39" s="550"/>
      <c r="V39" s="559" t="s">
        <v>160</v>
      </c>
      <c r="W39" s="559"/>
      <c r="X39" s="557" t="s">
        <v>94</v>
      </c>
      <c r="Y39" s="558"/>
      <c r="Z39" s="112"/>
    </row>
    <row r="40" spans="1:26" ht="12.75" customHeight="1">
      <c r="A40" s="267" t="s">
        <v>325</v>
      </c>
      <c r="B40" s="553">
        <v>60737</v>
      </c>
      <c r="C40" s="549"/>
      <c r="D40" s="549">
        <v>20669</v>
      </c>
      <c r="E40" s="549"/>
      <c r="F40" s="549">
        <v>40068</v>
      </c>
      <c r="G40" s="549"/>
      <c r="H40" s="549">
        <v>20280</v>
      </c>
      <c r="I40" s="549"/>
      <c r="J40" s="549">
        <v>18317</v>
      </c>
      <c r="K40" s="549"/>
      <c r="L40" s="549">
        <v>240</v>
      </c>
      <c r="M40" s="549"/>
      <c r="N40" s="549">
        <v>478</v>
      </c>
      <c r="O40" s="549"/>
      <c r="P40" s="549">
        <v>149</v>
      </c>
      <c r="Q40" s="549"/>
      <c r="R40" s="549">
        <v>21273</v>
      </c>
      <c r="S40" s="549"/>
      <c r="T40" s="549">
        <v>11741</v>
      </c>
      <c r="U40" s="549"/>
      <c r="V40" s="549">
        <v>2695</v>
      </c>
      <c r="W40" s="549"/>
      <c r="X40" s="549">
        <v>9046</v>
      </c>
      <c r="Y40" s="549"/>
      <c r="Z40" s="112"/>
    </row>
    <row r="41" spans="1:25" ht="12.75" customHeight="1">
      <c r="A41" s="250" t="s">
        <v>157</v>
      </c>
      <c r="B41" s="554">
        <v>58672</v>
      </c>
      <c r="C41" s="555"/>
      <c r="D41" s="555">
        <v>19726</v>
      </c>
      <c r="E41" s="555"/>
      <c r="F41" s="555">
        <v>38946</v>
      </c>
      <c r="G41" s="555"/>
      <c r="H41" s="555">
        <v>19378</v>
      </c>
      <c r="I41" s="555"/>
      <c r="J41" s="555">
        <v>17597</v>
      </c>
      <c r="K41" s="555"/>
      <c r="L41" s="555">
        <v>192</v>
      </c>
      <c r="M41" s="555"/>
      <c r="N41" s="555">
        <v>419</v>
      </c>
      <c r="O41" s="555"/>
      <c r="P41" s="555">
        <v>156</v>
      </c>
      <c r="Q41" s="555"/>
      <c r="R41" s="555">
        <v>20930</v>
      </c>
      <c r="S41" s="555"/>
      <c r="T41" s="555">
        <v>11811</v>
      </c>
      <c r="U41" s="555"/>
      <c r="V41" s="555">
        <v>2682</v>
      </c>
      <c r="W41" s="555"/>
      <c r="X41" s="555">
        <v>9129</v>
      </c>
      <c r="Y41" s="555"/>
    </row>
    <row r="42" spans="1:25" ht="12.75" customHeight="1">
      <c r="A42" s="250" t="s">
        <v>158</v>
      </c>
      <c r="B42" s="547">
        <v>56197</v>
      </c>
      <c r="C42" s="548"/>
      <c r="D42" s="548">
        <v>18672</v>
      </c>
      <c r="E42" s="548"/>
      <c r="F42" s="548">
        <v>37525</v>
      </c>
      <c r="G42" s="548"/>
      <c r="H42" s="548">
        <v>18340</v>
      </c>
      <c r="I42" s="548"/>
      <c r="J42" s="548">
        <v>16586</v>
      </c>
      <c r="K42" s="548"/>
      <c r="L42" s="548">
        <v>183</v>
      </c>
      <c r="M42" s="548"/>
      <c r="N42" s="548">
        <v>363</v>
      </c>
      <c r="O42" s="548"/>
      <c r="P42" s="548">
        <v>149</v>
      </c>
      <c r="Q42" s="548"/>
      <c r="R42" s="548">
        <v>20576</v>
      </c>
      <c r="S42" s="548"/>
      <c r="T42" s="548">
        <v>11090</v>
      </c>
      <c r="U42" s="548"/>
      <c r="V42" s="548">
        <v>2747</v>
      </c>
      <c r="W42" s="548"/>
      <c r="X42" s="548">
        <v>8343</v>
      </c>
      <c r="Y42" s="548"/>
    </row>
    <row r="43" spans="1:25" ht="12.75" customHeight="1">
      <c r="A43" s="250" t="s">
        <v>269</v>
      </c>
      <c r="B43" s="547">
        <v>53685</v>
      </c>
      <c r="C43" s="548"/>
      <c r="D43" s="548">
        <v>17632</v>
      </c>
      <c r="E43" s="548"/>
      <c r="F43" s="548">
        <v>36053</v>
      </c>
      <c r="G43" s="548"/>
      <c r="H43" s="548">
        <v>17282</v>
      </c>
      <c r="I43" s="548"/>
      <c r="J43" s="548">
        <v>15459</v>
      </c>
      <c r="K43" s="548"/>
      <c r="L43" s="548">
        <v>188</v>
      </c>
      <c r="M43" s="548"/>
      <c r="N43" s="548">
        <v>323</v>
      </c>
      <c r="O43" s="548"/>
      <c r="P43" s="548">
        <v>162</v>
      </c>
      <c r="Q43" s="548"/>
      <c r="R43" s="548">
        <v>20271</v>
      </c>
      <c r="S43" s="548"/>
      <c r="T43" s="548">
        <v>11137</v>
      </c>
      <c r="U43" s="548"/>
      <c r="V43" s="548">
        <v>2706</v>
      </c>
      <c r="W43" s="548"/>
      <c r="X43" s="548">
        <v>8431</v>
      </c>
      <c r="Y43" s="548"/>
    </row>
    <row r="44" spans="1:25" ht="12.75" customHeight="1">
      <c r="A44" s="250" t="s">
        <v>326</v>
      </c>
      <c r="B44" s="547">
        <v>51702</v>
      </c>
      <c r="C44" s="548"/>
      <c r="D44" s="548">
        <v>16691</v>
      </c>
      <c r="E44" s="548"/>
      <c r="F44" s="548">
        <v>35011</v>
      </c>
      <c r="G44" s="548"/>
      <c r="H44" s="548">
        <v>16365</v>
      </c>
      <c r="I44" s="548"/>
      <c r="J44" s="548">
        <v>14773</v>
      </c>
      <c r="K44" s="548"/>
      <c r="L44" s="548">
        <v>176</v>
      </c>
      <c r="M44" s="548"/>
      <c r="N44" s="548">
        <v>296</v>
      </c>
      <c r="O44" s="548"/>
      <c r="P44" s="548">
        <v>150</v>
      </c>
      <c r="Q44" s="548"/>
      <c r="R44" s="548">
        <v>19942</v>
      </c>
      <c r="S44" s="548"/>
      <c r="T44" s="548">
        <v>11048</v>
      </c>
      <c r="U44" s="548"/>
      <c r="V44" s="548">
        <v>2727</v>
      </c>
      <c r="W44" s="548"/>
      <c r="X44" s="548">
        <v>8321</v>
      </c>
      <c r="Y44" s="548"/>
    </row>
    <row r="45" spans="1:25" ht="12.75" customHeight="1">
      <c r="A45" s="250"/>
      <c r="B45" s="553"/>
      <c r="C45" s="556"/>
      <c r="D45" s="556"/>
      <c r="E45" s="556"/>
      <c r="F45" s="556"/>
      <c r="G45" s="556"/>
      <c r="H45" s="556"/>
      <c r="I45" s="556"/>
      <c r="J45" s="556"/>
      <c r="K45" s="556"/>
      <c r="L45" s="556"/>
      <c r="M45" s="556"/>
      <c r="N45" s="556"/>
      <c r="O45" s="556"/>
      <c r="P45" s="556"/>
      <c r="Q45" s="556"/>
      <c r="R45" s="556"/>
      <c r="S45" s="556"/>
      <c r="T45" s="556"/>
      <c r="U45" s="556"/>
      <c r="V45" s="556"/>
      <c r="W45" s="556"/>
      <c r="X45" s="556"/>
      <c r="Y45" s="556"/>
    </row>
    <row r="46" spans="1:25" s="157" customFormat="1" ht="12.75" customHeight="1">
      <c r="A46" s="268" t="s">
        <v>327</v>
      </c>
      <c r="B46" s="562">
        <v>50269</v>
      </c>
      <c r="C46" s="560"/>
      <c r="D46" s="560">
        <v>16297</v>
      </c>
      <c r="E46" s="560"/>
      <c r="F46" s="560">
        <v>33972</v>
      </c>
      <c r="G46" s="560"/>
      <c r="H46" s="560">
        <v>15963</v>
      </c>
      <c r="I46" s="560"/>
      <c r="J46" s="560">
        <v>14218</v>
      </c>
      <c r="K46" s="560"/>
      <c r="L46" s="560">
        <v>182</v>
      </c>
      <c r="M46" s="560"/>
      <c r="N46" s="560">
        <v>303</v>
      </c>
      <c r="O46" s="560"/>
      <c r="P46" s="560">
        <v>152</v>
      </c>
      <c r="Q46" s="560"/>
      <c r="R46" s="560">
        <v>19451</v>
      </c>
      <c r="S46" s="560"/>
      <c r="T46" s="560">
        <v>11032</v>
      </c>
      <c r="U46" s="560"/>
      <c r="V46" s="560">
        <v>2766</v>
      </c>
      <c r="W46" s="560"/>
      <c r="X46" s="560">
        <v>8266</v>
      </c>
      <c r="Y46" s="560"/>
    </row>
    <row r="47" spans="1:19" ht="12.75" customHeight="1">
      <c r="A47" s="109" t="s">
        <v>353</v>
      </c>
      <c r="I47" s="574"/>
      <c r="J47" s="574"/>
      <c r="K47" s="224"/>
      <c r="L47" s="224"/>
      <c r="M47" s="224"/>
      <c r="N47" s="574"/>
      <c r="O47" s="574"/>
      <c r="P47" s="224"/>
      <c r="Q47" s="224"/>
      <c r="R47" s="574"/>
      <c r="S47" s="574"/>
    </row>
    <row r="48" ht="12.75" customHeight="1">
      <c r="A48" s="109"/>
    </row>
    <row r="50" spans="1:27" ht="13.5" thickBot="1">
      <c r="A50" s="14" t="s">
        <v>275</v>
      </c>
      <c r="AA50" s="112"/>
    </row>
    <row r="51" spans="1:27" ht="13.5" thickTop="1">
      <c r="A51" s="465" t="s">
        <v>85</v>
      </c>
      <c r="B51" s="493" t="s">
        <v>48</v>
      </c>
      <c r="C51" s="529"/>
      <c r="D51" s="465"/>
      <c r="E51" s="572" t="s">
        <v>95</v>
      </c>
      <c r="F51" s="572"/>
      <c r="G51" s="572"/>
      <c r="H51" s="572"/>
      <c r="I51" s="572"/>
      <c r="J51" s="572"/>
      <c r="K51" s="572"/>
      <c r="L51" s="572"/>
      <c r="M51" s="572"/>
      <c r="N51" s="572" t="s">
        <v>96</v>
      </c>
      <c r="O51" s="572"/>
      <c r="P51" s="572"/>
      <c r="Q51" s="572"/>
      <c r="R51" s="572"/>
      <c r="S51" s="572"/>
      <c r="T51" s="572"/>
      <c r="U51" s="572"/>
      <c r="V51" s="572"/>
      <c r="W51" s="493" t="s">
        <v>97</v>
      </c>
      <c r="X51" s="529"/>
      <c r="Y51" s="529"/>
      <c r="AA51" s="112"/>
    </row>
    <row r="52" spans="1:25" ht="12.75">
      <c r="A52" s="467"/>
      <c r="B52" s="492"/>
      <c r="C52" s="531"/>
      <c r="D52" s="467"/>
      <c r="E52" s="561" t="s">
        <v>98</v>
      </c>
      <c r="F52" s="561"/>
      <c r="G52" s="561"/>
      <c r="H52" s="561" t="s">
        <v>99</v>
      </c>
      <c r="I52" s="561"/>
      <c r="J52" s="561"/>
      <c r="K52" s="561" t="s">
        <v>100</v>
      </c>
      <c r="L52" s="561"/>
      <c r="M52" s="561"/>
      <c r="N52" s="561" t="s">
        <v>98</v>
      </c>
      <c r="O52" s="561"/>
      <c r="P52" s="561"/>
      <c r="Q52" s="561" t="s">
        <v>101</v>
      </c>
      <c r="R52" s="561"/>
      <c r="S52" s="561"/>
      <c r="T52" s="561" t="s">
        <v>102</v>
      </c>
      <c r="U52" s="561"/>
      <c r="V52" s="561"/>
      <c r="W52" s="492"/>
      <c r="X52" s="531"/>
      <c r="Y52" s="531"/>
    </row>
    <row r="53" spans="1:25" ht="12.75" customHeight="1">
      <c r="A53" s="267" t="s">
        <v>325</v>
      </c>
      <c r="B53" s="553">
        <v>60737</v>
      </c>
      <c r="C53" s="549"/>
      <c r="D53" s="549"/>
      <c r="E53" s="549">
        <v>14643</v>
      </c>
      <c r="F53" s="549"/>
      <c r="G53" s="549"/>
      <c r="H53" s="549">
        <v>12695</v>
      </c>
      <c r="I53" s="549"/>
      <c r="J53" s="549"/>
      <c r="K53" s="549">
        <v>1948</v>
      </c>
      <c r="L53" s="549"/>
      <c r="M53" s="549"/>
      <c r="N53" s="549">
        <v>16439</v>
      </c>
      <c r="O53" s="549"/>
      <c r="P53" s="549"/>
      <c r="Q53" s="549">
        <v>14114</v>
      </c>
      <c r="R53" s="549"/>
      <c r="S53" s="549"/>
      <c r="T53" s="549">
        <v>2325</v>
      </c>
      <c r="U53" s="549"/>
      <c r="V53" s="549"/>
      <c r="W53" s="549">
        <v>-1796</v>
      </c>
      <c r="X53" s="549"/>
      <c r="Y53" s="549"/>
    </row>
    <row r="54" spans="1:25" ht="12.75" customHeight="1">
      <c r="A54" s="250" t="s">
        <v>157</v>
      </c>
      <c r="B54" s="554">
        <v>58672</v>
      </c>
      <c r="C54" s="555"/>
      <c r="D54" s="555"/>
      <c r="E54" s="555">
        <v>13733</v>
      </c>
      <c r="F54" s="555"/>
      <c r="G54" s="555"/>
      <c r="H54" s="555">
        <v>11864</v>
      </c>
      <c r="I54" s="555"/>
      <c r="J54" s="555"/>
      <c r="K54" s="555">
        <v>1869</v>
      </c>
      <c r="L54" s="555"/>
      <c r="M54" s="555"/>
      <c r="N54" s="555">
        <v>15798</v>
      </c>
      <c r="O54" s="555"/>
      <c r="P54" s="555"/>
      <c r="Q54" s="555">
        <v>13702</v>
      </c>
      <c r="R54" s="555"/>
      <c r="S54" s="555"/>
      <c r="T54" s="555">
        <v>1096</v>
      </c>
      <c r="U54" s="555"/>
      <c r="V54" s="555"/>
      <c r="W54" s="549">
        <v>-2065</v>
      </c>
      <c r="X54" s="549"/>
      <c r="Y54" s="549"/>
    </row>
    <row r="55" spans="1:25" ht="12.75" customHeight="1">
      <c r="A55" s="250" t="s">
        <v>158</v>
      </c>
      <c r="B55" s="547">
        <v>56197</v>
      </c>
      <c r="C55" s="548"/>
      <c r="D55" s="548"/>
      <c r="E55" s="548">
        <v>12959</v>
      </c>
      <c r="F55" s="548"/>
      <c r="G55" s="548"/>
      <c r="H55" s="548">
        <v>11146</v>
      </c>
      <c r="I55" s="548"/>
      <c r="J55" s="548"/>
      <c r="K55" s="548">
        <v>1813</v>
      </c>
      <c r="L55" s="548"/>
      <c r="M55" s="548"/>
      <c r="N55" s="548">
        <v>15434</v>
      </c>
      <c r="O55" s="548"/>
      <c r="P55" s="548"/>
      <c r="Q55" s="548">
        <v>13424</v>
      </c>
      <c r="R55" s="548"/>
      <c r="S55" s="548"/>
      <c r="T55" s="548">
        <v>2010</v>
      </c>
      <c r="U55" s="548"/>
      <c r="V55" s="548"/>
      <c r="W55" s="571">
        <v>-2475</v>
      </c>
      <c r="X55" s="571"/>
      <c r="Y55" s="571"/>
    </row>
    <row r="56" spans="1:25" ht="12.75" customHeight="1">
      <c r="A56" s="250" t="s">
        <v>269</v>
      </c>
      <c r="B56" s="547">
        <v>53685</v>
      </c>
      <c r="C56" s="548"/>
      <c r="D56" s="548"/>
      <c r="E56" s="548">
        <v>13595</v>
      </c>
      <c r="F56" s="548"/>
      <c r="G56" s="548"/>
      <c r="H56" s="548">
        <v>11896</v>
      </c>
      <c r="I56" s="548"/>
      <c r="J56" s="548"/>
      <c r="K56" s="548">
        <v>1699</v>
      </c>
      <c r="L56" s="548"/>
      <c r="M56" s="548"/>
      <c r="N56" s="548">
        <v>16107</v>
      </c>
      <c r="O56" s="548"/>
      <c r="P56" s="548"/>
      <c r="Q56" s="548">
        <v>14268</v>
      </c>
      <c r="R56" s="548"/>
      <c r="S56" s="548"/>
      <c r="T56" s="548">
        <v>1839</v>
      </c>
      <c r="U56" s="548"/>
      <c r="V56" s="548"/>
      <c r="W56" s="571">
        <v>-2512</v>
      </c>
      <c r="X56" s="571"/>
      <c r="Y56" s="571"/>
    </row>
    <row r="57" spans="1:25" s="113" customFormat="1" ht="12.75" customHeight="1">
      <c r="A57" s="250" t="s">
        <v>326</v>
      </c>
      <c r="B57" s="547">
        <v>51702</v>
      </c>
      <c r="C57" s="548"/>
      <c r="D57" s="548"/>
      <c r="E57" s="548">
        <v>13377</v>
      </c>
      <c r="F57" s="548"/>
      <c r="G57" s="548"/>
      <c r="H57" s="548">
        <v>11724</v>
      </c>
      <c r="I57" s="548"/>
      <c r="J57" s="548"/>
      <c r="K57" s="548">
        <v>1653</v>
      </c>
      <c r="L57" s="548"/>
      <c r="M57" s="548"/>
      <c r="N57" s="548">
        <v>15360</v>
      </c>
      <c r="O57" s="548"/>
      <c r="P57" s="548"/>
      <c r="Q57" s="548">
        <v>13643</v>
      </c>
      <c r="R57" s="548"/>
      <c r="S57" s="548"/>
      <c r="T57" s="548">
        <v>1717</v>
      </c>
      <c r="U57" s="548"/>
      <c r="V57" s="548"/>
      <c r="W57" s="571">
        <v>-1983</v>
      </c>
      <c r="X57" s="571"/>
      <c r="Y57" s="571"/>
    </row>
    <row r="58" spans="1:25" ht="12.75" customHeight="1">
      <c r="A58" s="250"/>
      <c r="B58" s="553"/>
      <c r="C58" s="556"/>
      <c r="D58" s="556"/>
      <c r="E58" s="549"/>
      <c r="F58" s="549"/>
      <c r="G58" s="549"/>
      <c r="H58" s="549"/>
      <c r="I58" s="549"/>
      <c r="J58" s="549"/>
      <c r="K58" s="549"/>
      <c r="L58" s="549"/>
      <c r="M58" s="549"/>
      <c r="N58" s="556"/>
      <c r="O58" s="556"/>
      <c r="P58" s="556"/>
      <c r="Q58" s="556"/>
      <c r="R58" s="556"/>
      <c r="S58" s="556"/>
      <c r="T58" s="556"/>
      <c r="U58" s="556"/>
      <c r="V58" s="556"/>
      <c r="W58" s="556"/>
      <c r="X58" s="556"/>
      <c r="Y58" s="556"/>
    </row>
    <row r="59" spans="1:25" s="157" customFormat="1" ht="12.75" customHeight="1">
      <c r="A59" s="268" t="s">
        <v>327</v>
      </c>
      <c r="B59" s="562">
        <v>50269</v>
      </c>
      <c r="C59" s="560"/>
      <c r="D59" s="560"/>
      <c r="E59" s="560">
        <v>14019</v>
      </c>
      <c r="F59" s="560"/>
      <c r="G59" s="560"/>
      <c r="H59" s="560">
        <v>11918</v>
      </c>
      <c r="I59" s="560"/>
      <c r="J59" s="560"/>
      <c r="K59" s="560">
        <v>2101</v>
      </c>
      <c r="L59" s="560"/>
      <c r="M59" s="560"/>
      <c r="N59" s="560">
        <v>15452</v>
      </c>
      <c r="O59" s="560"/>
      <c r="P59" s="560"/>
      <c r="Q59" s="560">
        <v>13480</v>
      </c>
      <c r="R59" s="560"/>
      <c r="S59" s="560"/>
      <c r="T59" s="560">
        <v>1972</v>
      </c>
      <c r="U59" s="560"/>
      <c r="V59" s="560"/>
      <c r="W59" s="573" t="s">
        <v>354</v>
      </c>
      <c r="X59" s="573"/>
      <c r="Y59" s="573"/>
    </row>
    <row r="60" ht="12.75" customHeight="1">
      <c r="A60" s="109" t="s">
        <v>273</v>
      </c>
    </row>
  </sheetData>
  <sheetProtection/>
  <mergeCells count="299">
    <mergeCell ref="I47:J47"/>
    <mergeCell ref="N47:O47"/>
    <mergeCell ref="R47:S47"/>
    <mergeCell ref="W59:Y59"/>
    <mergeCell ref="R43:S43"/>
    <mergeCell ref="K54:M54"/>
    <mergeCell ref="N54:P54"/>
    <mergeCell ref="Q53:S53"/>
    <mergeCell ref="K53:M53"/>
    <mergeCell ref="N53:P53"/>
    <mergeCell ref="P45:Q45"/>
    <mergeCell ref="Q52:S52"/>
    <mergeCell ref="R45:S45"/>
    <mergeCell ref="J44:K44"/>
    <mergeCell ref="L44:M44"/>
    <mergeCell ref="X42:Y42"/>
    <mergeCell ref="N43:O43"/>
    <mergeCell ref="P43:Q43"/>
    <mergeCell ref="T42:U42"/>
    <mergeCell ref="T44:U44"/>
    <mergeCell ref="V42:W42"/>
    <mergeCell ref="V44:W44"/>
    <mergeCell ref="N51:V51"/>
    <mergeCell ref="Q57:S57"/>
    <mergeCell ref="R46:S46"/>
    <mergeCell ref="H57:J57"/>
    <mergeCell ref="K57:M57"/>
    <mergeCell ref="Q56:S56"/>
    <mergeCell ref="P46:Q46"/>
    <mergeCell ref="T57:V57"/>
    <mergeCell ref="N57:P57"/>
    <mergeCell ref="N46:O46"/>
    <mergeCell ref="Q54:S54"/>
    <mergeCell ref="T54:V54"/>
    <mergeCell ref="H45:I45"/>
    <mergeCell ref="J45:K45"/>
    <mergeCell ref="L45:M45"/>
    <mergeCell ref="N52:P52"/>
    <mergeCell ref="T52:V52"/>
    <mergeCell ref="N45:O45"/>
    <mergeCell ref="T45:U45"/>
    <mergeCell ref="E51:M51"/>
    <mergeCell ref="T14:V14"/>
    <mergeCell ref="X45:Y45"/>
    <mergeCell ref="N44:O44"/>
    <mergeCell ref="P44:Q44"/>
    <mergeCell ref="X41:Y41"/>
    <mergeCell ref="N42:O42"/>
    <mergeCell ref="P42:Q42"/>
    <mergeCell ref="R42:S42"/>
    <mergeCell ref="P41:Q41"/>
    <mergeCell ref="R41:S41"/>
    <mergeCell ref="T56:V56"/>
    <mergeCell ref="W54:Y54"/>
    <mergeCell ref="W56:Y56"/>
    <mergeCell ref="T53:V53"/>
    <mergeCell ref="W51:Y52"/>
    <mergeCell ref="T13:V13"/>
    <mergeCell ref="V45:W45"/>
    <mergeCell ref="X46:Y46"/>
    <mergeCell ref="X44:Y44"/>
    <mergeCell ref="V43:W43"/>
    <mergeCell ref="T59:V59"/>
    <mergeCell ref="K59:M59"/>
    <mergeCell ref="N59:P59"/>
    <mergeCell ref="K58:M58"/>
    <mergeCell ref="N58:P58"/>
    <mergeCell ref="E14:G14"/>
    <mergeCell ref="H14:J14"/>
    <mergeCell ref="K14:M14"/>
    <mergeCell ref="N14:P14"/>
    <mergeCell ref="Q14:S14"/>
    <mergeCell ref="Q58:S58"/>
    <mergeCell ref="Q59:S59"/>
    <mergeCell ref="T58:V58"/>
    <mergeCell ref="W58:Y58"/>
    <mergeCell ref="E55:G55"/>
    <mergeCell ref="H55:J55"/>
    <mergeCell ref="K55:M55"/>
    <mergeCell ref="N55:P55"/>
    <mergeCell ref="T55:V55"/>
    <mergeCell ref="W55:Y55"/>
    <mergeCell ref="Q55:S55"/>
    <mergeCell ref="W57:Y57"/>
    <mergeCell ref="E54:G54"/>
    <mergeCell ref="H53:J53"/>
    <mergeCell ref="E53:G53"/>
    <mergeCell ref="H56:J56"/>
    <mergeCell ref="K56:M56"/>
    <mergeCell ref="N56:P56"/>
    <mergeCell ref="H54:J54"/>
    <mergeCell ref="W53:Y53"/>
    <mergeCell ref="B53:D53"/>
    <mergeCell ref="B54:D54"/>
    <mergeCell ref="B55:D55"/>
    <mergeCell ref="B59:D59"/>
    <mergeCell ref="E56:G56"/>
    <mergeCell ref="E58:G58"/>
    <mergeCell ref="H58:J58"/>
    <mergeCell ref="E59:G59"/>
    <mergeCell ref="H59:J59"/>
    <mergeCell ref="B57:D57"/>
    <mergeCell ref="E57:G57"/>
    <mergeCell ref="B56:D56"/>
    <mergeCell ref="B58:D58"/>
    <mergeCell ref="H46:I46"/>
    <mergeCell ref="B37:G38"/>
    <mergeCell ref="H38:K38"/>
    <mergeCell ref="L38:O38"/>
    <mergeCell ref="X43:Y43"/>
    <mergeCell ref="T46:U46"/>
    <mergeCell ref="V46:W46"/>
    <mergeCell ref="H44:I44"/>
    <mergeCell ref="V41:W41"/>
    <mergeCell ref="R44:S44"/>
    <mergeCell ref="A51:A52"/>
    <mergeCell ref="B51:D52"/>
    <mergeCell ref="L46:M46"/>
    <mergeCell ref="E52:G52"/>
    <mergeCell ref="H52:J52"/>
    <mergeCell ref="K52:M52"/>
    <mergeCell ref="J46:K46"/>
    <mergeCell ref="D46:E46"/>
    <mergeCell ref="B46:C46"/>
    <mergeCell ref="F46:G46"/>
    <mergeCell ref="T41:U41"/>
    <mergeCell ref="T43:U43"/>
    <mergeCell ref="N40:O40"/>
    <mergeCell ref="H41:I41"/>
    <mergeCell ref="J41:K41"/>
    <mergeCell ref="L41:M41"/>
    <mergeCell ref="N41:O41"/>
    <mergeCell ref="H42:I42"/>
    <mergeCell ref="J42:K42"/>
    <mergeCell ref="L42:M42"/>
    <mergeCell ref="H43:I43"/>
    <mergeCell ref="V40:W40"/>
    <mergeCell ref="X39:Y39"/>
    <mergeCell ref="P39:Q39"/>
    <mergeCell ref="R39:S39"/>
    <mergeCell ref="T39:U39"/>
    <mergeCell ref="V39:W39"/>
    <mergeCell ref="X40:Y40"/>
    <mergeCell ref="T40:U40"/>
    <mergeCell ref="R40:S40"/>
    <mergeCell ref="P40:Q40"/>
    <mergeCell ref="F45:G45"/>
    <mergeCell ref="F41:G41"/>
    <mergeCell ref="B44:C44"/>
    <mergeCell ref="D44:E44"/>
    <mergeCell ref="F44:G44"/>
    <mergeCell ref="B45:C45"/>
    <mergeCell ref="F42:G42"/>
    <mergeCell ref="F43:G43"/>
    <mergeCell ref="D45:E45"/>
    <mergeCell ref="D43:E43"/>
    <mergeCell ref="L40:M40"/>
    <mergeCell ref="J43:K43"/>
    <mergeCell ref="L43:M43"/>
    <mergeCell ref="B40:C40"/>
    <mergeCell ref="B41:C41"/>
    <mergeCell ref="B42:C42"/>
    <mergeCell ref="D42:E42"/>
    <mergeCell ref="D40:E40"/>
    <mergeCell ref="D41:E41"/>
    <mergeCell ref="B43:C43"/>
    <mergeCell ref="F40:G40"/>
    <mergeCell ref="H40:I40"/>
    <mergeCell ref="J40:K40"/>
    <mergeCell ref="A36:A39"/>
    <mergeCell ref="B39:C39"/>
    <mergeCell ref="D39:E39"/>
    <mergeCell ref="H39:I39"/>
    <mergeCell ref="F39:G39"/>
    <mergeCell ref="B36:S36"/>
    <mergeCell ref="H37:O37"/>
    <mergeCell ref="N39:O39"/>
    <mergeCell ref="P23:Y23"/>
    <mergeCell ref="R24:Y24"/>
    <mergeCell ref="B24:I24"/>
    <mergeCell ref="J24:Q24"/>
    <mergeCell ref="B27:I27"/>
    <mergeCell ref="J27:Q27"/>
    <mergeCell ref="R27:Y27"/>
    <mergeCell ref="P37:S38"/>
    <mergeCell ref="T36:Y38"/>
    <mergeCell ref="B17:D17"/>
    <mergeCell ref="B9:D9"/>
    <mergeCell ref="B5:D5"/>
    <mergeCell ref="B6:D6"/>
    <mergeCell ref="J39:K39"/>
    <mergeCell ref="L39:M39"/>
    <mergeCell ref="E13:G13"/>
    <mergeCell ref="K13:M13"/>
    <mergeCell ref="K16:M16"/>
    <mergeCell ref="N16:P16"/>
    <mergeCell ref="Q16:S16"/>
    <mergeCell ref="A2:A4"/>
    <mergeCell ref="B2:D4"/>
    <mergeCell ref="B7:D7"/>
    <mergeCell ref="B8:D8"/>
    <mergeCell ref="B16:D16"/>
    <mergeCell ref="N13:P13"/>
    <mergeCell ref="Q13:S13"/>
    <mergeCell ref="B13:D13"/>
    <mergeCell ref="E17:G17"/>
    <mergeCell ref="H17:J17"/>
    <mergeCell ref="Q17:S17"/>
    <mergeCell ref="T17:V17"/>
    <mergeCell ref="K17:M17"/>
    <mergeCell ref="N17:P17"/>
    <mergeCell ref="H13:J13"/>
    <mergeCell ref="B14:D14"/>
    <mergeCell ref="B10:D10"/>
    <mergeCell ref="E2:G4"/>
    <mergeCell ref="B11:D11"/>
    <mergeCell ref="B12:D12"/>
    <mergeCell ref="E11:G11"/>
    <mergeCell ref="E5:G5"/>
    <mergeCell ref="E9:G9"/>
    <mergeCell ref="E10:G10"/>
    <mergeCell ref="H10:J10"/>
    <mergeCell ref="E12:G12"/>
    <mergeCell ref="H6:J6"/>
    <mergeCell ref="E8:G8"/>
    <mergeCell ref="E6:G6"/>
    <mergeCell ref="E7:G7"/>
    <mergeCell ref="H9:J9"/>
    <mergeCell ref="H2:J4"/>
    <mergeCell ref="N2:P2"/>
    <mergeCell ref="Q2:S2"/>
    <mergeCell ref="K4:M4"/>
    <mergeCell ref="N4:P4"/>
    <mergeCell ref="K3:M3"/>
    <mergeCell ref="N3:P3"/>
    <mergeCell ref="Q3:S3"/>
    <mergeCell ref="Q4:S4"/>
    <mergeCell ref="T6:V6"/>
    <mergeCell ref="K2:M2"/>
    <mergeCell ref="Q6:S6"/>
    <mergeCell ref="N6:P6"/>
    <mergeCell ref="K6:M6"/>
    <mergeCell ref="T2:V2"/>
    <mergeCell ref="T3:V3"/>
    <mergeCell ref="T4:V4"/>
    <mergeCell ref="T9:V9"/>
    <mergeCell ref="H5:J5"/>
    <mergeCell ref="K5:M5"/>
    <mergeCell ref="N5:P5"/>
    <mergeCell ref="Q5:S5"/>
    <mergeCell ref="T5:V5"/>
    <mergeCell ref="T8:V8"/>
    <mergeCell ref="H7:J7"/>
    <mergeCell ref="Q7:S7"/>
    <mergeCell ref="N7:P7"/>
    <mergeCell ref="T7:V7"/>
    <mergeCell ref="Q8:S8"/>
    <mergeCell ref="H8:J8"/>
    <mergeCell ref="K8:M8"/>
    <mergeCell ref="N8:P8"/>
    <mergeCell ref="K7:M7"/>
    <mergeCell ref="K9:M9"/>
    <mergeCell ref="N9:P9"/>
    <mergeCell ref="Q9:S9"/>
    <mergeCell ref="Q11:S11"/>
    <mergeCell ref="K10:M10"/>
    <mergeCell ref="N10:P10"/>
    <mergeCell ref="K11:M11"/>
    <mergeCell ref="N11:P11"/>
    <mergeCell ref="T10:V10"/>
    <mergeCell ref="Q10:S10"/>
    <mergeCell ref="H16:J16"/>
    <mergeCell ref="T11:V11"/>
    <mergeCell ref="H12:J12"/>
    <mergeCell ref="K12:M12"/>
    <mergeCell ref="N12:P12"/>
    <mergeCell ref="Q12:S12"/>
    <mergeCell ref="T12:V12"/>
    <mergeCell ref="H11:J11"/>
    <mergeCell ref="R29:Y29"/>
    <mergeCell ref="B30:I30"/>
    <mergeCell ref="T16:V16"/>
    <mergeCell ref="B25:I25"/>
    <mergeCell ref="J25:Q25"/>
    <mergeCell ref="R25:Y25"/>
    <mergeCell ref="B26:I26"/>
    <mergeCell ref="J26:Q26"/>
    <mergeCell ref="R26:Y26"/>
    <mergeCell ref="E16:G16"/>
    <mergeCell ref="J30:Q30"/>
    <mergeCell ref="R30:Y30"/>
    <mergeCell ref="B28:I28"/>
    <mergeCell ref="J28:Q28"/>
    <mergeCell ref="R28:Y28"/>
    <mergeCell ref="B31:I31"/>
    <mergeCell ref="J31:Q31"/>
    <mergeCell ref="R31:Y31"/>
    <mergeCell ref="B29:I29"/>
    <mergeCell ref="J29:Q29"/>
  </mergeCells>
  <printOptions/>
  <pageMargins left="0.8267716535433072" right="0.4724409448818898" top="0.5118110236220472" bottom="0.6692913385826772" header="0.3937007874015748" footer="0.5118110236220472"/>
  <pageSetup horizontalDpi="600" verticalDpi="600" orientation="portrait" paperSize="9" r:id="rId1"/>
  <headerFooter alignWithMargins="0">
    <oddFooter>&amp;C&amp;9&amp;P　Ｋ 労働及び社会福祉</oddFooter>
  </headerFooter>
</worksheet>
</file>

<file path=xl/worksheets/sheet2.xml><?xml version="1.0" encoding="utf-8"?>
<worksheet xmlns="http://schemas.openxmlformats.org/spreadsheetml/2006/main" xmlns:r="http://schemas.openxmlformats.org/officeDocument/2006/relationships">
  <sheetPr>
    <tabColor rgb="FFFFC000"/>
  </sheetPr>
  <dimension ref="A1:G110"/>
  <sheetViews>
    <sheetView zoomScaleSheetLayoutView="130" zoomScalePageLayoutView="0" workbookViewId="0" topLeftCell="A1">
      <selection activeCell="A1" sqref="A1"/>
    </sheetView>
  </sheetViews>
  <sheetFormatPr defaultColWidth="9" defaultRowHeight="14.25"/>
  <cols>
    <col min="1" max="1" width="10.69921875" style="9" customWidth="1"/>
    <col min="2" max="7" width="11.69921875" style="9" customWidth="1"/>
    <col min="8" max="16384" width="9" style="9" customWidth="1"/>
  </cols>
  <sheetData>
    <row r="1" spans="1:7" ht="12.75">
      <c r="A1" s="125" t="s">
        <v>18</v>
      </c>
      <c r="B1"/>
      <c r="C1"/>
      <c r="D1"/>
      <c r="E1"/>
      <c r="F1"/>
      <c r="G1"/>
    </row>
    <row r="2" spans="1:7" ht="13.5" thickBot="1">
      <c r="A2"/>
      <c r="B2"/>
      <c r="C2"/>
      <c r="D2"/>
      <c r="E2"/>
      <c r="F2"/>
      <c r="G2"/>
    </row>
    <row r="3" spans="1:7" ht="13.5" thickTop="1">
      <c r="A3" s="376" t="s">
        <v>2</v>
      </c>
      <c r="B3" s="388" t="s">
        <v>183</v>
      </c>
      <c r="C3" s="388"/>
      <c r="D3" s="388"/>
      <c r="E3" s="388" t="s">
        <v>184</v>
      </c>
      <c r="F3" s="388"/>
      <c r="G3" s="389"/>
    </row>
    <row r="4" spans="1:7" ht="12.75">
      <c r="A4" s="377"/>
      <c r="B4" s="142" t="s">
        <v>165</v>
      </c>
      <c r="C4" s="142" t="s">
        <v>3</v>
      </c>
      <c r="D4" s="142" t="s">
        <v>4</v>
      </c>
      <c r="E4" s="142" t="s">
        <v>165</v>
      </c>
      <c r="F4" s="142" t="s">
        <v>3</v>
      </c>
      <c r="G4" s="143" t="s">
        <v>4</v>
      </c>
    </row>
    <row r="5" spans="1:7" ht="12.75">
      <c r="A5" s="156" t="s">
        <v>325</v>
      </c>
      <c r="B5" s="149">
        <v>6566</v>
      </c>
      <c r="C5" s="150">
        <v>3883</v>
      </c>
      <c r="D5" s="150">
        <v>2672</v>
      </c>
      <c r="E5" s="150">
        <v>2823</v>
      </c>
      <c r="F5" s="150">
        <v>1751</v>
      </c>
      <c r="G5" s="150">
        <v>1069</v>
      </c>
    </row>
    <row r="6" spans="1:7" ht="12.75">
      <c r="A6" s="235" t="s">
        <v>157</v>
      </c>
      <c r="B6" s="236">
        <v>6268</v>
      </c>
      <c r="C6" s="237">
        <v>3762</v>
      </c>
      <c r="D6" s="237">
        <v>2512</v>
      </c>
      <c r="E6" s="237">
        <v>2571</v>
      </c>
      <c r="F6" s="237">
        <v>1561</v>
      </c>
      <c r="G6" s="237">
        <v>1009</v>
      </c>
    </row>
    <row r="7" spans="1:7" ht="12.75">
      <c r="A7" s="235" t="s">
        <v>158</v>
      </c>
      <c r="B7" s="236">
        <v>6045</v>
      </c>
      <c r="C7" s="237">
        <v>3593</v>
      </c>
      <c r="D7" s="237">
        <v>2448</v>
      </c>
      <c r="E7" s="237">
        <v>2507</v>
      </c>
      <c r="F7" s="237">
        <v>1543</v>
      </c>
      <c r="G7" s="237">
        <v>963</v>
      </c>
    </row>
    <row r="8" spans="1:7" ht="12.75">
      <c r="A8" s="235" t="s">
        <v>269</v>
      </c>
      <c r="B8" s="236">
        <v>6269</v>
      </c>
      <c r="C8" s="237">
        <v>3659</v>
      </c>
      <c r="D8" s="237">
        <v>2598</v>
      </c>
      <c r="E8" s="237">
        <v>2471</v>
      </c>
      <c r="F8" s="237">
        <v>1490</v>
      </c>
      <c r="G8" s="237">
        <v>979</v>
      </c>
    </row>
    <row r="9" spans="1:7" ht="12.75">
      <c r="A9" s="235" t="s">
        <v>326</v>
      </c>
      <c r="B9" s="85">
        <v>6497</v>
      </c>
      <c r="C9" s="84">
        <v>3652</v>
      </c>
      <c r="D9" s="84">
        <v>2836</v>
      </c>
      <c r="E9" s="84">
        <v>2449</v>
      </c>
      <c r="F9" s="84">
        <v>1427</v>
      </c>
      <c r="G9" s="84">
        <v>1020</v>
      </c>
    </row>
    <row r="10" spans="1:7" ht="12.75">
      <c r="A10" s="235"/>
      <c r="B10" s="236"/>
      <c r="C10" s="238"/>
      <c r="D10" s="238"/>
      <c r="E10" s="238"/>
      <c r="F10" s="238"/>
      <c r="G10" s="238"/>
    </row>
    <row r="11" spans="1:7" ht="12.75">
      <c r="A11" s="233" t="s">
        <v>327</v>
      </c>
      <c r="B11" s="151">
        <v>6332</v>
      </c>
      <c r="C11" s="152">
        <v>3518</v>
      </c>
      <c r="D11" s="152">
        <v>2800</v>
      </c>
      <c r="E11" s="152">
        <v>2507</v>
      </c>
      <c r="F11" s="152">
        <v>1458</v>
      </c>
      <c r="G11" s="152">
        <v>1045</v>
      </c>
    </row>
    <row r="12" spans="1:7" ht="12.75">
      <c r="A12" s="87"/>
      <c r="B12" s="85"/>
      <c r="C12" s="84"/>
      <c r="D12" s="84"/>
      <c r="E12" s="84"/>
      <c r="F12" s="84"/>
      <c r="G12" s="84"/>
    </row>
    <row r="13" spans="1:7" ht="12.75">
      <c r="A13" s="5" t="s">
        <v>166</v>
      </c>
      <c r="B13" s="85">
        <v>745</v>
      </c>
      <c r="C13" s="84">
        <v>432</v>
      </c>
      <c r="D13" s="84">
        <v>313</v>
      </c>
      <c r="E13" s="84">
        <v>2717</v>
      </c>
      <c r="F13" s="84">
        <v>1591</v>
      </c>
      <c r="G13" s="84">
        <v>1124</v>
      </c>
    </row>
    <row r="14" spans="1:7" ht="12.75">
      <c r="A14" s="5" t="s">
        <v>167</v>
      </c>
      <c r="B14" s="85">
        <v>549</v>
      </c>
      <c r="C14" s="84">
        <v>296</v>
      </c>
      <c r="D14" s="84">
        <v>252</v>
      </c>
      <c r="E14" s="84">
        <v>2685</v>
      </c>
      <c r="F14" s="84">
        <v>1579</v>
      </c>
      <c r="G14" s="84">
        <v>1104</v>
      </c>
    </row>
    <row r="15" spans="1:7" ht="12.75">
      <c r="A15" s="5" t="s">
        <v>168</v>
      </c>
      <c r="B15" s="85">
        <v>553</v>
      </c>
      <c r="C15" s="84">
        <v>310</v>
      </c>
      <c r="D15" s="84">
        <v>243</v>
      </c>
      <c r="E15" s="84">
        <v>2648</v>
      </c>
      <c r="F15" s="84">
        <v>1555</v>
      </c>
      <c r="G15" s="84">
        <v>1092</v>
      </c>
    </row>
    <row r="16" spans="1:7" ht="12.75">
      <c r="A16" s="5" t="s">
        <v>169</v>
      </c>
      <c r="B16" s="85">
        <v>495</v>
      </c>
      <c r="C16" s="84">
        <v>297</v>
      </c>
      <c r="D16" s="84">
        <v>198</v>
      </c>
      <c r="E16" s="84">
        <v>2544</v>
      </c>
      <c r="F16" s="84">
        <v>1496</v>
      </c>
      <c r="G16" s="84">
        <v>1047</v>
      </c>
    </row>
    <row r="17" spans="1:7" ht="12.75">
      <c r="A17" s="5" t="s">
        <v>170</v>
      </c>
      <c r="B17" s="85">
        <v>411</v>
      </c>
      <c r="C17" s="84">
        <v>236</v>
      </c>
      <c r="D17" s="84">
        <v>175</v>
      </c>
      <c r="E17" s="84">
        <v>2443</v>
      </c>
      <c r="F17" s="84">
        <v>1448</v>
      </c>
      <c r="G17" s="84">
        <v>994</v>
      </c>
    </row>
    <row r="18" spans="1:7" ht="12.75">
      <c r="A18" s="5"/>
      <c r="B18" s="85"/>
      <c r="C18" s="84"/>
      <c r="D18" s="84"/>
      <c r="E18" s="84"/>
      <c r="F18" s="84"/>
      <c r="G18" s="84"/>
    </row>
    <row r="19" spans="1:7" ht="12.75">
      <c r="A19" s="5" t="s">
        <v>171</v>
      </c>
      <c r="B19" s="85">
        <v>435</v>
      </c>
      <c r="C19" s="84">
        <v>243</v>
      </c>
      <c r="D19" s="84">
        <v>190</v>
      </c>
      <c r="E19" s="84">
        <v>2368</v>
      </c>
      <c r="F19" s="84">
        <v>1389</v>
      </c>
      <c r="G19" s="84">
        <v>976</v>
      </c>
    </row>
    <row r="20" spans="1:7" ht="12.75">
      <c r="A20" s="5" t="s">
        <v>172</v>
      </c>
      <c r="B20" s="85">
        <v>589</v>
      </c>
      <c r="C20" s="84">
        <v>330</v>
      </c>
      <c r="D20" s="84">
        <v>258</v>
      </c>
      <c r="E20" s="84">
        <v>2467</v>
      </c>
      <c r="F20" s="84">
        <v>1437</v>
      </c>
      <c r="G20" s="84">
        <v>1026</v>
      </c>
    </row>
    <row r="21" spans="1:7" ht="12.75">
      <c r="A21" s="5" t="s">
        <v>173</v>
      </c>
      <c r="B21" s="85">
        <v>448</v>
      </c>
      <c r="C21" s="84">
        <v>239</v>
      </c>
      <c r="D21" s="84">
        <v>209</v>
      </c>
      <c r="E21" s="84">
        <v>2404</v>
      </c>
      <c r="F21" s="84">
        <v>1402</v>
      </c>
      <c r="G21" s="84">
        <v>998</v>
      </c>
    </row>
    <row r="22" spans="1:7" ht="12.75">
      <c r="A22" s="5" t="s">
        <v>174</v>
      </c>
      <c r="B22" s="85">
        <v>423</v>
      </c>
      <c r="C22" s="84">
        <v>211</v>
      </c>
      <c r="D22" s="84">
        <v>207</v>
      </c>
      <c r="E22" s="84">
        <v>2354</v>
      </c>
      <c r="F22" s="84">
        <v>1344</v>
      </c>
      <c r="G22" s="84">
        <v>1004</v>
      </c>
    </row>
    <row r="23" spans="1:7" ht="12.75">
      <c r="A23" s="5" t="s">
        <v>175</v>
      </c>
      <c r="B23" s="85">
        <v>620</v>
      </c>
      <c r="C23" s="84">
        <v>333</v>
      </c>
      <c r="D23" s="84">
        <v>286</v>
      </c>
      <c r="E23" s="84">
        <v>2415</v>
      </c>
      <c r="F23" s="84">
        <v>1385</v>
      </c>
      <c r="G23" s="84">
        <v>1026</v>
      </c>
    </row>
    <row r="24" spans="1:7" ht="12.75">
      <c r="A24" s="5"/>
      <c r="B24" s="85"/>
      <c r="C24" s="84"/>
      <c r="D24" s="84"/>
      <c r="E24" s="84"/>
      <c r="F24" s="84"/>
      <c r="G24" s="84"/>
    </row>
    <row r="25" spans="1:7" ht="12.75">
      <c r="A25" s="5" t="s">
        <v>176</v>
      </c>
      <c r="B25" s="85">
        <v>532</v>
      </c>
      <c r="C25" s="84">
        <v>282</v>
      </c>
      <c r="D25" s="84">
        <v>246</v>
      </c>
      <c r="E25" s="84">
        <v>2486</v>
      </c>
      <c r="F25" s="84">
        <v>1401</v>
      </c>
      <c r="G25" s="84">
        <v>1078</v>
      </c>
    </row>
    <row r="26" spans="1:7" ht="12.75">
      <c r="A26" s="234" t="s">
        <v>177</v>
      </c>
      <c r="B26" s="153">
        <v>532</v>
      </c>
      <c r="C26" s="154">
        <v>309</v>
      </c>
      <c r="D26" s="154">
        <v>223</v>
      </c>
      <c r="E26" s="154">
        <v>2550</v>
      </c>
      <c r="F26" s="154">
        <v>1469</v>
      </c>
      <c r="G26" s="154">
        <v>1075</v>
      </c>
    </row>
    <row r="27" ht="13.5" thickBot="1"/>
    <row r="28" spans="1:7" ht="13.5" thickTop="1">
      <c r="A28" s="384" t="s">
        <v>2</v>
      </c>
      <c r="B28" s="391" t="s">
        <v>178</v>
      </c>
      <c r="C28" s="391"/>
      <c r="D28" s="391"/>
      <c r="E28" s="391" t="s">
        <v>179</v>
      </c>
      <c r="F28" s="391"/>
      <c r="G28" s="392"/>
    </row>
    <row r="29" spans="1:7" ht="12.75">
      <c r="A29" s="390"/>
      <c r="B29" s="230" t="s">
        <v>165</v>
      </c>
      <c r="C29" s="230" t="s">
        <v>3</v>
      </c>
      <c r="D29" s="230" t="s">
        <v>4</v>
      </c>
      <c r="E29" s="230" t="s">
        <v>165</v>
      </c>
      <c r="F29" s="230" t="s">
        <v>3</v>
      </c>
      <c r="G29" s="231" t="s">
        <v>4</v>
      </c>
    </row>
    <row r="30" spans="1:7" ht="12.75">
      <c r="A30" s="156" t="s">
        <v>325</v>
      </c>
      <c r="B30" s="85">
        <v>15079</v>
      </c>
      <c r="C30" s="84">
        <v>10704</v>
      </c>
      <c r="D30" s="84">
        <v>4363</v>
      </c>
      <c r="E30" s="84">
        <v>1848</v>
      </c>
      <c r="F30" s="84">
        <v>1110</v>
      </c>
      <c r="G30" s="84">
        <v>735</v>
      </c>
    </row>
    <row r="31" spans="1:7" ht="12.75">
      <c r="A31" s="235" t="s">
        <v>157</v>
      </c>
      <c r="B31" s="85">
        <v>12973</v>
      </c>
      <c r="C31" s="84">
        <v>8558</v>
      </c>
      <c r="D31" s="84">
        <v>4402</v>
      </c>
      <c r="E31" s="84">
        <v>1740</v>
      </c>
      <c r="F31" s="84">
        <v>984</v>
      </c>
      <c r="G31" s="84">
        <v>756</v>
      </c>
    </row>
    <row r="32" spans="1:7" ht="12.75">
      <c r="A32" s="235" t="s">
        <v>158</v>
      </c>
      <c r="B32" s="85">
        <v>13886</v>
      </c>
      <c r="C32" s="84">
        <v>9324</v>
      </c>
      <c r="D32" s="84">
        <v>4560</v>
      </c>
      <c r="E32" s="84">
        <v>1789</v>
      </c>
      <c r="F32" s="84">
        <v>1054</v>
      </c>
      <c r="G32" s="84">
        <v>735</v>
      </c>
    </row>
    <row r="33" spans="1:7" ht="12.75">
      <c r="A33" s="235" t="s">
        <v>269</v>
      </c>
      <c r="B33" s="85">
        <v>12445</v>
      </c>
      <c r="C33" s="84">
        <v>8262</v>
      </c>
      <c r="D33" s="84">
        <v>4175</v>
      </c>
      <c r="E33" s="84">
        <v>1970</v>
      </c>
      <c r="F33" s="84">
        <v>1120</v>
      </c>
      <c r="G33" s="84">
        <v>846</v>
      </c>
    </row>
    <row r="34" spans="1:7" ht="12.75">
      <c r="A34" s="235" t="s">
        <v>326</v>
      </c>
      <c r="B34" s="85">
        <v>11749</v>
      </c>
      <c r="C34" s="84">
        <v>7500</v>
      </c>
      <c r="D34" s="84">
        <v>4228</v>
      </c>
      <c r="E34" s="84">
        <v>1980</v>
      </c>
      <c r="F34" s="84">
        <v>1108</v>
      </c>
      <c r="G34" s="84">
        <v>867</v>
      </c>
    </row>
    <row r="35" spans="1:7" ht="12.75">
      <c r="A35" s="235"/>
      <c r="B35" s="239"/>
      <c r="C35" s="240"/>
      <c r="D35" s="240"/>
      <c r="E35" s="240"/>
      <c r="F35" s="240"/>
      <c r="G35" s="240"/>
    </row>
    <row r="36" spans="1:7" ht="12.75">
      <c r="A36" s="233" t="s">
        <v>327</v>
      </c>
      <c r="B36" s="151">
        <v>10179</v>
      </c>
      <c r="C36" s="152">
        <v>6434</v>
      </c>
      <c r="D36" s="152">
        <v>3695</v>
      </c>
      <c r="E36" s="152">
        <v>1866</v>
      </c>
      <c r="F36" s="152">
        <v>1050</v>
      </c>
      <c r="G36" s="152">
        <v>804</v>
      </c>
    </row>
    <row r="37" spans="1:7" ht="12.75">
      <c r="A37" s="87"/>
      <c r="B37" s="85"/>
      <c r="C37" s="84"/>
      <c r="D37" s="84"/>
      <c r="E37" s="84"/>
      <c r="F37" s="84"/>
      <c r="G37" s="84"/>
    </row>
    <row r="38" spans="1:7" ht="12.75">
      <c r="A38" s="5" t="s">
        <v>166</v>
      </c>
      <c r="B38" s="85">
        <v>876</v>
      </c>
      <c r="C38" s="84">
        <v>555</v>
      </c>
      <c r="D38" s="84">
        <v>321</v>
      </c>
      <c r="E38" s="84">
        <v>163</v>
      </c>
      <c r="F38" s="84">
        <v>87</v>
      </c>
      <c r="G38" s="84">
        <v>76</v>
      </c>
    </row>
    <row r="39" spans="1:7" ht="12.75">
      <c r="A39" s="5" t="s">
        <v>167</v>
      </c>
      <c r="B39" s="85">
        <v>872</v>
      </c>
      <c r="C39" s="84">
        <v>565</v>
      </c>
      <c r="D39" s="84">
        <v>304</v>
      </c>
      <c r="E39" s="84">
        <v>153</v>
      </c>
      <c r="F39" s="84">
        <v>82</v>
      </c>
      <c r="G39" s="84">
        <v>70</v>
      </c>
    </row>
    <row r="40" spans="1:7" ht="12.75">
      <c r="A40" s="5" t="s">
        <v>168</v>
      </c>
      <c r="B40" s="85">
        <v>904</v>
      </c>
      <c r="C40" s="84">
        <v>578</v>
      </c>
      <c r="D40" s="84">
        <v>310</v>
      </c>
      <c r="E40" s="84">
        <v>138</v>
      </c>
      <c r="F40" s="84">
        <v>83</v>
      </c>
      <c r="G40" s="84">
        <v>54</v>
      </c>
    </row>
    <row r="41" spans="1:7" ht="12.75">
      <c r="A41" s="5" t="s">
        <v>169</v>
      </c>
      <c r="B41" s="85">
        <v>844</v>
      </c>
      <c r="C41" s="84">
        <v>567</v>
      </c>
      <c r="D41" s="84">
        <v>271</v>
      </c>
      <c r="E41" s="84">
        <v>155</v>
      </c>
      <c r="F41" s="84">
        <v>81</v>
      </c>
      <c r="G41" s="84">
        <v>73</v>
      </c>
    </row>
    <row r="42" spans="1:7" ht="12.75">
      <c r="A42" s="5" t="s">
        <v>170</v>
      </c>
      <c r="B42" s="85">
        <v>823</v>
      </c>
      <c r="C42" s="84">
        <v>556</v>
      </c>
      <c r="D42" s="84">
        <v>265</v>
      </c>
      <c r="E42" s="84">
        <v>125</v>
      </c>
      <c r="F42" s="84">
        <v>86</v>
      </c>
      <c r="G42" s="84">
        <v>39</v>
      </c>
    </row>
    <row r="43" spans="1:7" ht="12.75">
      <c r="A43" s="5"/>
      <c r="B43" s="85"/>
      <c r="C43" s="84"/>
      <c r="D43" s="84"/>
      <c r="E43" s="84"/>
      <c r="F43" s="84"/>
      <c r="G43" s="84"/>
    </row>
    <row r="44" spans="1:7" ht="12.75">
      <c r="A44" s="5" t="s">
        <v>171</v>
      </c>
      <c r="B44" s="85">
        <v>746</v>
      </c>
      <c r="C44" s="84">
        <v>503</v>
      </c>
      <c r="D44" s="84">
        <v>240</v>
      </c>
      <c r="E44" s="84">
        <v>162</v>
      </c>
      <c r="F44" s="84">
        <v>100</v>
      </c>
      <c r="G44" s="84">
        <v>61</v>
      </c>
    </row>
    <row r="45" spans="1:7" ht="12.75">
      <c r="A45" s="5" t="s">
        <v>172</v>
      </c>
      <c r="B45" s="85">
        <v>894</v>
      </c>
      <c r="C45" s="84">
        <v>583</v>
      </c>
      <c r="D45" s="84">
        <v>308</v>
      </c>
      <c r="E45" s="84">
        <v>175</v>
      </c>
      <c r="F45" s="84">
        <v>99</v>
      </c>
      <c r="G45" s="84">
        <v>75</v>
      </c>
    </row>
    <row r="46" spans="1:7" ht="12.75">
      <c r="A46" s="5" t="s">
        <v>173</v>
      </c>
      <c r="B46" s="85">
        <v>794</v>
      </c>
      <c r="C46" s="84">
        <v>476</v>
      </c>
      <c r="D46" s="84">
        <v>318</v>
      </c>
      <c r="E46" s="84">
        <v>154</v>
      </c>
      <c r="F46" s="84">
        <v>87</v>
      </c>
      <c r="G46" s="84">
        <v>67</v>
      </c>
    </row>
    <row r="47" spans="1:7" ht="12.75">
      <c r="A47" s="5" t="s">
        <v>174</v>
      </c>
      <c r="B47" s="85">
        <v>718</v>
      </c>
      <c r="C47" s="84">
        <v>424</v>
      </c>
      <c r="D47" s="84">
        <v>284</v>
      </c>
      <c r="E47" s="84">
        <v>161</v>
      </c>
      <c r="F47" s="84">
        <v>69</v>
      </c>
      <c r="G47" s="84">
        <v>89</v>
      </c>
    </row>
    <row r="48" spans="1:7" ht="12.75">
      <c r="A48" s="5" t="s">
        <v>175</v>
      </c>
      <c r="B48" s="85">
        <v>812</v>
      </c>
      <c r="C48" s="84">
        <v>491</v>
      </c>
      <c r="D48" s="84">
        <v>321</v>
      </c>
      <c r="E48" s="84">
        <v>143</v>
      </c>
      <c r="F48" s="84">
        <v>80</v>
      </c>
      <c r="G48" s="84">
        <v>60</v>
      </c>
    </row>
    <row r="49" spans="1:7" ht="12.75">
      <c r="A49" s="5"/>
      <c r="B49" s="85"/>
      <c r="C49" s="84"/>
      <c r="D49" s="84"/>
      <c r="E49" s="84"/>
      <c r="F49" s="84"/>
      <c r="G49" s="84"/>
    </row>
    <row r="50" spans="1:7" ht="12.75">
      <c r="A50" s="5" t="s">
        <v>176</v>
      </c>
      <c r="B50" s="85">
        <v>914</v>
      </c>
      <c r="C50" s="84">
        <v>545</v>
      </c>
      <c r="D50" s="84">
        <v>365</v>
      </c>
      <c r="E50" s="84">
        <v>147</v>
      </c>
      <c r="F50" s="84">
        <v>76</v>
      </c>
      <c r="G50" s="84">
        <v>71</v>
      </c>
    </row>
    <row r="51" spans="1:7" ht="12.75">
      <c r="A51" s="234" t="s">
        <v>177</v>
      </c>
      <c r="B51" s="153">
        <v>982</v>
      </c>
      <c r="C51" s="154">
        <v>591</v>
      </c>
      <c r="D51" s="154">
        <v>388</v>
      </c>
      <c r="E51" s="154">
        <v>190</v>
      </c>
      <c r="F51" s="154">
        <v>120</v>
      </c>
      <c r="G51" s="154">
        <v>69</v>
      </c>
    </row>
    <row r="52" ht="12.75">
      <c r="A52" s="47" t="s">
        <v>185</v>
      </c>
    </row>
    <row r="53" ht="12.75">
      <c r="A53" s="47" t="s">
        <v>186</v>
      </c>
    </row>
    <row r="54" ht="12.75">
      <c r="A54" s="88" t="s">
        <v>182</v>
      </c>
    </row>
    <row r="75" spans="2:7" ht="12.75">
      <c r="B75" s="246"/>
      <c r="C75" s="246"/>
      <c r="D75" s="246"/>
      <c r="E75" s="246"/>
      <c r="F75" s="246"/>
      <c r="G75" s="246"/>
    </row>
    <row r="94" spans="2:7" ht="12.75">
      <c r="B94" s="246"/>
      <c r="C94" s="246"/>
      <c r="D94" s="246"/>
      <c r="E94" s="246"/>
      <c r="F94" s="246"/>
      <c r="G94" s="246"/>
    </row>
    <row r="110" spans="2:5" ht="12.75">
      <c r="B110" s="246"/>
      <c r="C110" s="246"/>
      <c r="D110" s="246"/>
      <c r="E110" s="246"/>
    </row>
  </sheetData>
  <sheetProtection/>
  <mergeCells count="6">
    <mergeCell ref="A3:A4"/>
    <mergeCell ref="B3:D3"/>
    <mergeCell ref="E3:G3"/>
    <mergeCell ref="A28:A29"/>
    <mergeCell ref="B28:D28"/>
    <mergeCell ref="E28:G28"/>
  </mergeCells>
  <dataValidations count="1">
    <dataValidation allowBlank="1" showInputMessage="1" showErrorMessage="1" imeMode="off" sqref="B4:G4 A3:A26 B29:G29 A28:A54"/>
  </dataValidations>
  <printOptions/>
  <pageMargins left="0.8661417322834646" right="0.7874015748031497" top="0.7874015748031497" bottom="0.984251968503937" header="0.5118110236220472" footer="0.5118110236220472"/>
  <pageSetup horizontalDpi="600" verticalDpi="600" orientation="portrait" paperSize="9" r:id="rId1"/>
  <headerFooter alignWithMargins="0">
    <oddFooter>&amp;C&amp;9&amp;P　Ｋ 労働及び社会福祉</oddFooter>
  </headerFooter>
</worksheet>
</file>

<file path=xl/worksheets/sheet3.xml><?xml version="1.0" encoding="utf-8"?>
<worksheet xmlns="http://schemas.openxmlformats.org/spreadsheetml/2006/main" xmlns:r="http://schemas.openxmlformats.org/officeDocument/2006/relationships">
  <sheetPr>
    <tabColor rgb="FFFFC000"/>
  </sheetPr>
  <dimension ref="A1:AD112"/>
  <sheetViews>
    <sheetView zoomScaleSheetLayoutView="90" zoomScalePageLayoutView="0" workbookViewId="0" topLeftCell="A1">
      <selection activeCell="A1" sqref="A1"/>
    </sheetView>
  </sheetViews>
  <sheetFormatPr defaultColWidth="9" defaultRowHeight="14.25"/>
  <cols>
    <col min="1" max="1" width="10.09765625" style="6" customWidth="1"/>
    <col min="2" max="19" width="2.8984375" style="6" customWidth="1"/>
    <col min="20" max="20" width="2.8984375" style="8" customWidth="1"/>
    <col min="21" max="28" width="2.8984375" style="6" customWidth="1"/>
    <col min="29" max="16384" width="9" style="6" customWidth="1"/>
  </cols>
  <sheetData>
    <row r="1" spans="1:28" ht="15" customHeight="1">
      <c r="A1" s="148" t="s">
        <v>187</v>
      </c>
      <c r="B1" s="140"/>
      <c r="C1" s="140"/>
      <c r="D1" s="141"/>
      <c r="E1" s="138"/>
      <c r="F1" s="138"/>
      <c r="G1" s="138"/>
      <c r="H1" s="138"/>
      <c r="I1" s="138"/>
      <c r="J1" s="138"/>
      <c r="K1" s="138"/>
      <c r="L1" s="138"/>
      <c r="M1" s="138"/>
      <c r="N1" s="138"/>
      <c r="O1" s="138"/>
      <c r="P1" s="138"/>
      <c r="Q1" s="138"/>
      <c r="R1" s="138"/>
      <c r="S1" s="138"/>
      <c r="T1" s="146"/>
      <c r="U1" s="138"/>
      <c r="V1" s="138"/>
      <c r="W1" s="138"/>
      <c r="X1" s="138"/>
      <c r="Y1" s="138"/>
      <c r="Z1" s="138"/>
      <c r="AA1" s="138"/>
      <c r="AB1" s="138"/>
    </row>
    <row r="2" spans="1:28" ht="15" customHeight="1" thickBot="1">
      <c r="A2" s="139"/>
      <c r="B2" s="140"/>
      <c r="C2" s="140"/>
      <c r="D2" s="141"/>
      <c r="E2" s="138"/>
      <c r="F2" s="138"/>
      <c r="G2" s="138"/>
      <c r="H2" s="138"/>
      <c r="I2" s="138"/>
      <c r="J2" s="138"/>
      <c r="K2" s="138"/>
      <c r="L2" s="138"/>
      <c r="M2" s="138"/>
      <c r="N2" s="138"/>
      <c r="O2" s="138"/>
      <c r="P2" s="138"/>
      <c r="Q2" s="138"/>
      <c r="R2" s="138"/>
      <c r="S2" s="138"/>
      <c r="T2" s="146"/>
      <c r="U2" s="138"/>
      <c r="V2" s="138"/>
      <c r="W2" s="396"/>
      <c r="X2" s="396"/>
      <c r="Y2" s="396"/>
      <c r="Z2" s="396"/>
      <c r="AA2" s="396"/>
      <c r="AB2" s="396"/>
    </row>
    <row r="3" spans="1:28" ht="13.5" customHeight="1" thickTop="1">
      <c r="A3" s="384" t="s">
        <v>2</v>
      </c>
      <c r="B3" s="370" t="s">
        <v>188</v>
      </c>
      <c r="C3" s="370"/>
      <c r="D3" s="370"/>
      <c r="E3" s="370"/>
      <c r="F3" s="370"/>
      <c r="G3" s="370"/>
      <c r="H3" s="370"/>
      <c r="I3" s="370"/>
      <c r="J3" s="370"/>
      <c r="K3" s="370" t="s">
        <v>189</v>
      </c>
      <c r="L3" s="370"/>
      <c r="M3" s="370"/>
      <c r="N3" s="370"/>
      <c r="O3" s="370"/>
      <c r="P3" s="370"/>
      <c r="Q3" s="370"/>
      <c r="R3" s="370"/>
      <c r="S3" s="370"/>
      <c r="T3" s="370" t="s">
        <v>190</v>
      </c>
      <c r="U3" s="370"/>
      <c r="V3" s="370"/>
      <c r="W3" s="370"/>
      <c r="X3" s="370"/>
      <c r="Y3" s="370"/>
      <c r="Z3" s="370"/>
      <c r="AA3" s="370"/>
      <c r="AB3" s="372"/>
    </row>
    <row r="4" spans="1:28" ht="12.75">
      <c r="A4" s="383"/>
      <c r="B4" s="371" t="s">
        <v>191</v>
      </c>
      <c r="C4" s="371"/>
      <c r="D4" s="371"/>
      <c r="E4" s="371" t="s">
        <v>3</v>
      </c>
      <c r="F4" s="371"/>
      <c r="G4" s="371"/>
      <c r="H4" s="371" t="s">
        <v>4</v>
      </c>
      <c r="I4" s="371"/>
      <c r="J4" s="371"/>
      <c r="K4" s="371" t="s">
        <v>191</v>
      </c>
      <c r="L4" s="371"/>
      <c r="M4" s="371"/>
      <c r="N4" s="371" t="s">
        <v>3</v>
      </c>
      <c r="O4" s="371"/>
      <c r="P4" s="371"/>
      <c r="Q4" s="371" t="s">
        <v>4</v>
      </c>
      <c r="R4" s="371"/>
      <c r="S4" s="371"/>
      <c r="T4" s="371" t="s">
        <v>191</v>
      </c>
      <c r="U4" s="371"/>
      <c r="V4" s="371"/>
      <c r="W4" s="371" t="s">
        <v>3</v>
      </c>
      <c r="X4" s="371"/>
      <c r="Y4" s="371"/>
      <c r="Z4" s="371" t="s">
        <v>4</v>
      </c>
      <c r="AA4" s="371"/>
      <c r="AB4" s="373"/>
    </row>
    <row r="5" spans="1:28" ht="12.75" customHeight="1">
      <c r="A5" s="235" t="s">
        <v>325</v>
      </c>
      <c r="B5" s="400">
        <v>4264</v>
      </c>
      <c r="C5" s="394"/>
      <c r="D5" s="394"/>
      <c r="E5" s="394">
        <v>2006</v>
      </c>
      <c r="F5" s="394"/>
      <c r="G5" s="394"/>
      <c r="H5" s="394">
        <v>2258</v>
      </c>
      <c r="I5" s="394"/>
      <c r="J5" s="394"/>
      <c r="K5" s="394">
        <v>4696</v>
      </c>
      <c r="L5" s="394"/>
      <c r="M5" s="394"/>
      <c r="N5" s="394">
        <v>2270</v>
      </c>
      <c r="O5" s="394"/>
      <c r="P5" s="394"/>
      <c r="Q5" s="394">
        <v>2426</v>
      </c>
      <c r="R5" s="394"/>
      <c r="S5" s="394"/>
      <c r="T5" s="394">
        <v>3955</v>
      </c>
      <c r="U5" s="394"/>
      <c r="V5" s="394"/>
      <c r="W5" s="394">
        <v>1878</v>
      </c>
      <c r="X5" s="394"/>
      <c r="Y5" s="394"/>
      <c r="Z5" s="394">
        <v>2077</v>
      </c>
      <c r="AA5" s="394"/>
      <c r="AB5" s="394"/>
    </row>
    <row r="6" spans="1:28" ht="12.75" customHeight="1">
      <c r="A6" s="235" t="s">
        <v>157</v>
      </c>
      <c r="B6" s="400">
        <v>4572</v>
      </c>
      <c r="C6" s="394"/>
      <c r="D6" s="394"/>
      <c r="E6" s="394">
        <v>2358</v>
      </c>
      <c r="F6" s="394"/>
      <c r="G6" s="394"/>
      <c r="H6" s="394">
        <v>2214</v>
      </c>
      <c r="I6" s="394"/>
      <c r="J6" s="394"/>
      <c r="K6" s="394">
        <v>4255</v>
      </c>
      <c r="L6" s="394"/>
      <c r="M6" s="394"/>
      <c r="N6" s="394">
        <v>1976</v>
      </c>
      <c r="O6" s="394"/>
      <c r="P6" s="394"/>
      <c r="Q6" s="394">
        <v>2279</v>
      </c>
      <c r="R6" s="394"/>
      <c r="S6" s="394"/>
      <c r="T6" s="394">
        <v>3629</v>
      </c>
      <c r="U6" s="394"/>
      <c r="V6" s="394"/>
      <c r="W6" s="394">
        <v>1639</v>
      </c>
      <c r="X6" s="394"/>
      <c r="Y6" s="394"/>
      <c r="Z6" s="394">
        <v>1990</v>
      </c>
      <c r="AA6" s="394"/>
      <c r="AB6" s="394"/>
    </row>
    <row r="7" spans="1:28" ht="12.75" customHeight="1">
      <c r="A7" s="235" t="s">
        <v>158</v>
      </c>
      <c r="B7" s="400">
        <v>4363</v>
      </c>
      <c r="C7" s="394"/>
      <c r="D7" s="394"/>
      <c r="E7" s="394">
        <v>2231</v>
      </c>
      <c r="F7" s="394"/>
      <c r="G7" s="394"/>
      <c r="H7" s="394">
        <v>2132</v>
      </c>
      <c r="I7" s="394"/>
      <c r="J7" s="394"/>
      <c r="K7" s="394">
        <v>4065</v>
      </c>
      <c r="L7" s="394"/>
      <c r="M7" s="394"/>
      <c r="N7" s="394">
        <v>1868</v>
      </c>
      <c r="O7" s="394"/>
      <c r="P7" s="394"/>
      <c r="Q7" s="394">
        <v>2197</v>
      </c>
      <c r="R7" s="394"/>
      <c r="S7" s="394"/>
      <c r="T7" s="394">
        <v>3387</v>
      </c>
      <c r="U7" s="394"/>
      <c r="V7" s="394"/>
      <c r="W7" s="394">
        <v>1518</v>
      </c>
      <c r="X7" s="394"/>
      <c r="Y7" s="394"/>
      <c r="Z7" s="394">
        <v>1869</v>
      </c>
      <c r="AA7" s="394"/>
      <c r="AB7" s="394"/>
    </row>
    <row r="8" spans="1:28" ht="12.75" customHeight="1">
      <c r="A8" s="235" t="s">
        <v>269</v>
      </c>
      <c r="B8" s="400">
        <v>4586</v>
      </c>
      <c r="C8" s="394"/>
      <c r="D8" s="394"/>
      <c r="E8" s="394">
        <v>2503</v>
      </c>
      <c r="F8" s="394"/>
      <c r="G8" s="394"/>
      <c r="H8" s="394">
        <v>2083</v>
      </c>
      <c r="I8" s="394"/>
      <c r="J8" s="394"/>
      <c r="K8" s="394">
        <v>3937</v>
      </c>
      <c r="L8" s="394"/>
      <c r="M8" s="394"/>
      <c r="N8" s="394">
        <v>1917</v>
      </c>
      <c r="O8" s="394"/>
      <c r="P8" s="394"/>
      <c r="Q8" s="394">
        <v>2020</v>
      </c>
      <c r="R8" s="394"/>
      <c r="S8" s="394"/>
      <c r="T8" s="394">
        <v>3151</v>
      </c>
      <c r="U8" s="394"/>
      <c r="V8" s="394"/>
      <c r="W8" s="394">
        <v>1486</v>
      </c>
      <c r="X8" s="394"/>
      <c r="Y8" s="394"/>
      <c r="Z8" s="394">
        <v>1665</v>
      </c>
      <c r="AA8" s="394"/>
      <c r="AB8" s="394"/>
    </row>
    <row r="9" spans="1:28" ht="12.75" customHeight="1">
      <c r="A9" s="235" t="s">
        <v>326</v>
      </c>
      <c r="B9" s="400">
        <v>3780</v>
      </c>
      <c r="C9" s="394"/>
      <c r="D9" s="394"/>
      <c r="E9" s="394">
        <v>1916</v>
      </c>
      <c r="F9" s="394"/>
      <c r="G9" s="394"/>
      <c r="H9" s="394">
        <v>1864</v>
      </c>
      <c r="I9" s="394"/>
      <c r="J9" s="394"/>
      <c r="K9" s="394">
        <v>3479</v>
      </c>
      <c r="L9" s="394"/>
      <c r="M9" s="394"/>
      <c r="N9" s="394">
        <v>1542</v>
      </c>
      <c r="O9" s="394"/>
      <c r="P9" s="394"/>
      <c r="Q9" s="394">
        <v>1937</v>
      </c>
      <c r="R9" s="394"/>
      <c r="S9" s="394"/>
      <c r="T9" s="394">
        <v>2799</v>
      </c>
      <c r="U9" s="394"/>
      <c r="V9" s="394"/>
      <c r="W9" s="394">
        <v>1224</v>
      </c>
      <c r="X9" s="394"/>
      <c r="Y9" s="394"/>
      <c r="Z9" s="394">
        <v>1575</v>
      </c>
      <c r="AA9" s="394"/>
      <c r="AB9" s="394"/>
    </row>
    <row r="10" spans="1:28" ht="12.75" customHeight="1">
      <c r="A10" s="235"/>
      <c r="B10" s="400"/>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row>
    <row r="11" spans="1:28" s="86" customFormat="1" ht="12.75" customHeight="1">
      <c r="A11" s="233" t="s">
        <v>327</v>
      </c>
      <c r="B11" s="404">
        <v>3781</v>
      </c>
      <c r="C11" s="398"/>
      <c r="D11" s="398"/>
      <c r="E11" s="398">
        <v>1946</v>
      </c>
      <c r="F11" s="398"/>
      <c r="G11" s="398"/>
      <c r="H11" s="398">
        <v>1835</v>
      </c>
      <c r="I11" s="398"/>
      <c r="J11" s="398"/>
      <c r="K11" s="398">
        <v>3530</v>
      </c>
      <c r="L11" s="398"/>
      <c r="M11" s="398"/>
      <c r="N11" s="398">
        <v>1633</v>
      </c>
      <c r="O11" s="398"/>
      <c r="P11" s="398"/>
      <c r="Q11" s="398">
        <v>1897</v>
      </c>
      <c r="R11" s="398"/>
      <c r="S11" s="398"/>
      <c r="T11" s="398">
        <v>2774</v>
      </c>
      <c r="U11" s="398"/>
      <c r="V11" s="398"/>
      <c r="W11" s="398">
        <v>1218</v>
      </c>
      <c r="X11" s="398"/>
      <c r="Y11" s="398"/>
      <c r="Z11" s="398">
        <v>1556</v>
      </c>
      <c r="AA11" s="398"/>
      <c r="AB11" s="398"/>
    </row>
    <row r="12" spans="1:30" ht="12.75" customHeight="1">
      <c r="A12" s="87"/>
      <c r="B12" s="400"/>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D12" s="108"/>
    </row>
    <row r="13" spans="1:28" ht="12.75" customHeight="1">
      <c r="A13" s="5" t="s">
        <v>166</v>
      </c>
      <c r="B13" s="400">
        <v>615</v>
      </c>
      <c r="C13" s="394"/>
      <c r="D13" s="394"/>
      <c r="E13" s="394">
        <v>318</v>
      </c>
      <c r="F13" s="394"/>
      <c r="G13" s="394"/>
      <c r="H13" s="394">
        <v>297</v>
      </c>
      <c r="I13" s="394"/>
      <c r="J13" s="394"/>
      <c r="K13" s="394">
        <v>396</v>
      </c>
      <c r="L13" s="394"/>
      <c r="M13" s="394"/>
      <c r="N13" s="394">
        <v>187</v>
      </c>
      <c r="O13" s="394"/>
      <c r="P13" s="394"/>
      <c r="Q13" s="394">
        <v>209</v>
      </c>
      <c r="R13" s="394"/>
      <c r="S13" s="394"/>
      <c r="T13" s="394">
        <v>208</v>
      </c>
      <c r="U13" s="394"/>
      <c r="V13" s="394"/>
      <c r="W13" s="394">
        <v>106</v>
      </c>
      <c r="X13" s="394"/>
      <c r="Y13" s="394"/>
      <c r="Z13" s="394">
        <v>102</v>
      </c>
      <c r="AA13" s="394"/>
      <c r="AB13" s="394"/>
    </row>
    <row r="14" spans="1:28" ht="12.75" customHeight="1">
      <c r="A14" s="5" t="s">
        <v>167</v>
      </c>
      <c r="B14" s="400">
        <v>334</v>
      </c>
      <c r="C14" s="394"/>
      <c r="D14" s="394"/>
      <c r="E14" s="394">
        <v>156</v>
      </c>
      <c r="F14" s="394"/>
      <c r="G14" s="394"/>
      <c r="H14" s="394">
        <v>178</v>
      </c>
      <c r="I14" s="394"/>
      <c r="J14" s="394"/>
      <c r="K14" s="394">
        <v>437</v>
      </c>
      <c r="L14" s="394"/>
      <c r="M14" s="394"/>
      <c r="N14" s="394">
        <v>176</v>
      </c>
      <c r="O14" s="394"/>
      <c r="P14" s="394"/>
      <c r="Q14" s="394">
        <v>261</v>
      </c>
      <c r="R14" s="394"/>
      <c r="S14" s="394"/>
      <c r="T14" s="394">
        <v>317</v>
      </c>
      <c r="U14" s="394"/>
      <c r="V14" s="394"/>
      <c r="W14" s="394">
        <v>129</v>
      </c>
      <c r="X14" s="394"/>
      <c r="Y14" s="394"/>
      <c r="Z14" s="394">
        <v>188</v>
      </c>
      <c r="AA14" s="394"/>
      <c r="AB14" s="394"/>
    </row>
    <row r="15" spans="1:28" ht="12.75" customHeight="1">
      <c r="A15" s="5" t="s">
        <v>168</v>
      </c>
      <c r="B15" s="400">
        <v>288</v>
      </c>
      <c r="C15" s="394"/>
      <c r="D15" s="394"/>
      <c r="E15" s="394">
        <v>157</v>
      </c>
      <c r="F15" s="394"/>
      <c r="G15" s="394"/>
      <c r="H15" s="394">
        <v>131</v>
      </c>
      <c r="I15" s="394"/>
      <c r="J15" s="394"/>
      <c r="K15" s="394">
        <v>269</v>
      </c>
      <c r="L15" s="394"/>
      <c r="M15" s="394"/>
      <c r="N15" s="394">
        <v>126</v>
      </c>
      <c r="O15" s="394"/>
      <c r="P15" s="394"/>
      <c r="Q15" s="394">
        <v>143</v>
      </c>
      <c r="R15" s="394"/>
      <c r="S15" s="394"/>
      <c r="T15" s="394">
        <v>217</v>
      </c>
      <c r="U15" s="394"/>
      <c r="V15" s="394"/>
      <c r="W15" s="394">
        <v>85</v>
      </c>
      <c r="X15" s="394"/>
      <c r="Y15" s="394"/>
      <c r="Z15" s="394">
        <v>132</v>
      </c>
      <c r="AA15" s="394"/>
      <c r="AB15" s="394"/>
    </row>
    <row r="16" spans="1:28" ht="12.75" customHeight="1">
      <c r="A16" s="5" t="s">
        <v>169</v>
      </c>
      <c r="B16" s="400">
        <v>323</v>
      </c>
      <c r="C16" s="394"/>
      <c r="D16" s="394"/>
      <c r="E16" s="394">
        <v>183</v>
      </c>
      <c r="F16" s="394"/>
      <c r="G16" s="394"/>
      <c r="H16" s="394">
        <v>140</v>
      </c>
      <c r="I16" s="394"/>
      <c r="J16" s="394"/>
      <c r="K16" s="394">
        <v>278</v>
      </c>
      <c r="L16" s="394"/>
      <c r="M16" s="394"/>
      <c r="N16" s="394">
        <v>146</v>
      </c>
      <c r="O16" s="394"/>
      <c r="P16" s="394"/>
      <c r="Q16" s="394">
        <v>132</v>
      </c>
      <c r="R16" s="394"/>
      <c r="S16" s="394"/>
      <c r="T16" s="394">
        <v>233</v>
      </c>
      <c r="U16" s="394"/>
      <c r="V16" s="394"/>
      <c r="W16" s="394">
        <v>117</v>
      </c>
      <c r="X16" s="394"/>
      <c r="Y16" s="394"/>
      <c r="Z16" s="394">
        <v>116</v>
      </c>
      <c r="AA16" s="394"/>
      <c r="AB16" s="394"/>
    </row>
    <row r="17" spans="1:28" ht="12.75" customHeight="1">
      <c r="A17" s="5" t="s">
        <v>170</v>
      </c>
      <c r="B17" s="400">
        <v>256</v>
      </c>
      <c r="C17" s="394"/>
      <c r="D17" s="394"/>
      <c r="E17" s="394">
        <v>115</v>
      </c>
      <c r="F17" s="394"/>
      <c r="G17" s="394"/>
      <c r="H17" s="394">
        <v>141</v>
      </c>
      <c r="I17" s="394"/>
      <c r="J17" s="394"/>
      <c r="K17" s="394">
        <v>300</v>
      </c>
      <c r="L17" s="394"/>
      <c r="M17" s="394"/>
      <c r="N17" s="394">
        <v>124</v>
      </c>
      <c r="O17" s="394"/>
      <c r="P17" s="394"/>
      <c r="Q17" s="394">
        <v>176</v>
      </c>
      <c r="R17" s="394"/>
      <c r="S17" s="394"/>
      <c r="T17" s="394">
        <v>326</v>
      </c>
      <c r="U17" s="394"/>
      <c r="V17" s="394"/>
      <c r="W17" s="394">
        <v>139</v>
      </c>
      <c r="X17" s="394"/>
      <c r="Y17" s="394"/>
      <c r="Z17" s="394">
        <v>187</v>
      </c>
      <c r="AA17" s="394"/>
      <c r="AB17" s="394"/>
    </row>
    <row r="18" spans="1:28" ht="12.75" customHeight="1">
      <c r="A18" s="5"/>
      <c r="B18" s="400"/>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row>
    <row r="19" spans="1:28" ht="12.75" customHeight="1">
      <c r="A19" s="5" t="s">
        <v>171</v>
      </c>
      <c r="B19" s="400">
        <v>275</v>
      </c>
      <c r="C19" s="394"/>
      <c r="D19" s="394"/>
      <c r="E19" s="394">
        <v>136</v>
      </c>
      <c r="F19" s="394"/>
      <c r="G19" s="394"/>
      <c r="H19" s="394">
        <v>139</v>
      </c>
      <c r="I19" s="394"/>
      <c r="J19" s="394"/>
      <c r="K19" s="394">
        <v>250</v>
      </c>
      <c r="L19" s="394"/>
      <c r="M19" s="394"/>
      <c r="N19" s="394">
        <v>115</v>
      </c>
      <c r="O19" s="394"/>
      <c r="P19" s="394"/>
      <c r="Q19" s="394">
        <v>135</v>
      </c>
      <c r="R19" s="394"/>
      <c r="S19" s="394"/>
      <c r="T19" s="394">
        <v>209</v>
      </c>
      <c r="U19" s="394"/>
      <c r="V19" s="394"/>
      <c r="W19" s="394">
        <v>85</v>
      </c>
      <c r="X19" s="394"/>
      <c r="Y19" s="394"/>
      <c r="Z19" s="394">
        <v>124</v>
      </c>
      <c r="AA19" s="394"/>
      <c r="AB19" s="394"/>
    </row>
    <row r="20" spans="1:28" ht="12.75" customHeight="1">
      <c r="A20" s="5" t="s">
        <v>172</v>
      </c>
      <c r="B20" s="400">
        <v>361</v>
      </c>
      <c r="C20" s="394"/>
      <c r="D20" s="394"/>
      <c r="E20" s="394">
        <v>180</v>
      </c>
      <c r="F20" s="394"/>
      <c r="G20" s="394"/>
      <c r="H20" s="394">
        <v>181</v>
      </c>
      <c r="I20" s="394"/>
      <c r="J20" s="394"/>
      <c r="K20" s="394">
        <v>322</v>
      </c>
      <c r="L20" s="394"/>
      <c r="M20" s="394"/>
      <c r="N20" s="394">
        <v>147</v>
      </c>
      <c r="O20" s="394"/>
      <c r="P20" s="394"/>
      <c r="Q20" s="394">
        <v>175</v>
      </c>
      <c r="R20" s="394"/>
      <c r="S20" s="394"/>
      <c r="T20" s="394">
        <v>220</v>
      </c>
      <c r="U20" s="394"/>
      <c r="V20" s="394"/>
      <c r="W20" s="394">
        <v>92</v>
      </c>
      <c r="X20" s="394"/>
      <c r="Y20" s="394"/>
      <c r="Z20" s="394">
        <v>128</v>
      </c>
      <c r="AA20" s="394"/>
      <c r="AB20" s="394"/>
    </row>
    <row r="21" spans="1:28" ht="12.75" customHeight="1">
      <c r="A21" s="5" t="s">
        <v>173</v>
      </c>
      <c r="B21" s="400">
        <v>251</v>
      </c>
      <c r="C21" s="394"/>
      <c r="D21" s="394"/>
      <c r="E21" s="394">
        <v>126</v>
      </c>
      <c r="F21" s="394"/>
      <c r="G21" s="394"/>
      <c r="H21" s="394">
        <v>125</v>
      </c>
      <c r="I21" s="394"/>
      <c r="J21" s="394"/>
      <c r="K21" s="394">
        <v>277</v>
      </c>
      <c r="L21" s="394"/>
      <c r="M21" s="394"/>
      <c r="N21" s="394">
        <v>114</v>
      </c>
      <c r="O21" s="394"/>
      <c r="P21" s="394"/>
      <c r="Q21" s="394">
        <v>163</v>
      </c>
      <c r="R21" s="394"/>
      <c r="S21" s="394"/>
      <c r="T21" s="394">
        <v>236</v>
      </c>
      <c r="U21" s="394"/>
      <c r="V21" s="394"/>
      <c r="W21" s="394">
        <v>107</v>
      </c>
      <c r="X21" s="394"/>
      <c r="Y21" s="394"/>
      <c r="Z21" s="394">
        <v>129</v>
      </c>
      <c r="AA21" s="394"/>
      <c r="AB21" s="394"/>
    </row>
    <row r="22" spans="1:28" ht="12.75" customHeight="1">
      <c r="A22" s="5" t="s">
        <v>174</v>
      </c>
      <c r="B22" s="400">
        <v>199</v>
      </c>
      <c r="C22" s="394"/>
      <c r="D22" s="394"/>
      <c r="E22" s="394">
        <v>102</v>
      </c>
      <c r="F22" s="394"/>
      <c r="G22" s="394"/>
      <c r="H22" s="394">
        <v>97</v>
      </c>
      <c r="I22" s="394"/>
      <c r="J22" s="394"/>
      <c r="K22" s="394">
        <v>182</v>
      </c>
      <c r="L22" s="394"/>
      <c r="M22" s="394"/>
      <c r="N22" s="394">
        <v>90</v>
      </c>
      <c r="O22" s="394"/>
      <c r="P22" s="394"/>
      <c r="Q22" s="394">
        <v>92</v>
      </c>
      <c r="R22" s="394"/>
      <c r="S22" s="394"/>
      <c r="T22" s="394">
        <v>203</v>
      </c>
      <c r="U22" s="394"/>
      <c r="V22" s="394"/>
      <c r="W22" s="394">
        <v>84</v>
      </c>
      <c r="X22" s="394"/>
      <c r="Y22" s="394"/>
      <c r="Z22" s="394">
        <v>119</v>
      </c>
      <c r="AA22" s="394"/>
      <c r="AB22" s="394"/>
    </row>
    <row r="23" spans="1:28" ht="12.75" customHeight="1">
      <c r="A23" s="5" t="s">
        <v>175</v>
      </c>
      <c r="B23" s="400">
        <v>350</v>
      </c>
      <c r="C23" s="394"/>
      <c r="D23" s="394"/>
      <c r="E23" s="394">
        <v>184</v>
      </c>
      <c r="F23" s="394"/>
      <c r="G23" s="394"/>
      <c r="H23" s="394">
        <v>166</v>
      </c>
      <c r="I23" s="394"/>
      <c r="J23" s="394"/>
      <c r="K23" s="394">
        <v>313</v>
      </c>
      <c r="L23" s="394"/>
      <c r="M23" s="394"/>
      <c r="N23" s="394">
        <v>150</v>
      </c>
      <c r="O23" s="394"/>
      <c r="P23" s="394"/>
      <c r="Q23" s="394">
        <v>163</v>
      </c>
      <c r="R23" s="394"/>
      <c r="S23" s="394"/>
      <c r="T23" s="394">
        <v>175</v>
      </c>
      <c r="U23" s="394"/>
      <c r="V23" s="394"/>
      <c r="W23" s="394">
        <v>82</v>
      </c>
      <c r="X23" s="394"/>
      <c r="Y23" s="394"/>
      <c r="Z23" s="394">
        <v>93</v>
      </c>
      <c r="AA23" s="394"/>
      <c r="AB23" s="394"/>
    </row>
    <row r="24" spans="1:28" ht="12.75" customHeight="1">
      <c r="A24" s="5"/>
      <c r="B24" s="400"/>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row>
    <row r="25" spans="1:28" ht="12.75" customHeight="1">
      <c r="A25" s="5" t="s">
        <v>176</v>
      </c>
      <c r="B25" s="400">
        <v>261</v>
      </c>
      <c r="C25" s="394"/>
      <c r="D25" s="394"/>
      <c r="E25" s="394">
        <v>144</v>
      </c>
      <c r="F25" s="394"/>
      <c r="G25" s="394"/>
      <c r="H25" s="394">
        <v>117</v>
      </c>
      <c r="I25" s="394"/>
      <c r="J25" s="394"/>
      <c r="K25" s="394">
        <v>244</v>
      </c>
      <c r="L25" s="394"/>
      <c r="M25" s="394"/>
      <c r="N25" s="394">
        <v>121</v>
      </c>
      <c r="O25" s="394"/>
      <c r="P25" s="394"/>
      <c r="Q25" s="394">
        <v>123</v>
      </c>
      <c r="R25" s="394"/>
      <c r="S25" s="394"/>
      <c r="T25" s="394">
        <v>246</v>
      </c>
      <c r="U25" s="394"/>
      <c r="V25" s="394"/>
      <c r="W25" s="394">
        <v>106</v>
      </c>
      <c r="X25" s="394"/>
      <c r="Y25" s="394"/>
      <c r="Z25" s="394">
        <v>140</v>
      </c>
      <c r="AA25" s="394"/>
      <c r="AB25" s="394"/>
    </row>
    <row r="26" spans="1:28" ht="12.75" customHeight="1">
      <c r="A26" s="234" t="s">
        <v>177</v>
      </c>
      <c r="B26" s="399">
        <v>268</v>
      </c>
      <c r="C26" s="393"/>
      <c r="D26" s="393"/>
      <c r="E26" s="393">
        <v>145</v>
      </c>
      <c r="F26" s="393"/>
      <c r="G26" s="393"/>
      <c r="H26" s="393">
        <v>123</v>
      </c>
      <c r="I26" s="393"/>
      <c r="J26" s="393"/>
      <c r="K26" s="393">
        <v>262</v>
      </c>
      <c r="L26" s="393"/>
      <c r="M26" s="393"/>
      <c r="N26" s="393">
        <v>137</v>
      </c>
      <c r="O26" s="393"/>
      <c r="P26" s="393"/>
      <c r="Q26" s="393">
        <v>125</v>
      </c>
      <c r="R26" s="393"/>
      <c r="S26" s="393"/>
      <c r="T26" s="393">
        <v>184</v>
      </c>
      <c r="U26" s="393"/>
      <c r="V26" s="393"/>
      <c r="W26" s="393">
        <v>86</v>
      </c>
      <c r="X26" s="393"/>
      <c r="Y26" s="393"/>
      <c r="Z26" s="393">
        <v>98</v>
      </c>
      <c r="AA26" s="393"/>
      <c r="AB26" s="393"/>
    </row>
    <row r="27" spans="1:28" ht="12.75" customHeight="1">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8:22" ht="13.5" thickBot="1">
      <c r="R28" s="88" t="s">
        <v>192</v>
      </c>
      <c r="S28" s="88"/>
      <c r="T28" s="241"/>
      <c r="U28" s="88"/>
      <c r="V28" s="88"/>
    </row>
    <row r="29" spans="1:28" ht="13.5" customHeight="1" thickTop="1">
      <c r="A29" s="384" t="s">
        <v>2</v>
      </c>
      <c r="B29" s="370" t="s">
        <v>193</v>
      </c>
      <c r="C29" s="370"/>
      <c r="D29" s="370"/>
      <c r="E29" s="370"/>
      <c r="F29" s="370"/>
      <c r="G29" s="370"/>
      <c r="H29" s="370"/>
      <c r="I29" s="370"/>
      <c r="J29" s="370"/>
      <c r="K29" s="370" t="s">
        <v>194</v>
      </c>
      <c r="L29" s="370"/>
      <c r="M29" s="370"/>
      <c r="N29" s="370"/>
      <c r="O29" s="370"/>
      <c r="P29" s="370"/>
      <c r="Q29" s="370"/>
      <c r="R29" s="370"/>
      <c r="S29" s="370"/>
      <c r="T29" s="370"/>
      <c r="U29" s="370"/>
      <c r="V29" s="372"/>
      <c r="W29" s="5"/>
      <c r="X29" s="5"/>
      <c r="Y29" s="5"/>
      <c r="Z29" s="5"/>
      <c r="AA29" s="5"/>
      <c r="AB29" s="5"/>
    </row>
    <row r="30" spans="1:28" ht="12.75">
      <c r="A30" s="383"/>
      <c r="B30" s="371" t="s">
        <v>191</v>
      </c>
      <c r="C30" s="371"/>
      <c r="D30" s="371"/>
      <c r="E30" s="371" t="s">
        <v>3</v>
      </c>
      <c r="F30" s="371"/>
      <c r="G30" s="371"/>
      <c r="H30" s="371" t="s">
        <v>4</v>
      </c>
      <c r="I30" s="371"/>
      <c r="J30" s="371"/>
      <c r="K30" s="371" t="s">
        <v>195</v>
      </c>
      <c r="L30" s="371"/>
      <c r="M30" s="371"/>
      <c r="N30" s="371"/>
      <c r="O30" s="371" t="s">
        <v>5</v>
      </c>
      <c r="P30" s="371"/>
      <c r="Q30" s="371"/>
      <c r="R30" s="371"/>
      <c r="S30" s="371" t="s">
        <v>6</v>
      </c>
      <c r="T30" s="371"/>
      <c r="U30" s="371"/>
      <c r="V30" s="373"/>
      <c r="W30" s="5"/>
      <c r="X30" s="5"/>
      <c r="Y30" s="5"/>
      <c r="Z30" s="5"/>
      <c r="AA30" s="5"/>
      <c r="AB30" s="5"/>
    </row>
    <row r="31" spans="1:28" ht="12.75" customHeight="1">
      <c r="A31" s="235" t="s">
        <v>325</v>
      </c>
      <c r="B31" s="405">
        <v>18533</v>
      </c>
      <c r="C31" s="397"/>
      <c r="D31" s="397"/>
      <c r="E31" s="397">
        <v>9596</v>
      </c>
      <c r="F31" s="397"/>
      <c r="G31" s="397"/>
      <c r="H31" s="397">
        <v>8937</v>
      </c>
      <c r="I31" s="397"/>
      <c r="J31" s="397"/>
      <c r="K31" s="397">
        <v>2442637</v>
      </c>
      <c r="L31" s="397"/>
      <c r="M31" s="397"/>
      <c r="N31" s="397"/>
      <c r="O31" s="397">
        <v>1440631</v>
      </c>
      <c r="P31" s="397"/>
      <c r="Q31" s="397"/>
      <c r="R31" s="397"/>
      <c r="S31" s="397">
        <v>1002006</v>
      </c>
      <c r="T31" s="397"/>
      <c r="U31" s="397"/>
      <c r="V31" s="397"/>
      <c r="W31" s="5"/>
      <c r="X31" s="5"/>
      <c r="Y31" s="5"/>
      <c r="Z31" s="5"/>
      <c r="AA31" s="5"/>
      <c r="AB31" s="5"/>
    </row>
    <row r="32" spans="1:28" ht="12.75" customHeight="1">
      <c r="A32" s="235" t="s">
        <v>157</v>
      </c>
      <c r="B32" s="400">
        <v>16314</v>
      </c>
      <c r="C32" s="394"/>
      <c r="D32" s="394"/>
      <c r="E32" s="394">
        <v>7721</v>
      </c>
      <c r="F32" s="394"/>
      <c r="G32" s="394"/>
      <c r="H32" s="394">
        <v>8593</v>
      </c>
      <c r="I32" s="394"/>
      <c r="J32" s="394"/>
      <c r="K32" s="394">
        <v>2117603</v>
      </c>
      <c r="L32" s="394"/>
      <c r="M32" s="394"/>
      <c r="N32" s="394"/>
      <c r="O32" s="394">
        <v>1135484</v>
      </c>
      <c r="P32" s="394"/>
      <c r="Q32" s="394"/>
      <c r="R32" s="394"/>
      <c r="S32" s="394">
        <v>982119</v>
      </c>
      <c r="T32" s="394"/>
      <c r="U32" s="394"/>
      <c r="V32" s="394"/>
      <c r="W32" s="5"/>
      <c r="X32" s="5"/>
      <c r="Y32" s="5"/>
      <c r="Z32" s="5"/>
      <c r="AA32" s="5"/>
      <c r="AB32" s="5"/>
    </row>
    <row r="33" spans="1:28" ht="12.75" customHeight="1">
      <c r="A33" s="235" t="s">
        <v>158</v>
      </c>
      <c r="B33" s="401">
        <v>14976</v>
      </c>
      <c r="C33" s="402"/>
      <c r="D33" s="402"/>
      <c r="E33" s="403">
        <v>7125</v>
      </c>
      <c r="F33" s="403"/>
      <c r="G33" s="403"/>
      <c r="H33" s="395">
        <v>7851</v>
      </c>
      <c r="I33" s="395"/>
      <c r="J33" s="395"/>
      <c r="K33" s="395">
        <v>1957576</v>
      </c>
      <c r="L33" s="395"/>
      <c r="M33" s="395"/>
      <c r="N33" s="395"/>
      <c r="O33" s="395">
        <v>1047645</v>
      </c>
      <c r="P33" s="395"/>
      <c r="Q33" s="395"/>
      <c r="R33" s="395"/>
      <c r="S33" s="395">
        <v>909931</v>
      </c>
      <c r="T33" s="395"/>
      <c r="U33" s="395"/>
      <c r="V33" s="395"/>
      <c r="W33" s="5"/>
      <c r="X33" s="5"/>
      <c r="Y33" s="5"/>
      <c r="Z33" s="5"/>
      <c r="AA33" s="5"/>
      <c r="AB33" s="5"/>
    </row>
    <row r="34" spans="1:28" ht="12.75" customHeight="1">
      <c r="A34" s="235" t="s">
        <v>269</v>
      </c>
      <c r="B34" s="400">
        <v>13542</v>
      </c>
      <c r="C34" s="394"/>
      <c r="D34" s="394"/>
      <c r="E34" s="394">
        <v>6542</v>
      </c>
      <c r="F34" s="394"/>
      <c r="G34" s="394"/>
      <c r="H34" s="394">
        <v>7000</v>
      </c>
      <c r="I34" s="394"/>
      <c r="J34" s="394"/>
      <c r="K34" s="394">
        <v>1766873</v>
      </c>
      <c r="L34" s="394"/>
      <c r="M34" s="394"/>
      <c r="N34" s="394"/>
      <c r="O34" s="394">
        <v>969535</v>
      </c>
      <c r="P34" s="394"/>
      <c r="Q34" s="394"/>
      <c r="R34" s="394"/>
      <c r="S34" s="394">
        <v>797338</v>
      </c>
      <c r="T34" s="394"/>
      <c r="U34" s="394"/>
      <c r="V34" s="394"/>
      <c r="W34" s="5"/>
      <c r="X34" s="5"/>
      <c r="Y34" s="5"/>
      <c r="Z34" s="5"/>
      <c r="AA34" s="5"/>
      <c r="AB34" s="5"/>
    </row>
    <row r="35" spans="1:28" ht="12.75" customHeight="1">
      <c r="A35" s="235" t="s">
        <v>326</v>
      </c>
      <c r="B35" s="400">
        <v>12254</v>
      </c>
      <c r="C35" s="394"/>
      <c r="D35" s="394"/>
      <c r="E35" s="394">
        <v>5782</v>
      </c>
      <c r="F35" s="394"/>
      <c r="G35" s="394"/>
      <c r="H35" s="394">
        <v>6472</v>
      </c>
      <c r="I35" s="394"/>
      <c r="J35" s="394"/>
      <c r="K35" s="394">
        <v>1588040</v>
      </c>
      <c r="L35" s="394"/>
      <c r="M35" s="394"/>
      <c r="N35" s="394"/>
      <c r="O35" s="394">
        <v>838661</v>
      </c>
      <c r="P35" s="394"/>
      <c r="Q35" s="394"/>
      <c r="R35" s="394"/>
      <c r="S35" s="394">
        <v>749379</v>
      </c>
      <c r="T35" s="394"/>
      <c r="U35" s="394"/>
      <c r="V35" s="394"/>
      <c r="W35" s="5"/>
      <c r="X35" s="5"/>
      <c r="Y35" s="5"/>
      <c r="Z35" s="5"/>
      <c r="AA35" s="5"/>
      <c r="AB35" s="5"/>
    </row>
    <row r="36" spans="1:28" ht="12.75" customHeight="1">
      <c r="A36" s="235"/>
      <c r="B36" s="400"/>
      <c r="C36" s="394"/>
      <c r="D36" s="394"/>
      <c r="E36" s="394"/>
      <c r="F36" s="394"/>
      <c r="G36" s="394"/>
      <c r="H36" s="394"/>
      <c r="I36" s="394"/>
      <c r="J36" s="394"/>
      <c r="K36" s="394"/>
      <c r="L36" s="394"/>
      <c r="M36" s="394"/>
      <c r="N36" s="394"/>
      <c r="O36" s="394"/>
      <c r="P36" s="394"/>
      <c r="Q36" s="394"/>
      <c r="R36" s="394"/>
      <c r="S36" s="394"/>
      <c r="T36" s="394"/>
      <c r="U36" s="394"/>
      <c r="V36" s="394"/>
      <c r="W36" s="5"/>
      <c r="X36" s="5"/>
      <c r="Y36" s="5"/>
      <c r="Z36" s="5"/>
      <c r="AA36" s="5"/>
      <c r="AB36" s="5"/>
    </row>
    <row r="37" spans="1:28" s="86" customFormat="1" ht="12.75" customHeight="1">
      <c r="A37" s="233" t="s">
        <v>327</v>
      </c>
      <c r="B37" s="404">
        <v>12320</v>
      </c>
      <c r="C37" s="398"/>
      <c r="D37" s="398"/>
      <c r="E37" s="398">
        <v>5733</v>
      </c>
      <c r="F37" s="398"/>
      <c r="G37" s="398"/>
      <c r="H37" s="398">
        <v>6587</v>
      </c>
      <c r="I37" s="398"/>
      <c r="J37" s="398"/>
      <c r="K37" s="398">
        <v>1660124</v>
      </c>
      <c r="L37" s="398"/>
      <c r="M37" s="398"/>
      <c r="N37" s="398"/>
      <c r="O37" s="398">
        <v>871800</v>
      </c>
      <c r="P37" s="398"/>
      <c r="Q37" s="398"/>
      <c r="R37" s="398"/>
      <c r="S37" s="398">
        <v>788324</v>
      </c>
      <c r="T37" s="398"/>
      <c r="U37" s="398"/>
      <c r="V37" s="398"/>
      <c r="W37" s="5"/>
      <c r="X37" s="5"/>
      <c r="Y37" s="5"/>
      <c r="Z37" s="5"/>
      <c r="AA37" s="5"/>
      <c r="AB37" s="5"/>
    </row>
    <row r="38" spans="1:28" ht="12.75" customHeight="1">
      <c r="A38" s="87"/>
      <c r="B38" s="400"/>
      <c r="C38" s="394"/>
      <c r="D38" s="394"/>
      <c r="E38" s="394"/>
      <c r="F38" s="394"/>
      <c r="G38" s="394"/>
      <c r="H38" s="394"/>
      <c r="I38" s="394"/>
      <c r="J38" s="394"/>
      <c r="K38" s="394"/>
      <c r="L38" s="394"/>
      <c r="M38" s="394"/>
      <c r="N38" s="394"/>
      <c r="O38" s="394"/>
      <c r="P38" s="394"/>
      <c r="Q38" s="394"/>
      <c r="R38" s="394"/>
      <c r="S38" s="394"/>
      <c r="T38" s="394"/>
      <c r="U38" s="394"/>
      <c r="V38" s="394"/>
      <c r="W38" s="5"/>
      <c r="X38" s="5"/>
      <c r="Y38" s="5"/>
      <c r="Z38" s="5"/>
      <c r="AA38" s="5"/>
      <c r="AB38" s="5"/>
    </row>
    <row r="39" spans="1:28" ht="12.75" customHeight="1">
      <c r="A39" s="5" t="s">
        <v>166</v>
      </c>
      <c r="B39" s="400">
        <v>900</v>
      </c>
      <c r="C39" s="394"/>
      <c r="D39" s="394"/>
      <c r="E39" s="394">
        <v>446</v>
      </c>
      <c r="F39" s="394"/>
      <c r="G39" s="394"/>
      <c r="H39" s="394">
        <v>454</v>
      </c>
      <c r="I39" s="394"/>
      <c r="J39" s="394"/>
      <c r="K39" s="394">
        <v>117623</v>
      </c>
      <c r="L39" s="394"/>
      <c r="M39" s="394"/>
      <c r="N39" s="394"/>
      <c r="O39" s="394">
        <v>64984</v>
      </c>
      <c r="P39" s="394"/>
      <c r="Q39" s="394"/>
      <c r="R39" s="394"/>
      <c r="S39" s="394">
        <v>52638</v>
      </c>
      <c r="T39" s="394"/>
      <c r="U39" s="394"/>
      <c r="V39" s="394"/>
      <c r="W39" s="5"/>
      <c r="X39" s="5"/>
      <c r="Y39" s="5"/>
      <c r="Z39" s="5"/>
      <c r="AA39" s="5"/>
      <c r="AB39" s="5"/>
    </row>
    <row r="40" spans="1:28" ht="12.75" customHeight="1">
      <c r="A40" s="5" t="s">
        <v>167</v>
      </c>
      <c r="B40" s="400">
        <v>963</v>
      </c>
      <c r="C40" s="394"/>
      <c r="D40" s="394"/>
      <c r="E40" s="394">
        <v>457</v>
      </c>
      <c r="F40" s="394"/>
      <c r="G40" s="394"/>
      <c r="H40" s="394">
        <v>506</v>
      </c>
      <c r="I40" s="394"/>
      <c r="J40" s="394"/>
      <c r="K40" s="394">
        <v>130003</v>
      </c>
      <c r="L40" s="394"/>
      <c r="M40" s="394"/>
      <c r="N40" s="394"/>
      <c r="O40" s="394">
        <v>70576</v>
      </c>
      <c r="P40" s="394"/>
      <c r="Q40" s="394"/>
      <c r="R40" s="394"/>
      <c r="S40" s="394">
        <v>59427</v>
      </c>
      <c r="T40" s="394"/>
      <c r="U40" s="394"/>
      <c r="V40" s="394"/>
      <c r="W40" s="5"/>
      <c r="X40" s="5"/>
      <c r="Y40" s="5"/>
      <c r="Z40" s="5"/>
      <c r="AA40" s="5"/>
      <c r="AB40" s="5"/>
    </row>
    <row r="41" spans="1:28" ht="12.75" customHeight="1">
      <c r="A41" s="5" t="s">
        <v>168</v>
      </c>
      <c r="B41" s="400">
        <v>1012</v>
      </c>
      <c r="C41" s="394"/>
      <c r="D41" s="394"/>
      <c r="E41" s="394">
        <v>466</v>
      </c>
      <c r="F41" s="394"/>
      <c r="G41" s="394"/>
      <c r="H41" s="394">
        <v>546</v>
      </c>
      <c r="I41" s="394"/>
      <c r="J41" s="394"/>
      <c r="K41" s="394">
        <v>132748</v>
      </c>
      <c r="L41" s="394"/>
      <c r="M41" s="394"/>
      <c r="N41" s="394"/>
      <c r="O41" s="394">
        <v>68891</v>
      </c>
      <c r="P41" s="394"/>
      <c r="Q41" s="394"/>
      <c r="R41" s="394"/>
      <c r="S41" s="394">
        <v>63856</v>
      </c>
      <c r="T41" s="394"/>
      <c r="U41" s="394"/>
      <c r="V41" s="394"/>
      <c r="W41" s="5"/>
      <c r="X41" s="5"/>
      <c r="Y41" s="5"/>
      <c r="Z41" s="5"/>
      <c r="AA41" s="5"/>
      <c r="AB41" s="5"/>
    </row>
    <row r="42" spans="1:28" ht="12.75" customHeight="1">
      <c r="A42" s="5" t="s">
        <v>169</v>
      </c>
      <c r="B42" s="400">
        <v>1036</v>
      </c>
      <c r="C42" s="394"/>
      <c r="D42" s="394"/>
      <c r="E42" s="394">
        <v>496</v>
      </c>
      <c r="F42" s="394"/>
      <c r="G42" s="394"/>
      <c r="H42" s="394">
        <v>540</v>
      </c>
      <c r="I42" s="394"/>
      <c r="J42" s="394"/>
      <c r="K42" s="394">
        <v>139501</v>
      </c>
      <c r="L42" s="394"/>
      <c r="M42" s="394"/>
      <c r="N42" s="394"/>
      <c r="O42" s="394">
        <v>74832</v>
      </c>
      <c r="P42" s="394"/>
      <c r="Q42" s="394"/>
      <c r="R42" s="394"/>
      <c r="S42" s="394">
        <v>64669</v>
      </c>
      <c r="T42" s="394"/>
      <c r="U42" s="394"/>
      <c r="V42" s="394"/>
      <c r="W42" s="5"/>
      <c r="X42" s="5"/>
      <c r="Y42" s="5"/>
      <c r="Z42" s="5"/>
      <c r="AA42" s="5"/>
      <c r="AB42" s="5"/>
    </row>
    <row r="43" spans="1:28" ht="12.75" customHeight="1">
      <c r="A43" s="5" t="s">
        <v>170</v>
      </c>
      <c r="B43" s="400">
        <v>1151</v>
      </c>
      <c r="C43" s="394"/>
      <c r="D43" s="394"/>
      <c r="E43" s="394">
        <v>532</v>
      </c>
      <c r="F43" s="394"/>
      <c r="G43" s="394"/>
      <c r="H43" s="394">
        <v>619</v>
      </c>
      <c r="I43" s="394"/>
      <c r="J43" s="394"/>
      <c r="K43" s="394">
        <v>159411</v>
      </c>
      <c r="L43" s="394"/>
      <c r="M43" s="394"/>
      <c r="N43" s="394"/>
      <c r="O43" s="394">
        <v>83210</v>
      </c>
      <c r="P43" s="394"/>
      <c r="Q43" s="394"/>
      <c r="R43" s="394"/>
      <c r="S43" s="394">
        <v>76200</v>
      </c>
      <c r="T43" s="394"/>
      <c r="U43" s="394"/>
      <c r="V43" s="394"/>
      <c r="W43" s="5"/>
      <c r="X43" s="5"/>
      <c r="Y43" s="5"/>
      <c r="Z43" s="5"/>
      <c r="AA43" s="5"/>
      <c r="AB43" s="5"/>
    </row>
    <row r="44" spans="1:28" ht="12.75" customHeight="1">
      <c r="A44" s="5"/>
      <c r="B44" s="400"/>
      <c r="C44" s="394"/>
      <c r="D44" s="394"/>
      <c r="E44" s="394"/>
      <c r="F44" s="394"/>
      <c r="G44" s="394"/>
      <c r="H44" s="394"/>
      <c r="I44" s="394"/>
      <c r="J44" s="394"/>
      <c r="K44" s="394"/>
      <c r="L44" s="394"/>
      <c r="M44" s="394"/>
      <c r="N44" s="394"/>
      <c r="O44" s="394"/>
      <c r="P44" s="394"/>
      <c r="Q44" s="394"/>
      <c r="R44" s="394"/>
      <c r="S44" s="394"/>
      <c r="T44" s="394"/>
      <c r="U44" s="394"/>
      <c r="V44" s="394"/>
      <c r="W44" s="5"/>
      <c r="X44" s="5"/>
      <c r="Y44" s="5"/>
      <c r="Z44" s="5"/>
      <c r="AA44" s="5"/>
      <c r="AB44" s="5"/>
    </row>
    <row r="45" spans="1:28" ht="12.75" customHeight="1">
      <c r="A45" s="5" t="s">
        <v>171</v>
      </c>
      <c r="B45" s="400">
        <v>1128</v>
      </c>
      <c r="C45" s="394"/>
      <c r="D45" s="394"/>
      <c r="E45" s="394">
        <v>513</v>
      </c>
      <c r="F45" s="394"/>
      <c r="G45" s="394"/>
      <c r="H45" s="394">
        <v>615</v>
      </c>
      <c r="I45" s="394"/>
      <c r="J45" s="394"/>
      <c r="K45" s="394">
        <v>143712</v>
      </c>
      <c r="L45" s="394"/>
      <c r="M45" s="394"/>
      <c r="N45" s="394"/>
      <c r="O45" s="394">
        <v>74561</v>
      </c>
      <c r="P45" s="394"/>
      <c r="Q45" s="394"/>
      <c r="R45" s="394"/>
      <c r="S45" s="394">
        <v>69150</v>
      </c>
      <c r="T45" s="394"/>
      <c r="U45" s="394"/>
      <c r="V45" s="394"/>
      <c r="W45" s="5"/>
      <c r="X45" s="5"/>
      <c r="Y45" s="5"/>
      <c r="Z45" s="5"/>
      <c r="AA45" s="5"/>
      <c r="AB45" s="5"/>
    </row>
    <row r="46" spans="1:28" ht="12.75" customHeight="1">
      <c r="A46" s="5" t="s">
        <v>172</v>
      </c>
      <c r="B46" s="400">
        <v>1125</v>
      </c>
      <c r="C46" s="394"/>
      <c r="D46" s="394"/>
      <c r="E46" s="394">
        <v>511</v>
      </c>
      <c r="F46" s="394"/>
      <c r="G46" s="394"/>
      <c r="H46" s="394">
        <v>614</v>
      </c>
      <c r="I46" s="394"/>
      <c r="J46" s="394"/>
      <c r="K46" s="394">
        <v>160661</v>
      </c>
      <c r="L46" s="394"/>
      <c r="M46" s="394"/>
      <c r="N46" s="394"/>
      <c r="O46" s="394">
        <v>82476</v>
      </c>
      <c r="P46" s="394"/>
      <c r="Q46" s="394"/>
      <c r="R46" s="394"/>
      <c r="S46" s="394">
        <v>78185</v>
      </c>
      <c r="T46" s="394"/>
      <c r="U46" s="394"/>
      <c r="V46" s="394"/>
      <c r="W46" s="5"/>
      <c r="X46" s="5"/>
      <c r="Y46" s="5"/>
      <c r="Z46" s="5"/>
      <c r="AA46" s="5"/>
      <c r="AB46" s="5"/>
    </row>
    <row r="47" spans="1:28" ht="12.75" customHeight="1">
      <c r="A47" s="5" t="s">
        <v>173</v>
      </c>
      <c r="B47" s="400">
        <v>1067</v>
      </c>
      <c r="C47" s="394"/>
      <c r="D47" s="394"/>
      <c r="E47" s="394">
        <v>478</v>
      </c>
      <c r="F47" s="394"/>
      <c r="G47" s="394"/>
      <c r="H47" s="394">
        <v>589</v>
      </c>
      <c r="I47" s="394"/>
      <c r="J47" s="394"/>
      <c r="K47" s="394">
        <v>148321</v>
      </c>
      <c r="L47" s="394"/>
      <c r="M47" s="394"/>
      <c r="N47" s="394"/>
      <c r="O47" s="394">
        <v>77336</v>
      </c>
      <c r="P47" s="394"/>
      <c r="Q47" s="394"/>
      <c r="R47" s="394"/>
      <c r="S47" s="394">
        <v>70984</v>
      </c>
      <c r="T47" s="394"/>
      <c r="U47" s="394"/>
      <c r="V47" s="394"/>
      <c r="W47" s="5"/>
      <c r="X47" s="5"/>
      <c r="Y47" s="5"/>
      <c r="Z47" s="5"/>
      <c r="AA47" s="5"/>
      <c r="AB47" s="5"/>
    </row>
    <row r="48" spans="1:28" ht="12.75" customHeight="1">
      <c r="A48" s="5" t="s">
        <v>174</v>
      </c>
      <c r="B48" s="400">
        <v>1017</v>
      </c>
      <c r="C48" s="394"/>
      <c r="D48" s="394"/>
      <c r="E48" s="394">
        <v>474</v>
      </c>
      <c r="F48" s="394"/>
      <c r="G48" s="394"/>
      <c r="H48" s="394">
        <v>543</v>
      </c>
      <c r="I48" s="394"/>
      <c r="J48" s="394"/>
      <c r="K48" s="394">
        <v>127535</v>
      </c>
      <c r="L48" s="394"/>
      <c r="M48" s="394"/>
      <c r="N48" s="394"/>
      <c r="O48" s="394">
        <v>67025</v>
      </c>
      <c r="P48" s="394"/>
      <c r="Q48" s="394"/>
      <c r="R48" s="394"/>
      <c r="S48" s="394">
        <v>60509</v>
      </c>
      <c r="T48" s="394"/>
      <c r="U48" s="394"/>
      <c r="V48" s="394"/>
      <c r="W48" s="5"/>
      <c r="X48" s="5"/>
      <c r="Y48" s="5"/>
      <c r="Z48" s="5"/>
      <c r="AA48" s="5"/>
      <c r="AB48" s="5"/>
    </row>
    <row r="49" spans="1:28" ht="12.75" customHeight="1">
      <c r="A49" s="5" t="s">
        <v>175</v>
      </c>
      <c r="B49" s="400">
        <v>979</v>
      </c>
      <c r="C49" s="394"/>
      <c r="D49" s="394"/>
      <c r="E49" s="394">
        <v>459</v>
      </c>
      <c r="F49" s="394"/>
      <c r="G49" s="394"/>
      <c r="H49" s="394">
        <v>520</v>
      </c>
      <c r="I49" s="394"/>
      <c r="J49" s="394"/>
      <c r="K49" s="394">
        <v>150196</v>
      </c>
      <c r="L49" s="394"/>
      <c r="M49" s="394"/>
      <c r="N49" s="394"/>
      <c r="O49" s="394">
        <v>78156</v>
      </c>
      <c r="P49" s="394"/>
      <c r="Q49" s="394"/>
      <c r="R49" s="394"/>
      <c r="S49" s="394">
        <v>72040</v>
      </c>
      <c r="T49" s="394"/>
      <c r="U49" s="394"/>
      <c r="V49" s="394"/>
      <c r="W49" s="5"/>
      <c r="X49" s="5"/>
      <c r="Y49" s="5"/>
      <c r="Z49" s="5"/>
      <c r="AA49" s="5"/>
      <c r="AB49" s="5"/>
    </row>
    <row r="50" spans="1:28" ht="12.75" customHeight="1">
      <c r="A50" s="5"/>
      <c r="B50" s="400"/>
      <c r="C50" s="394"/>
      <c r="D50" s="394"/>
      <c r="E50" s="394"/>
      <c r="F50" s="394"/>
      <c r="G50" s="394"/>
      <c r="H50" s="394"/>
      <c r="I50" s="394"/>
      <c r="J50" s="394"/>
      <c r="K50" s="394"/>
      <c r="L50" s="394"/>
      <c r="M50" s="394"/>
      <c r="N50" s="394"/>
      <c r="O50" s="394"/>
      <c r="P50" s="394"/>
      <c r="Q50" s="394"/>
      <c r="R50" s="394"/>
      <c r="S50" s="394"/>
      <c r="T50" s="394"/>
      <c r="U50" s="394"/>
      <c r="V50" s="394"/>
      <c r="W50" s="5"/>
      <c r="X50" s="5"/>
      <c r="Y50" s="5"/>
      <c r="Z50" s="5"/>
      <c r="AA50" s="5"/>
      <c r="AB50" s="5"/>
    </row>
    <row r="51" spans="1:28" ht="12.75" customHeight="1">
      <c r="A51" s="5" t="s">
        <v>176</v>
      </c>
      <c r="B51" s="400">
        <v>971</v>
      </c>
      <c r="C51" s="394"/>
      <c r="D51" s="394"/>
      <c r="E51" s="394">
        <v>451</v>
      </c>
      <c r="F51" s="394"/>
      <c r="G51" s="394"/>
      <c r="H51" s="394">
        <v>520</v>
      </c>
      <c r="I51" s="394"/>
      <c r="J51" s="394"/>
      <c r="K51" s="394">
        <v>118988</v>
      </c>
      <c r="L51" s="394"/>
      <c r="M51" s="394"/>
      <c r="N51" s="394"/>
      <c r="O51" s="394">
        <v>62243</v>
      </c>
      <c r="P51" s="394"/>
      <c r="Q51" s="394"/>
      <c r="R51" s="394"/>
      <c r="S51" s="394">
        <v>56744</v>
      </c>
      <c r="T51" s="394"/>
      <c r="U51" s="394"/>
      <c r="V51" s="394"/>
      <c r="W51" s="5"/>
      <c r="X51" s="5"/>
      <c r="Y51" s="5"/>
      <c r="Z51" s="5"/>
      <c r="AA51" s="5"/>
      <c r="AB51" s="5"/>
    </row>
    <row r="52" spans="1:28" ht="12.75" customHeight="1">
      <c r="A52" s="234" t="s">
        <v>177</v>
      </c>
      <c r="B52" s="399">
        <v>971</v>
      </c>
      <c r="C52" s="393"/>
      <c r="D52" s="393"/>
      <c r="E52" s="393">
        <v>450</v>
      </c>
      <c r="F52" s="393"/>
      <c r="G52" s="393"/>
      <c r="H52" s="393">
        <v>521</v>
      </c>
      <c r="I52" s="393"/>
      <c r="J52" s="393"/>
      <c r="K52" s="393">
        <v>131422</v>
      </c>
      <c r="L52" s="393"/>
      <c r="M52" s="393"/>
      <c r="N52" s="393"/>
      <c r="O52" s="393">
        <v>67503</v>
      </c>
      <c r="P52" s="393"/>
      <c r="Q52" s="393"/>
      <c r="R52" s="393"/>
      <c r="S52" s="393">
        <v>63918</v>
      </c>
      <c r="T52" s="393"/>
      <c r="U52" s="393"/>
      <c r="V52" s="393"/>
      <c r="W52" s="5"/>
      <c r="X52" s="5"/>
      <c r="Y52" s="5"/>
      <c r="Z52" s="5"/>
      <c r="AA52" s="5"/>
      <c r="AB52" s="5"/>
    </row>
    <row r="53" spans="1:12" ht="12.75">
      <c r="A53" s="26" t="s">
        <v>368</v>
      </c>
      <c r="B53" s="47"/>
      <c r="C53" s="47"/>
      <c r="D53" s="47"/>
      <c r="E53" s="47"/>
      <c r="F53" s="47"/>
      <c r="G53" s="47"/>
      <c r="H53" s="47"/>
      <c r="I53" s="47"/>
      <c r="J53" s="47"/>
      <c r="K53" s="47"/>
      <c r="L53" s="47"/>
    </row>
    <row r="54" ht="12.75">
      <c r="A54" s="1" t="s">
        <v>196</v>
      </c>
    </row>
    <row r="77" spans="2:7" ht="12.75">
      <c r="B77" s="247"/>
      <c r="C77" s="247"/>
      <c r="D77" s="247"/>
      <c r="E77" s="247"/>
      <c r="F77" s="247"/>
      <c r="G77" s="247"/>
    </row>
    <row r="96" spans="2:8" ht="12.75">
      <c r="B96" s="247"/>
      <c r="C96" s="247"/>
      <c r="D96" s="247"/>
      <c r="E96" s="247"/>
      <c r="F96" s="247"/>
      <c r="G96" s="247"/>
      <c r="H96" s="247"/>
    </row>
    <row r="112" spans="2:5" ht="12.75">
      <c r="B112" s="247"/>
      <c r="C112" s="247"/>
      <c r="D112" s="247"/>
      <c r="E112" s="247"/>
    </row>
  </sheetData>
  <sheetProtection/>
  <mergeCells count="353">
    <mergeCell ref="B31:D31"/>
    <mergeCell ref="E31:G31"/>
    <mergeCell ref="H31:J31"/>
    <mergeCell ref="B37:D37"/>
    <mergeCell ref="E37:G37"/>
    <mergeCell ref="H37:J37"/>
    <mergeCell ref="B32:D32"/>
    <mergeCell ref="E32:G32"/>
    <mergeCell ref="H32:J32"/>
    <mergeCell ref="K37:N37"/>
    <mergeCell ref="B12:D12"/>
    <mergeCell ref="B19:D19"/>
    <mergeCell ref="B25:D25"/>
    <mergeCell ref="B26:D26"/>
    <mergeCell ref="B16:D16"/>
    <mergeCell ref="E23:G23"/>
    <mergeCell ref="E24:G24"/>
    <mergeCell ref="E17:G17"/>
    <mergeCell ref="H13:J13"/>
    <mergeCell ref="B5:D5"/>
    <mergeCell ref="W9:Y9"/>
    <mergeCell ref="B35:D35"/>
    <mergeCell ref="E35:G35"/>
    <mergeCell ref="H35:J35"/>
    <mergeCell ref="K35:N35"/>
    <mergeCell ref="H9:J9"/>
    <mergeCell ref="K9:M9"/>
    <mergeCell ref="N9:P9"/>
    <mergeCell ref="E25:G25"/>
    <mergeCell ref="B3:J3"/>
    <mergeCell ref="A29:A30"/>
    <mergeCell ref="A3:A4"/>
    <mergeCell ref="B4:D4"/>
    <mergeCell ref="B30:D30"/>
    <mergeCell ref="B29:J29"/>
    <mergeCell ref="B13:D13"/>
    <mergeCell ref="B14:D14"/>
    <mergeCell ref="B15:D15"/>
    <mergeCell ref="B11:D11"/>
    <mergeCell ref="B6:D6"/>
    <mergeCell ref="B7:D7"/>
    <mergeCell ref="B8:D8"/>
    <mergeCell ref="B10:D10"/>
    <mergeCell ref="B9:D9"/>
    <mergeCell ref="E6:G6"/>
    <mergeCell ref="E7:G7"/>
    <mergeCell ref="E8:G8"/>
    <mergeCell ref="B23:D23"/>
    <mergeCell ref="B24:D24"/>
    <mergeCell ref="E18:G18"/>
    <mergeCell ref="B20:D20"/>
    <mergeCell ref="B21:D21"/>
    <mergeCell ref="B22:D22"/>
    <mergeCell ref="B17:D17"/>
    <mergeCell ref="B18:D18"/>
    <mergeCell ref="E11:G11"/>
    <mergeCell ref="E19:G19"/>
    <mergeCell ref="E20:G20"/>
    <mergeCell ref="E13:G13"/>
    <mergeCell ref="E14:G14"/>
    <mergeCell ref="E15:G15"/>
    <mergeCell ref="E16:G16"/>
    <mergeCell ref="H4:J4"/>
    <mergeCell ref="K4:M4"/>
    <mergeCell ref="E21:G21"/>
    <mergeCell ref="E22:G22"/>
    <mergeCell ref="H5:J5"/>
    <mergeCell ref="E9:G9"/>
    <mergeCell ref="E10:G10"/>
    <mergeCell ref="E12:G12"/>
    <mergeCell ref="E4:G4"/>
    <mergeCell ref="E5:G5"/>
    <mergeCell ref="H6:J6"/>
    <mergeCell ref="K6:M6"/>
    <mergeCell ref="N6:P6"/>
    <mergeCell ref="H7:J7"/>
    <mergeCell ref="K7:M7"/>
    <mergeCell ref="N7:P7"/>
    <mergeCell ref="H8:J8"/>
    <mergeCell ref="K8:M8"/>
    <mergeCell ref="N8:P8"/>
    <mergeCell ref="H10:J10"/>
    <mergeCell ref="K10:M10"/>
    <mergeCell ref="N10:P10"/>
    <mergeCell ref="H11:J11"/>
    <mergeCell ref="K11:M11"/>
    <mergeCell ref="N11:P11"/>
    <mergeCell ref="H12:J12"/>
    <mergeCell ref="K12:M12"/>
    <mergeCell ref="N12:P12"/>
    <mergeCell ref="N13:P13"/>
    <mergeCell ref="H14:J14"/>
    <mergeCell ref="K14:M14"/>
    <mergeCell ref="N14:P14"/>
    <mergeCell ref="H15:J15"/>
    <mergeCell ref="K15:M15"/>
    <mergeCell ref="N15:P15"/>
    <mergeCell ref="H16:J16"/>
    <mergeCell ref="K16:M16"/>
    <mergeCell ref="N16:P16"/>
    <mergeCell ref="H17:J17"/>
    <mergeCell ref="K17:M17"/>
    <mergeCell ref="N17:P17"/>
    <mergeCell ref="H18:J18"/>
    <mergeCell ref="K18:M18"/>
    <mergeCell ref="N18:P18"/>
    <mergeCell ref="H19:J19"/>
    <mergeCell ref="K19:M19"/>
    <mergeCell ref="N19:P19"/>
    <mergeCell ref="H20:J20"/>
    <mergeCell ref="K20:M20"/>
    <mergeCell ref="N20:P20"/>
    <mergeCell ref="H21:J21"/>
    <mergeCell ref="K21:M21"/>
    <mergeCell ref="N21:P21"/>
    <mergeCell ref="H22:J22"/>
    <mergeCell ref="K22:M22"/>
    <mergeCell ref="N22:P22"/>
    <mergeCell ref="N23:P23"/>
    <mergeCell ref="K3:S3"/>
    <mergeCell ref="Q17:S17"/>
    <mergeCell ref="Q19:S19"/>
    <mergeCell ref="Q21:S21"/>
    <mergeCell ref="N4:P4"/>
    <mergeCell ref="K5:M5"/>
    <mergeCell ref="N5:P5"/>
    <mergeCell ref="Q9:S9"/>
    <mergeCell ref="Q12:S12"/>
    <mergeCell ref="K24:M24"/>
    <mergeCell ref="N24:P24"/>
    <mergeCell ref="Q4:S4"/>
    <mergeCell ref="Q20:S20"/>
    <mergeCell ref="Q22:S22"/>
    <mergeCell ref="Q24:S24"/>
    <mergeCell ref="K13:M13"/>
    <mergeCell ref="H25:J25"/>
    <mergeCell ref="K25:M25"/>
    <mergeCell ref="N25:P25"/>
    <mergeCell ref="Q7:S7"/>
    <mergeCell ref="Q10:S10"/>
    <mergeCell ref="H23:J23"/>
    <mergeCell ref="K23:M23"/>
    <mergeCell ref="Q14:S14"/>
    <mergeCell ref="Q16:S16"/>
    <mergeCell ref="Q18:S18"/>
    <mergeCell ref="T3:AB3"/>
    <mergeCell ref="H26:J26"/>
    <mergeCell ref="K26:M26"/>
    <mergeCell ref="N26:P26"/>
    <mergeCell ref="Q8:S8"/>
    <mergeCell ref="Q11:S11"/>
    <mergeCell ref="Q13:S13"/>
    <mergeCell ref="H24:J24"/>
    <mergeCell ref="T4:V4"/>
    <mergeCell ref="W4:Y4"/>
    <mergeCell ref="Z4:AB4"/>
    <mergeCell ref="Q5:S5"/>
    <mergeCell ref="T5:V5"/>
    <mergeCell ref="W5:Y5"/>
    <mergeCell ref="Z5:AB5"/>
    <mergeCell ref="Z7:AB7"/>
    <mergeCell ref="Q6:S6"/>
    <mergeCell ref="T8:V8"/>
    <mergeCell ref="W8:Y8"/>
    <mergeCell ref="Z8:AB8"/>
    <mergeCell ref="T6:V6"/>
    <mergeCell ref="W6:Y6"/>
    <mergeCell ref="Z6:AB6"/>
    <mergeCell ref="T7:V7"/>
    <mergeCell ref="W7:Y7"/>
    <mergeCell ref="T11:V11"/>
    <mergeCell ref="W11:Y11"/>
    <mergeCell ref="Z11:AB11"/>
    <mergeCell ref="T9:V9"/>
    <mergeCell ref="T10:V10"/>
    <mergeCell ref="W10:Y10"/>
    <mergeCell ref="Z10:AB10"/>
    <mergeCell ref="Z9:AB9"/>
    <mergeCell ref="T12:V12"/>
    <mergeCell ref="W12:Y12"/>
    <mergeCell ref="Z12:AB12"/>
    <mergeCell ref="T13:V13"/>
    <mergeCell ref="W13:Y13"/>
    <mergeCell ref="Z13:AB13"/>
    <mergeCell ref="T14:V14"/>
    <mergeCell ref="W14:Y14"/>
    <mergeCell ref="Z14:AB14"/>
    <mergeCell ref="T15:V15"/>
    <mergeCell ref="W15:Y15"/>
    <mergeCell ref="Z15:AB15"/>
    <mergeCell ref="T16:V16"/>
    <mergeCell ref="W16:Y16"/>
    <mergeCell ref="Z16:AB16"/>
    <mergeCell ref="Q15:S15"/>
    <mergeCell ref="T17:V17"/>
    <mergeCell ref="W17:Y17"/>
    <mergeCell ref="Z17:AB17"/>
    <mergeCell ref="T18:V18"/>
    <mergeCell ref="W18:Y18"/>
    <mergeCell ref="Z18:AB18"/>
    <mergeCell ref="T19:V19"/>
    <mergeCell ref="W19:Y19"/>
    <mergeCell ref="Z19:AB19"/>
    <mergeCell ref="T20:V20"/>
    <mergeCell ref="W20:Y20"/>
    <mergeCell ref="Z20:AB20"/>
    <mergeCell ref="T21:V21"/>
    <mergeCell ref="W21:Y21"/>
    <mergeCell ref="Z21:AB21"/>
    <mergeCell ref="T22:V22"/>
    <mergeCell ref="W22:Y22"/>
    <mergeCell ref="Z22:AB22"/>
    <mergeCell ref="T23:V23"/>
    <mergeCell ref="W23:Y23"/>
    <mergeCell ref="Z23:AB23"/>
    <mergeCell ref="T24:V24"/>
    <mergeCell ref="W24:Y24"/>
    <mergeCell ref="Z24:AB24"/>
    <mergeCell ref="Q23:S23"/>
    <mergeCell ref="W26:Y26"/>
    <mergeCell ref="Z26:AB26"/>
    <mergeCell ref="Q25:S25"/>
    <mergeCell ref="T25:V25"/>
    <mergeCell ref="W25:Y25"/>
    <mergeCell ref="Z25:AB25"/>
    <mergeCell ref="T26:V26"/>
    <mergeCell ref="B34:D34"/>
    <mergeCell ref="E34:G34"/>
    <mergeCell ref="H34:J34"/>
    <mergeCell ref="B33:D33"/>
    <mergeCell ref="E33:G33"/>
    <mergeCell ref="H33:J33"/>
    <mergeCell ref="E30:G30"/>
    <mergeCell ref="H30:J30"/>
    <mergeCell ref="Q26:S26"/>
    <mergeCell ref="S30:V30"/>
    <mergeCell ref="E26:G26"/>
    <mergeCell ref="B39:D39"/>
    <mergeCell ref="E39:G39"/>
    <mergeCell ref="H39:J39"/>
    <mergeCell ref="K36:N36"/>
    <mergeCell ref="B36:D36"/>
    <mergeCell ref="E36:G36"/>
    <mergeCell ref="H36:J36"/>
    <mergeCell ref="B38:D38"/>
    <mergeCell ref="E38:G38"/>
    <mergeCell ref="H38:J38"/>
    <mergeCell ref="B41:D41"/>
    <mergeCell ref="E41:G41"/>
    <mergeCell ref="H41:J41"/>
    <mergeCell ref="B40:D40"/>
    <mergeCell ref="E40:G40"/>
    <mergeCell ref="H40:J40"/>
    <mergeCell ref="B43:D43"/>
    <mergeCell ref="E43:G43"/>
    <mergeCell ref="H43:J43"/>
    <mergeCell ref="B42:D42"/>
    <mergeCell ref="E42:G42"/>
    <mergeCell ref="H42:J42"/>
    <mergeCell ref="B45:D45"/>
    <mergeCell ref="E45:G45"/>
    <mergeCell ref="H45:J45"/>
    <mergeCell ref="B44:D44"/>
    <mergeCell ref="E44:G44"/>
    <mergeCell ref="H44:J44"/>
    <mergeCell ref="K38:N38"/>
    <mergeCell ref="B48:D48"/>
    <mergeCell ref="E48:G48"/>
    <mergeCell ref="H48:J48"/>
    <mergeCell ref="B47:D47"/>
    <mergeCell ref="E47:G47"/>
    <mergeCell ref="H47:J47"/>
    <mergeCell ref="B46:D46"/>
    <mergeCell ref="E46:G46"/>
    <mergeCell ref="H46:J46"/>
    <mergeCell ref="E50:G50"/>
    <mergeCell ref="H50:J50"/>
    <mergeCell ref="B49:D49"/>
    <mergeCell ref="E49:G49"/>
    <mergeCell ref="H49:J49"/>
    <mergeCell ref="B50:D50"/>
    <mergeCell ref="B52:D52"/>
    <mergeCell ref="E52:G52"/>
    <mergeCell ref="H52:J52"/>
    <mergeCell ref="B51:D51"/>
    <mergeCell ref="E51:G51"/>
    <mergeCell ref="H51:J51"/>
    <mergeCell ref="K43:N43"/>
    <mergeCell ref="K44:N44"/>
    <mergeCell ref="K45:N45"/>
    <mergeCell ref="K46:N46"/>
    <mergeCell ref="K39:N39"/>
    <mergeCell ref="K40:N40"/>
    <mergeCell ref="K41:N41"/>
    <mergeCell ref="K42:N42"/>
    <mergeCell ref="K51:N51"/>
    <mergeCell ref="K52:N52"/>
    <mergeCell ref="K49:N49"/>
    <mergeCell ref="K50:N50"/>
    <mergeCell ref="O51:R51"/>
    <mergeCell ref="O52:R52"/>
    <mergeCell ref="O46:R46"/>
    <mergeCell ref="O36:R36"/>
    <mergeCell ref="O35:R35"/>
    <mergeCell ref="O38:R38"/>
    <mergeCell ref="O37:R37"/>
    <mergeCell ref="O40:R40"/>
    <mergeCell ref="S44:V44"/>
    <mergeCell ref="O41:R41"/>
    <mergeCell ref="O42:R42"/>
    <mergeCell ref="O43:R43"/>
    <mergeCell ref="O44:R44"/>
    <mergeCell ref="O45:R45"/>
    <mergeCell ref="O34:R34"/>
    <mergeCell ref="O47:R47"/>
    <mergeCell ref="O48:R48"/>
    <mergeCell ref="S31:V31"/>
    <mergeCell ref="S34:V34"/>
    <mergeCell ref="S36:V36"/>
    <mergeCell ref="S38:V38"/>
    <mergeCell ref="S37:V37"/>
    <mergeCell ref="S42:V42"/>
    <mergeCell ref="S43:V43"/>
    <mergeCell ref="O30:R30"/>
    <mergeCell ref="O49:R49"/>
    <mergeCell ref="O50:R50"/>
    <mergeCell ref="O31:R31"/>
    <mergeCell ref="K30:N30"/>
    <mergeCell ref="K31:N31"/>
    <mergeCell ref="K32:N32"/>
    <mergeCell ref="O32:R32"/>
    <mergeCell ref="K47:N47"/>
    <mergeCell ref="K48:N48"/>
    <mergeCell ref="O33:R33"/>
    <mergeCell ref="W2:AB2"/>
    <mergeCell ref="S49:V49"/>
    <mergeCell ref="S50:V50"/>
    <mergeCell ref="S51:V51"/>
    <mergeCell ref="S41:V41"/>
    <mergeCell ref="S40:V40"/>
    <mergeCell ref="S32:V32"/>
    <mergeCell ref="S33:V33"/>
    <mergeCell ref="K29:V29"/>
    <mergeCell ref="S52:V52"/>
    <mergeCell ref="S45:V45"/>
    <mergeCell ref="S46:V46"/>
    <mergeCell ref="S47:V47"/>
    <mergeCell ref="S48:V48"/>
    <mergeCell ref="K33:N33"/>
    <mergeCell ref="K34:N34"/>
    <mergeCell ref="S35:V35"/>
    <mergeCell ref="S39:V39"/>
    <mergeCell ref="O39:R39"/>
  </mergeCells>
  <dataValidations count="1">
    <dataValidation allowBlank="1" showInputMessage="1" showErrorMessage="1" imeMode="off" sqref="A55:A65536 B3:B32 K55:AB65536 K1:AB3 W27:AB54 B1:J2 K27:V32 W9 Z9 E9 C28:D28 H9 E35 E27:J28 A1:A52 K9 W4:AB4 N4:T4 E4:K4 Q11 T11 N9 E12:AB26 W11 Z11 E11 H11 K11 N11 E5:AB8 E10:AB10 Q9 T9 C53:J65536 E30:J30 B34:B65536 H37 H35 E37 K34:V54 AC1:IV65536"/>
  </dataValidations>
  <printOptions/>
  <pageMargins left="0.7480314960629921" right="0.5905511811023623" top="0.7874015748031497" bottom="0.984251968503937" header="0.5118110236220472" footer="0.5118110236220472"/>
  <pageSetup horizontalDpi="600" verticalDpi="600" orientation="portrait" paperSize="9" r:id="rId1"/>
  <headerFooter alignWithMargins="0">
    <oddFooter>&amp;C&amp;9&amp;P　Ｋ 労働及び社会福祉</oddFooter>
  </headerFooter>
</worksheet>
</file>

<file path=xl/worksheets/sheet4.xml><?xml version="1.0" encoding="utf-8"?>
<worksheet xmlns="http://schemas.openxmlformats.org/spreadsheetml/2006/main" xmlns:r="http://schemas.openxmlformats.org/officeDocument/2006/relationships">
  <sheetPr>
    <tabColor rgb="FFFFC000"/>
  </sheetPr>
  <dimension ref="A1:J112"/>
  <sheetViews>
    <sheetView zoomScaleSheetLayoutView="130" zoomScalePageLayoutView="0" workbookViewId="0" topLeftCell="A1">
      <selection activeCell="A1" sqref="A1"/>
    </sheetView>
  </sheetViews>
  <sheetFormatPr defaultColWidth="9" defaultRowHeight="14.25"/>
  <cols>
    <col min="1" max="1" width="10.09765625" style="6" customWidth="1"/>
    <col min="2" max="27" width="8.69921875" style="6" customWidth="1"/>
    <col min="28" max="16384" width="9" style="6" customWidth="1"/>
  </cols>
  <sheetData>
    <row r="1" spans="1:10" ht="12.75">
      <c r="A1" s="147" t="s">
        <v>197</v>
      </c>
      <c r="B1" s="138"/>
      <c r="C1" s="138"/>
      <c r="D1" s="138"/>
      <c r="E1" s="138"/>
      <c r="F1" s="138"/>
      <c r="G1" s="138"/>
      <c r="H1" s="138"/>
      <c r="I1" s="138"/>
      <c r="J1" s="138"/>
    </row>
    <row r="2" spans="1:10" ht="12" customHeight="1" thickBot="1">
      <c r="A2" s="138"/>
      <c r="B2" s="138"/>
      <c r="C2" s="138"/>
      <c r="D2" s="138"/>
      <c r="E2" s="138"/>
      <c r="F2" s="138"/>
      <c r="G2" s="138"/>
      <c r="H2" s="138"/>
      <c r="I2" s="406" t="s">
        <v>7</v>
      </c>
      <c r="J2" s="406"/>
    </row>
    <row r="3" spans="1:10" ht="13.5" customHeight="1" thickTop="1">
      <c r="A3" s="384" t="s">
        <v>2</v>
      </c>
      <c r="B3" s="412" t="s">
        <v>198</v>
      </c>
      <c r="C3" s="412"/>
      <c r="D3" s="412"/>
      <c r="E3" s="413" t="s">
        <v>193</v>
      </c>
      <c r="F3" s="414"/>
      <c r="G3" s="415"/>
      <c r="H3" s="412" t="s">
        <v>194</v>
      </c>
      <c r="I3" s="412"/>
      <c r="J3" s="413"/>
    </row>
    <row r="4" spans="1:10" ht="12.75" customHeight="1">
      <c r="A4" s="383"/>
      <c r="B4" s="35" t="s">
        <v>191</v>
      </c>
      <c r="C4" s="35" t="s">
        <v>3</v>
      </c>
      <c r="D4" s="35" t="s">
        <v>4</v>
      </c>
      <c r="E4" s="35" t="s">
        <v>191</v>
      </c>
      <c r="F4" s="35" t="s">
        <v>3</v>
      </c>
      <c r="G4" s="35" t="s">
        <v>4</v>
      </c>
      <c r="H4" s="35" t="s">
        <v>191</v>
      </c>
      <c r="I4" s="35" t="s">
        <v>3</v>
      </c>
      <c r="J4" s="40" t="s">
        <v>4</v>
      </c>
    </row>
    <row r="5" spans="1:10" ht="12" customHeight="1">
      <c r="A5" s="235" t="s">
        <v>325</v>
      </c>
      <c r="B5" s="43">
        <v>161</v>
      </c>
      <c r="C5" s="7">
        <v>138</v>
      </c>
      <c r="D5" s="7">
        <v>23</v>
      </c>
      <c r="E5" s="7">
        <v>111</v>
      </c>
      <c r="F5" s="7">
        <v>93</v>
      </c>
      <c r="G5" s="7">
        <v>18</v>
      </c>
      <c r="H5" s="7">
        <v>7178</v>
      </c>
      <c r="I5" s="7">
        <v>6311</v>
      </c>
      <c r="J5" s="7">
        <v>867</v>
      </c>
    </row>
    <row r="6" spans="1:10" ht="12" customHeight="1">
      <c r="A6" s="235" t="s">
        <v>157</v>
      </c>
      <c r="B6" s="43">
        <v>173</v>
      </c>
      <c r="C6" s="7">
        <v>144</v>
      </c>
      <c r="D6" s="7">
        <v>29</v>
      </c>
      <c r="E6" s="7">
        <v>120</v>
      </c>
      <c r="F6" s="7">
        <v>96</v>
      </c>
      <c r="G6" s="7">
        <v>24</v>
      </c>
      <c r="H6" s="7">
        <v>8703</v>
      </c>
      <c r="I6" s="7">
        <v>7112</v>
      </c>
      <c r="J6" s="7">
        <v>1590</v>
      </c>
    </row>
    <row r="7" spans="1:10" ht="12" customHeight="1">
      <c r="A7" s="235" t="s">
        <v>158</v>
      </c>
      <c r="B7" s="43">
        <v>217</v>
      </c>
      <c r="C7" s="7">
        <v>194</v>
      </c>
      <c r="D7" s="7">
        <v>23</v>
      </c>
      <c r="E7" s="7">
        <v>148</v>
      </c>
      <c r="F7" s="7">
        <v>133</v>
      </c>
      <c r="G7" s="7">
        <v>15</v>
      </c>
      <c r="H7" s="7">
        <v>11013</v>
      </c>
      <c r="I7" s="7">
        <v>10180</v>
      </c>
      <c r="J7" s="7">
        <v>833</v>
      </c>
    </row>
    <row r="8" spans="1:10" ht="12" customHeight="1">
      <c r="A8" s="235" t="s">
        <v>269</v>
      </c>
      <c r="B8" s="43">
        <v>197</v>
      </c>
      <c r="C8" s="7">
        <v>183</v>
      </c>
      <c r="D8" s="7">
        <v>14</v>
      </c>
      <c r="E8" s="7">
        <v>151</v>
      </c>
      <c r="F8" s="7">
        <v>139</v>
      </c>
      <c r="G8" s="7">
        <v>12</v>
      </c>
      <c r="H8" s="7">
        <v>10037</v>
      </c>
      <c r="I8" s="7">
        <v>9527</v>
      </c>
      <c r="J8" s="7">
        <v>510</v>
      </c>
    </row>
    <row r="9" spans="1:10" ht="12" customHeight="1">
      <c r="A9" s="235" t="s">
        <v>326</v>
      </c>
      <c r="B9" s="43">
        <v>207</v>
      </c>
      <c r="C9" s="7">
        <v>195</v>
      </c>
      <c r="D9" s="7">
        <v>12</v>
      </c>
      <c r="E9" s="7">
        <v>145</v>
      </c>
      <c r="F9" s="7">
        <v>135</v>
      </c>
      <c r="G9" s="7">
        <v>10</v>
      </c>
      <c r="H9" s="7">
        <v>9375</v>
      </c>
      <c r="I9" s="7">
        <v>8655</v>
      </c>
      <c r="J9" s="7">
        <v>720</v>
      </c>
    </row>
    <row r="10" spans="1:10" ht="12" customHeight="1">
      <c r="A10" s="235"/>
      <c r="B10" s="43"/>
      <c r="C10" s="7"/>
      <c r="D10" s="7"/>
      <c r="E10" s="7"/>
      <c r="F10" s="7"/>
      <c r="G10" s="7"/>
      <c r="H10" s="7"/>
      <c r="I10" s="7"/>
      <c r="J10" s="7"/>
    </row>
    <row r="11" spans="1:10" s="86" customFormat="1" ht="12" customHeight="1">
      <c r="A11" s="233" t="s">
        <v>327</v>
      </c>
      <c r="B11" s="118">
        <v>168</v>
      </c>
      <c r="C11" s="45">
        <v>165</v>
      </c>
      <c r="D11" s="45">
        <v>3</v>
      </c>
      <c r="E11" s="45">
        <v>124</v>
      </c>
      <c r="F11" s="45">
        <v>124</v>
      </c>
      <c r="G11" s="45">
        <v>0</v>
      </c>
      <c r="H11" s="45">
        <v>9238</v>
      </c>
      <c r="I11" s="45">
        <v>9238</v>
      </c>
      <c r="J11" s="45">
        <v>0</v>
      </c>
    </row>
    <row r="12" spans="1:10" ht="12" customHeight="1">
      <c r="A12" s="87"/>
      <c r="B12" s="43"/>
      <c r="C12" s="7"/>
      <c r="D12" s="7"/>
      <c r="E12" s="7"/>
      <c r="F12" s="7"/>
      <c r="G12" s="7"/>
      <c r="H12" s="7"/>
      <c r="I12" s="7"/>
      <c r="J12" s="7"/>
    </row>
    <row r="13" spans="1:10" ht="12" customHeight="1">
      <c r="A13" s="5" t="s">
        <v>166</v>
      </c>
      <c r="B13" s="43">
        <v>18</v>
      </c>
      <c r="C13" s="7">
        <v>17</v>
      </c>
      <c r="D13" s="7">
        <v>1</v>
      </c>
      <c r="E13" s="7">
        <v>10</v>
      </c>
      <c r="F13" s="7">
        <v>10</v>
      </c>
      <c r="G13" s="7">
        <v>0</v>
      </c>
      <c r="H13" s="7">
        <v>562</v>
      </c>
      <c r="I13" s="7">
        <v>562</v>
      </c>
      <c r="J13" s="7">
        <v>0</v>
      </c>
    </row>
    <row r="14" spans="1:10" ht="12" customHeight="1">
      <c r="A14" s="5" t="s">
        <v>167</v>
      </c>
      <c r="B14" s="43">
        <v>17</v>
      </c>
      <c r="C14" s="7">
        <v>16</v>
      </c>
      <c r="D14" s="7">
        <v>1</v>
      </c>
      <c r="E14" s="7">
        <v>10</v>
      </c>
      <c r="F14" s="7">
        <v>10</v>
      </c>
      <c r="G14" s="7">
        <v>0</v>
      </c>
      <c r="H14" s="7">
        <v>870</v>
      </c>
      <c r="I14" s="7">
        <v>870</v>
      </c>
      <c r="J14" s="7">
        <v>0</v>
      </c>
    </row>
    <row r="15" spans="1:10" ht="12" customHeight="1">
      <c r="A15" s="5" t="s">
        <v>168</v>
      </c>
      <c r="B15" s="43">
        <v>17</v>
      </c>
      <c r="C15" s="7">
        <v>16</v>
      </c>
      <c r="D15" s="7">
        <v>1</v>
      </c>
      <c r="E15" s="7">
        <v>10</v>
      </c>
      <c r="F15" s="7">
        <v>10</v>
      </c>
      <c r="G15" s="7">
        <v>0</v>
      </c>
      <c r="H15" s="7">
        <v>504</v>
      </c>
      <c r="I15" s="7">
        <v>504</v>
      </c>
      <c r="J15" s="7">
        <v>0</v>
      </c>
    </row>
    <row r="16" spans="1:10" ht="12" customHeight="1">
      <c r="A16" s="5" t="s">
        <v>169</v>
      </c>
      <c r="B16" s="43">
        <v>13</v>
      </c>
      <c r="C16" s="7">
        <v>13</v>
      </c>
      <c r="D16" s="7">
        <v>0</v>
      </c>
      <c r="E16" s="7">
        <v>8</v>
      </c>
      <c r="F16" s="7">
        <v>8</v>
      </c>
      <c r="G16" s="7">
        <v>0</v>
      </c>
      <c r="H16" s="7">
        <v>648</v>
      </c>
      <c r="I16" s="7">
        <v>648</v>
      </c>
      <c r="J16" s="7">
        <v>0</v>
      </c>
    </row>
    <row r="17" spans="1:10" ht="12" customHeight="1">
      <c r="A17" s="5" t="s">
        <v>170</v>
      </c>
      <c r="B17" s="43">
        <v>13</v>
      </c>
      <c r="C17" s="7">
        <v>13</v>
      </c>
      <c r="D17" s="7">
        <v>0</v>
      </c>
      <c r="E17" s="7">
        <v>10</v>
      </c>
      <c r="F17" s="7">
        <v>10</v>
      </c>
      <c r="G17" s="7">
        <v>0</v>
      </c>
      <c r="H17" s="7">
        <v>915</v>
      </c>
      <c r="I17" s="7">
        <v>915</v>
      </c>
      <c r="J17" s="7">
        <v>0</v>
      </c>
    </row>
    <row r="18" spans="1:10" ht="12" customHeight="1">
      <c r="A18" s="5"/>
      <c r="B18" s="43"/>
      <c r="C18" s="7"/>
      <c r="D18" s="7"/>
      <c r="E18" s="7"/>
      <c r="F18" s="7"/>
      <c r="G18" s="7"/>
      <c r="H18" s="7"/>
      <c r="I18" s="7"/>
      <c r="J18" s="7"/>
    </row>
    <row r="19" spans="1:10" ht="12" customHeight="1">
      <c r="A19" s="5" t="s">
        <v>171</v>
      </c>
      <c r="B19" s="43">
        <v>12</v>
      </c>
      <c r="C19" s="7">
        <v>12</v>
      </c>
      <c r="D19" s="7">
        <v>0</v>
      </c>
      <c r="E19" s="7">
        <v>9</v>
      </c>
      <c r="F19" s="7">
        <v>9</v>
      </c>
      <c r="G19" s="7">
        <v>0</v>
      </c>
      <c r="H19" s="7">
        <v>525</v>
      </c>
      <c r="I19" s="7">
        <v>525</v>
      </c>
      <c r="J19" s="7">
        <v>0</v>
      </c>
    </row>
    <row r="20" spans="1:10" ht="12" customHeight="1">
      <c r="A20" s="5" t="s">
        <v>172</v>
      </c>
      <c r="B20" s="43">
        <v>12</v>
      </c>
      <c r="C20" s="7">
        <v>12</v>
      </c>
      <c r="D20" s="7">
        <v>0</v>
      </c>
      <c r="E20" s="7">
        <v>8</v>
      </c>
      <c r="F20" s="7">
        <v>8</v>
      </c>
      <c r="G20" s="7">
        <v>0</v>
      </c>
      <c r="H20" s="7">
        <v>645</v>
      </c>
      <c r="I20" s="7">
        <v>645</v>
      </c>
      <c r="J20" s="7">
        <v>0</v>
      </c>
    </row>
    <row r="21" spans="1:10" ht="12" customHeight="1">
      <c r="A21" s="5" t="s">
        <v>173</v>
      </c>
      <c r="B21" s="43">
        <v>13</v>
      </c>
      <c r="C21" s="7">
        <v>13</v>
      </c>
      <c r="D21" s="7">
        <v>0</v>
      </c>
      <c r="E21" s="7">
        <v>12</v>
      </c>
      <c r="F21" s="7">
        <v>12</v>
      </c>
      <c r="G21" s="7">
        <v>0</v>
      </c>
      <c r="H21" s="7">
        <v>960</v>
      </c>
      <c r="I21" s="7">
        <v>960</v>
      </c>
      <c r="J21" s="7">
        <v>0</v>
      </c>
    </row>
    <row r="22" spans="1:10" ht="12" customHeight="1">
      <c r="A22" s="5" t="s">
        <v>174</v>
      </c>
      <c r="B22" s="43">
        <v>13</v>
      </c>
      <c r="C22" s="7">
        <v>13</v>
      </c>
      <c r="D22" s="7">
        <v>0</v>
      </c>
      <c r="E22" s="7">
        <v>12</v>
      </c>
      <c r="F22" s="7">
        <v>12</v>
      </c>
      <c r="G22" s="7">
        <v>0</v>
      </c>
      <c r="H22" s="7">
        <v>787</v>
      </c>
      <c r="I22" s="7">
        <v>787</v>
      </c>
      <c r="J22" s="7">
        <v>0</v>
      </c>
    </row>
    <row r="23" spans="1:10" ht="12" customHeight="1">
      <c r="A23" s="5" t="s">
        <v>175</v>
      </c>
      <c r="B23" s="43">
        <v>13</v>
      </c>
      <c r="C23" s="7">
        <v>13</v>
      </c>
      <c r="D23" s="7">
        <v>0</v>
      </c>
      <c r="E23" s="7">
        <v>12</v>
      </c>
      <c r="F23" s="7">
        <v>12</v>
      </c>
      <c r="G23" s="7">
        <v>0</v>
      </c>
      <c r="H23" s="7">
        <v>1215</v>
      </c>
      <c r="I23" s="7">
        <v>1215</v>
      </c>
      <c r="J23" s="7">
        <v>0</v>
      </c>
    </row>
    <row r="24" spans="1:10" ht="12" customHeight="1">
      <c r="A24" s="5"/>
      <c r="B24" s="43"/>
      <c r="C24" s="7"/>
      <c r="D24" s="7"/>
      <c r="E24" s="7"/>
      <c r="F24" s="7"/>
      <c r="G24" s="7"/>
      <c r="H24" s="7"/>
      <c r="I24" s="7"/>
      <c r="J24" s="7"/>
    </row>
    <row r="25" spans="1:10" ht="12" customHeight="1">
      <c r="A25" s="5" t="s">
        <v>176</v>
      </c>
      <c r="B25" s="43">
        <v>13</v>
      </c>
      <c r="C25" s="7">
        <v>13</v>
      </c>
      <c r="D25" s="7">
        <v>0</v>
      </c>
      <c r="E25" s="7">
        <v>11</v>
      </c>
      <c r="F25" s="7">
        <v>11</v>
      </c>
      <c r="G25" s="7">
        <v>0</v>
      </c>
      <c r="H25" s="7">
        <v>750</v>
      </c>
      <c r="I25" s="7">
        <v>750</v>
      </c>
      <c r="J25" s="7">
        <v>0</v>
      </c>
    </row>
    <row r="26" spans="1:10" ht="12" customHeight="1">
      <c r="A26" s="234" t="s">
        <v>177</v>
      </c>
      <c r="B26" s="119">
        <v>14</v>
      </c>
      <c r="C26" s="44">
        <v>14</v>
      </c>
      <c r="D26" s="44">
        <v>0</v>
      </c>
      <c r="E26" s="44">
        <v>12</v>
      </c>
      <c r="F26" s="44">
        <v>12</v>
      </c>
      <c r="G26" s="44">
        <v>0</v>
      </c>
      <c r="H26" s="44">
        <v>855</v>
      </c>
      <c r="I26" s="44">
        <v>855</v>
      </c>
      <c r="J26" s="44">
        <v>0</v>
      </c>
    </row>
    <row r="27" spans="1:10" ht="12.75">
      <c r="A27" s="26" t="s">
        <v>199</v>
      </c>
      <c r="B27" s="48"/>
      <c r="C27" s="48"/>
      <c r="D27" s="48"/>
      <c r="E27" s="48"/>
      <c r="F27" s="8"/>
      <c r="G27" s="8"/>
      <c r="H27" s="8"/>
      <c r="I27" s="8"/>
      <c r="J27" s="8"/>
    </row>
    <row r="28" spans="1:5" ht="12" customHeight="1">
      <c r="A28" s="26" t="s">
        <v>369</v>
      </c>
      <c r="B28" s="48"/>
      <c r="C28" s="47"/>
      <c r="D28" s="47"/>
      <c r="E28" s="47"/>
    </row>
    <row r="29" spans="1:2" ht="11.25" customHeight="1">
      <c r="A29" s="1" t="s">
        <v>196</v>
      </c>
      <c r="B29" s="8"/>
    </row>
    <row r="30" spans="1:10" ht="11.25" customHeight="1">
      <c r="A30" s="138"/>
      <c r="B30" s="138"/>
      <c r="C30" s="138"/>
      <c r="D30" s="138"/>
      <c r="E30" s="138"/>
      <c r="F30" s="138"/>
      <c r="G30" s="138"/>
      <c r="H30" s="138"/>
      <c r="I30" s="138"/>
      <c r="J30" s="138"/>
    </row>
    <row r="31" spans="1:10" ht="12.75">
      <c r="A31" s="147" t="s">
        <v>298</v>
      </c>
      <c r="B31" s="138"/>
      <c r="C31" s="138"/>
      <c r="D31" s="138"/>
      <c r="E31" s="138"/>
      <c r="F31" s="138"/>
      <c r="G31" s="138"/>
      <c r="H31" s="138"/>
      <c r="I31" s="138"/>
      <c r="J31" s="138"/>
    </row>
    <row r="32" ht="13.5" thickBot="1">
      <c r="J32" s="138"/>
    </row>
    <row r="33" spans="1:10" ht="12" customHeight="1" thickTop="1">
      <c r="A33" s="384" t="s">
        <v>2</v>
      </c>
      <c r="B33" s="409" t="s">
        <v>8</v>
      </c>
      <c r="C33" s="410"/>
      <c r="D33" s="372" t="s">
        <v>200</v>
      </c>
      <c r="E33" s="407"/>
      <c r="F33" s="407"/>
      <c r="G33" s="407"/>
      <c r="H33" s="407"/>
      <c r="I33" s="407"/>
      <c r="J33" s="138"/>
    </row>
    <row r="34" spans="1:10" ht="12" customHeight="1">
      <c r="A34" s="408"/>
      <c r="B34" s="411"/>
      <c r="C34" s="408"/>
      <c r="D34" s="371" t="s">
        <v>201</v>
      </c>
      <c r="E34" s="371"/>
      <c r="F34" s="371" t="s">
        <v>202</v>
      </c>
      <c r="G34" s="371"/>
      <c r="H34" s="371" t="s">
        <v>203</v>
      </c>
      <c r="I34" s="373"/>
      <c r="J34" s="138"/>
    </row>
    <row r="35" spans="1:10" ht="12" customHeight="1">
      <c r="A35" s="383"/>
      <c r="B35" s="230" t="s">
        <v>204</v>
      </c>
      <c r="C35" s="242" t="s">
        <v>205</v>
      </c>
      <c r="D35" s="230" t="s">
        <v>204</v>
      </c>
      <c r="E35" s="242" t="s">
        <v>205</v>
      </c>
      <c r="F35" s="230" t="s">
        <v>204</v>
      </c>
      <c r="G35" s="242" t="s">
        <v>205</v>
      </c>
      <c r="H35" s="230" t="s">
        <v>204</v>
      </c>
      <c r="I35" s="243" t="s">
        <v>205</v>
      </c>
      <c r="J35" s="138"/>
    </row>
    <row r="36" spans="1:10" ht="12" customHeight="1">
      <c r="A36" s="235" t="s">
        <v>325</v>
      </c>
      <c r="B36" s="43">
        <v>4825</v>
      </c>
      <c r="C36" s="7">
        <v>91054</v>
      </c>
      <c r="D36" s="7">
        <v>801</v>
      </c>
      <c r="E36" s="7">
        <v>4010</v>
      </c>
      <c r="F36" s="7">
        <v>739</v>
      </c>
      <c r="G36" s="7">
        <v>28678</v>
      </c>
      <c r="H36" s="7">
        <v>869</v>
      </c>
      <c r="I36" s="7">
        <v>13025</v>
      </c>
      <c r="J36" s="138"/>
    </row>
    <row r="37" spans="1:10" ht="12" customHeight="1">
      <c r="A37" s="235" t="s">
        <v>157</v>
      </c>
      <c r="B37" s="43">
        <v>4931</v>
      </c>
      <c r="C37" s="7">
        <v>91562</v>
      </c>
      <c r="D37" s="7">
        <v>853</v>
      </c>
      <c r="E37" s="7">
        <v>4207</v>
      </c>
      <c r="F37" s="7">
        <v>728</v>
      </c>
      <c r="G37" s="7">
        <v>28181</v>
      </c>
      <c r="H37" s="7">
        <v>866</v>
      </c>
      <c r="I37" s="7">
        <v>12653</v>
      </c>
      <c r="J37" s="138"/>
    </row>
    <row r="38" spans="1:10" ht="12" customHeight="1">
      <c r="A38" s="235" t="s">
        <v>158</v>
      </c>
      <c r="B38" s="43">
        <v>5018</v>
      </c>
      <c r="C38" s="7">
        <v>91763</v>
      </c>
      <c r="D38" s="7">
        <v>905</v>
      </c>
      <c r="E38" s="7">
        <v>4336</v>
      </c>
      <c r="F38" s="7">
        <v>726</v>
      </c>
      <c r="G38" s="7">
        <v>28083</v>
      </c>
      <c r="H38" s="7">
        <v>877</v>
      </c>
      <c r="I38" s="7">
        <v>12088</v>
      </c>
      <c r="J38" s="138"/>
    </row>
    <row r="39" spans="1:10" ht="12" customHeight="1">
      <c r="A39" s="235" t="s">
        <v>269</v>
      </c>
      <c r="B39" s="43">
        <v>5199</v>
      </c>
      <c r="C39" s="7">
        <v>94557</v>
      </c>
      <c r="D39" s="7">
        <v>1028</v>
      </c>
      <c r="E39" s="7">
        <v>4480</v>
      </c>
      <c r="F39" s="7">
        <v>711</v>
      </c>
      <c r="G39" s="7">
        <v>27655</v>
      </c>
      <c r="H39" s="7">
        <v>873</v>
      </c>
      <c r="I39" s="7">
        <v>13304</v>
      </c>
      <c r="J39" s="138"/>
    </row>
    <row r="40" spans="1:10" ht="12" customHeight="1">
      <c r="A40" s="258" t="s">
        <v>326</v>
      </c>
      <c r="B40" s="43">
        <v>5285</v>
      </c>
      <c r="C40" s="7">
        <v>96762</v>
      </c>
      <c r="D40" s="7">
        <v>1116</v>
      </c>
      <c r="E40" s="7">
        <v>5054</v>
      </c>
      <c r="F40" s="7">
        <v>698</v>
      </c>
      <c r="G40" s="7">
        <v>27930</v>
      </c>
      <c r="H40" s="7">
        <v>864</v>
      </c>
      <c r="I40" s="7">
        <v>13451</v>
      </c>
      <c r="J40" s="138"/>
    </row>
    <row r="41" spans="1:10" ht="12" customHeight="1">
      <c r="A41" s="235"/>
      <c r="B41" s="43"/>
      <c r="C41" s="244"/>
      <c r="D41" s="244"/>
      <c r="E41" s="244"/>
      <c r="F41" s="244"/>
      <c r="G41" s="244"/>
      <c r="H41" s="244"/>
      <c r="I41" s="244"/>
      <c r="J41" s="138"/>
    </row>
    <row r="42" spans="1:10" ht="12" customHeight="1">
      <c r="A42" s="259" t="s">
        <v>327</v>
      </c>
      <c r="B42" s="49">
        <v>5330</v>
      </c>
      <c r="C42" s="50">
        <v>98465</v>
      </c>
      <c r="D42" s="50">
        <v>1151</v>
      </c>
      <c r="E42" s="50">
        <v>5321</v>
      </c>
      <c r="F42" s="50">
        <v>680</v>
      </c>
      <c r="G42" s="50">
        <v>28086</v>
      </c>
      <c r="H42" s="50">
        <v>857</v>
      </c>
      <c r="I42" s="50">
        <v>13627</v>
      </c>
      <c r="J42" s="138"/>
    </row>
    <row r="43" ht="13.5" thickBot="1">
      <c r="J43" s="138"/>
    </row>
    <row r="44" spans="1:10" ht="12" customHeight="1" thickTop="1">
      <c r="A44" s="384" t="s">
        <v>2</v>
      </c>
      <c r="B44" s="385" t="s">
        <v>206</v>
      </c>
      <c r="C44" s="386"/>
      <c r="D44" s="386"/>
      <c r="E44" s="386"/>
      <c r="F44" s="386"/>
      <c r="G44" s="387"/>
      <c r="H44" s="372" t="s">
        <v>373</v>
      </c>
      <c r="I44" s="407"/>
      <c r="J44" s="138"/>
    </row>
    <row r="45" spans="1:10" ht="12" customHeight="1">
      <c r="A45" s="408"/>
      <c r="B45" s="373" t="s">
        <v>207</v>
      </c>
      <c r="C45" s="390"/>
      <c r="D45" s="373" t="s">
        <v>9</v>
      </c>
      <c r="E45" s="390"/>
      <c r="F45" s="373" t="s">
        <v>208</v>
      </c>
      <c r="G45" s="390"/>
      <c r="H45" s="373" t="s">
        <v>209</v>
      </c>
      <c r="I45" s="390"/>
      <c r="J45" s="138"/>
    </row>
    <row r="46" spans="1:10" ht="12" customHeight="1">
      <c r="A46" s="383"/>
      <c r="B46" s="230" t="s">
        <v>204</v>
      </c>
      <c r="C46" s="242" t="s">
        <v>205</v>
      </c>
      <c r="D46" s="230" t="s">
        <v>204</v>
      </c>
      <c r="E46" s="242" t="s">
        <v>205</v>
      </c>
      <c r="F46" s="230" t="s">
        <v>204</v>
      </c>
      <c r="G46" s="242" t="s">
        <v>205</v>
      </c>
      <c r="H46" s="230" t="s">
        <v>204</v>
      </c>
      <c r="I46" s="243" t="s">
        <v>205</v>
      </c>
      <c r="J46" s="138"/>
    </row>
    <row r="47" spans="1:10" ht="12" customHeight="1">
      <c r="A47" s="235" t="s">
        <v>325</v>
      </c>
      <c r="B47" s="43">
        <v>278</v>
      </c>
      <c r="C47" s="7">
        <v>8339</v>
      </c>
      <c r="D47" s="7">
        <v>1774</v>
      </c>
      <c r="E47" s="7">
        <v>27230</v>
      </c>
      <c r="F47" s="7">
        <v>373</v>
      </c>
      <c r="G47" s="7">
        <v>9772</v>
      </c>
      <c r="H47" s="7">
        <v>2995</v>
      </c>
      <c r="I47" s="7">
        <v>4877</v>
      </c>
      <c r="J47" s="138"/>
    </row>
    <row r="48" spans="1:10" ht="12" customHeight="1">
      <c r="A48" s="235" t="s">
        <v>157</v>
      </c>
      <c r="B48" s="43">
        <v>282</v>
      </c>
      <c r="C48" s="7">
        <v>8317</v>
      </c>
      <c r="D48" s="7">
        <v>1827</v>
      </c>
      <c r="E48" s="7">
        <v>28712</v>
      </c>
      <c r="F48" s="7">
        <v>375</v>
      </c>
      <c r="G48" s="7">
        <v>9492</v>
      </c>
      <c r="H48" s="7">
        <v>3095</v>
      </c>
      <c r="I48" s="7">
        <v>5067</v>
      </c>
      <c r="J48" s="138"/>
    </row>
    <row r="49" spans="1:10" ht="12" customHeight="1">
      <c r="A49" s="235" t="s">
        <v>158</v>
      </c>
      <c r="B49" s="43">
        <v>279</v>
      </c>
      <c r="C49" s="7">
        <v>8503</v>
      </c>
      <c r="D49" s="7">
        <v>1845</v>
      </c>
      <c r="E49" s="7">
        <v>29109</v>
      </c>
      <c r="F49" s="7">
        <v>386</v>
      </c>
      <c r="G49" s="7">
        <v>9644</v>
      </c>
      <c r="H49" s="7">
        <v>3158</v>
      </c>
      <c r="I49" s="7">
        <v>5377</v>
      </c>
      <c r="J49" s="138"/>
    </row>
    <row r="50" spans="1:10" ht="12" customHeight="1">
      <c r="A50" s="235" t="s">
        <v>269</v>
      </c>
      <c r="B50" s="43">
        <v>279</v>
      </c>
      <c r="C50" s="7">
        <v>8809</v>
      </c>
      <c r="D50" s="7">
        <v>1908</v>
      </c>
      <c r="E50" s="7">
        <v>30432</v>
      </c>
      <c r="F50" s="7">
        <v>400</v>
      </c>
      <c r="G50" s="7">
        <v>9877</v>
      </c>
      <c r="H50" s="7">
        <v>3306</v>
      </c>
      <c r="I50" s="7">
        <v>5330</v>
      </c>
      <c r="J50" s="138"/>
    </row>
    <row r="51" spans="1:10" ht="12" customHeight="1">
      <c r="A51" s="258" t="s">
        <v>326</v>
      </c>
      <c r="B51" s="43">
        <v>277</v>
      </c>
      <c r="C51" s="7">
        <v>8912</v>
      </c>
      <c r="D51" s="7">
        <v>1931</v>
      </c>
      <c r="E51" s="7">
        <v>31565</v>
      </c>
      <c r="F51" s="7">
        <v>399</v>
      </c>
      <c r="G51" s="7">
        <v>9850</v>
      </c>
      <c r="H51" s="7">
        <v>3324</v>
      </c>
      <c r="I51" s="7">
        <v>5369</v>
      </c>
      <c r="J51" s="138"/>
    </row>
    <row r="52" spans="1:10" ht="12" customHeight="1">
      <c r="A52" s="235"/>
      <c r="B52" s="43"/>
      <c r="C52" s="244"/>
      <c r="D52" s="244"/>
      <c r="E52" s="244"/>
      <c r="F52" s="244"/>
      <c r="G52" s="244"/>
      <c r="H52" s="244"/>
      <c r="I52" s="244"/>
      <c r="J52" s="138"/>
    </row>
    <row r="53" spans="1:10" ht="12" customHeight="1">
      <c r="A53" s="259" t="s">
        <v>327</v>
      </c>
      <c r="B53" s="49">
        <v>280</v>
      </c>
      <c r="C53" s="50">
        <v>9055</v>
      </c>
      <c r="D53" s="50">
        <v>1950</v>
      </c>
      <c r="E53" s="50">
        <v>32300</v>
      </c>
      <c r="F53" s="50">
        <v>412</v>
      </c>
      <c r="G53" s="50">
        <v>10076</v>
      </c>
      <c r="H53" s="50">
        <v>3369</v>
      </c>
      <c r="I53" s="50">
        <v>5503</v>
      </c>
      <c r="J53" s="138"/>
    </row>
    <row r="54" ht="13.5" thickBot="1">
      <c r="J54" s="138"/>
    </row>
    <row r="55" spans="1:10" ht="12" customHeight="1" thickTop="1">
      <c r="A55" s="384" t="s">
        <v>2</v>
      </c>
      <c r="B55" s="385" t="s">
        <v>210</v>
      </c>
      <c r="C55" s="386"/>
      <c r="D55" s="386"/>
      <c r="E55" s="386"/>
      <c r="F55" s="386"/>
      <c r="G55" s="386"/>
      <c r="H55" s="386"/>
      <c r="I55" s="386"/>
      <c r="J55" s="138"/>
    </row>
    <row r="56" spans="1:10" ht="12" customHeight="1">
      <c r="A56" s="408"/>
      <c r="B56" s="373" t="s">
        <v>370</v>
      </c>
      <c r="C56" s="390"/>
      <c r="D56" s="373" t="s">
        <v>371</v>
      </c>
      <c r="E56" s="390"/>
      <c r="F56" s="373" t="s">
        <v>211</v>
      </c>
      <c r="G56" s="390"/>
      <c r="H56" s="373" t="s">
        <v>212</v>
      </c>
      <c r="I56" s="390"/>
      <c r="J56" s="138"/>
    </row>
    <row r="57" spans="1:10" ht="12" customHeight="1">
      <c r="A57" s="383"/>
      <c r="B57" s="230" t="s">
        <v>204</v>
      </c>
      <c r="C57" s="242" t="s">
        <v>205</v>
      </c>
      <c r="D57" s="230" t="s">
        <v>204</v>
      </c>
      <c r="E57" s="242" t="s">
        <v>205</v>
      </c>
      <c r="F57" s="230" t="s">
        <v>204</v>
      </c>
      <c r="G57" s="242" t="s">
        <v>205</v>
      </c>
      <c r="H57" s="230" t="s">
        <v>204</v>
      </c>
      <c r="I57" s="243" t="s">
        <v>205</v>
      </c>
      <c r="J57" s="138"/>
    </row>
    <row r="58" spans="1:10" ht="12" customHeight="1">
      <c r="A58" s="235" t="s">
        <v>325</v>
      </c>
      <c r="B58" s="43">
        <v>1360</v>
      </c>
      <c r="C58" s="7">
        <v>14989</v>
      </c>
      <c r="D58" s="7">
        <v>296</v>
      </c>
      <c r="E58" s="7">
        <v>15698</v>
      </c>
      <c r="F58" s="7">
        <v>154</v>
      </c>
      <c r="G58" s="7">
        <v>32463</v>
      </c>
      <c r="H58" s="7">
        <v>20</v>
      </c>
      <c r="I58" s="7">
        <v>23027</v>
      </c>
      <c r="J58" s="138"/>
    </row>
    <row r="59" spans="1:10" ht="12" customHeight="1">
      <c r="A59" s="235" t="s">
        <v>157</v>
      </c>
      <c r="B59" s="43">
        <v>1359</v>
      </c>
      <c r="C59" s="7">
        <v>14980</v>
      </c>
      <c r="D59" s="7">
        <v>298</v>
      </c>
      <c r="E59" s="7">
        <v>15570</v>
      </c>
      <c r="F59" s="7">
        <v>158</v>
      </c>
      <c r="G59" s="7">
        <v>32576</v>
      </c>
      <c r="H59" s="7">
        <v>21</v>
      </c>
      <c r="I59" s="7">
        <v>23369</v>
      </c>
      <c r="J59" s="138"/>
    </row>
    <row r="60" spans="1:10" ht="12" customHeight="1">
      <c r="A60" s="235" t="s">
        <v>158</v>
      </c>
      <c r="B60" s="43">
        <v>1376</v>
      </c>
      <c r="C60" s="7">
        <v>15129</v>
      </c>
      <c r="D60" s="7">
        <v>306</v>
      </c>
      <c r="E60" s="7">
        <v>16099</v>
      </c>
      <c r="F60" s="7">
        <v>157</v>
      </c>
      <c r="G60" s="7">
        <v>32726</v>
      </c>
      <c r="H60" s="7">
        <v>21</v>
      </c>
      <c r="I60" s="7">
        <v>22432</v>
      </c>
      <c r="J60" s="138"/>
    </row>
    <row r="61" spans="1:10" ht="12" customHeight="1">
      <c r="A61" s="235" t="s">
        <v>269</v>
      </c>
      <c r="B61" s="43">
        <v>1404</v>
      </c>
      <c r="C61" s="7">
        <v>15611</v>
      </c>
      <c r="D61" s="7">
        <v>313</v>
      </c>
      <c r="E61" s="7">
        <v>16877</v>
      </c>
      <c r="F61" s="7">
        <v>156</v>
      </c>
      <c r="G61" s="7">
        <v>33900</v>
      </c>
      <c r="H61" s="7">
        <v>20</v>
      </c>
      <c r="I61" s="7">
        <v>22839</v>
      </c>
      <c r="J61" s="138"/>
    </row>
    <row r="62" spans="1:10" ht="12" customHeight="1">
      <c r="A62" s="258" t="s">
        <v>326</v>
      </c>
      <c r="B62" s="43">
        <v>1459</v>
      </c>
      <c r="C62" s="7">
        <v>16245</v>
      </c>
      <c r="D62" s="7">
        <v>317</v>
      </c>
      <c r="E62" s="7">
        <v>16948</v>
      </c>
      <c r="F62" s="7">
        <v>166</v>
      </c>
      <c r="G62" s="7">
        <v>35632</v>
      </c>
      <c r="H62" s="7">
        <v>19</v>
      </c>
      <c r="I62" s="7">
        <v>22568</v>
      </c>
      <c r="J62" s="138"/>
    </row>
    <row r="63" spans="1:10" ht="12" customHeight="1">
      <c r="A63" s="235"/>
      <c r="B63" s="43"/>
      <c r="C63" s="244"/>
      <c r="D63" s="244"/>
      <c r="E63" s="244"/>
      <c r="F63" s="244"/>
      <c r="G63" s="244"/>
      <c r="H63" s="244"/>
      <c r="I63" s="244"/>
      <c r="J63" s="138"/>
    </row>
    <row r="64" spans="1:10" ht="12" customHeight="1">
      <c r="A64" s="259" t="s">
        <v>327</v>
      </c>
      <c r="B64" s="49">
        <v>1446</v>
      </c>
      <c r="C64" s="50">
        <v>16034</v>
      </c>
      <c r="D64" s="50">
        <v>328</v>
      </c>
      <c r="E64" s="50">
        <v>17589</v>
      </c>
      <c r="F64" s="50">
        <v>168</v>
      </c>
      <c r="G64" s="50">
        <v>36445</v>
      </c>
      <c r="H64" s="50">
        <v>19</v>
      </c>
      <c r="I64" s="50">
        <v>22894</v>
      </c>
      <c r="J64" s="138"/>
    </row>
    <row r="65" spans="1:10" ht="12" customHeight="1">
      <c r="A65" s="26" t="s">
        <v>372</v>
      </c>
      <c r="B65" s="47"/>
      <c r="C65" s="47"/>
      <c r="D65" s="47"/>
      <c r="E65" s="51"/>
      <c r="F65" s="51"/>
      <c r="G65" s="51"/>
      <c r="H65" s="51"/>
      <c r="I65" s="23"/>
      <c r="J65" s="138"/>
    </row>
    <row r="66" spans="1:10" ht="12.75">
      <c r="A66" s="1" t="s">
        <v>213</v>
      </c>
      <c r="J66" s="138"/>
    </row>
    <row r="67" ht="12.75">
      <c r="A67" s="1"/>
    </row>
    <row r="77" spans="2:7" ht="12.75">
      <c r="B77" s="247"/>
      <c r="C77" s="247"/>
      <c r="D77" s="247"/>
      <c r="E77" s="247"/>
      <c r="F77" s="247"/>
      <c r="G77" s="247"/>
    </row>
    <row r="96" spans="2:8" ht="12.75">
      <c r="B96" s="247"/>
      <c r="C96" s="247"/>
      <c r="D96" s="247"/>
      <c r="E96" s="247"/>
      <c r="F96" s="247"/>
      <c r="G96" s="247"/>
      <c r="H96" s="247"/>
    </row>
    <row r="112" spans="2:5" ht="12.75">
      <c r="B112" s="247"/>
      <c r="C112" s="247"/>
      <c r="D112" s="247"/>
      <c r="E112" s="247"/>
    </row>
  </sheetData>
  <sheetProtection/>
  <mergeCells count="24">
    <mergeCell ref="I2:J2"/>
    <mergeCell ref="A33:A35"/>
    <mergeCell ref="B3:D3"/>
    <mergeCell ref="E3:G3"/>
    <mergeCell ref="A3:A4"/>
    <mergeCell ref="H3:J3"/>
    <mergeCell ref="H34:I34"/>
    <mergeCell ref="F34:G34"/>
    <mergeCell ref="D33:I33"/>
    <mergeCell ref="A44:A46"/>
    <mergeCell ref="A55:A57"/>
    <mergeCell ref="B33:C34"/>
    <mergeCell ref="D34:E34"/>
    <mergeCell ref="B56:C56"/>
    <mergeCell ref="D56:E56"/>
    <mergeCell ref="H56:I56"/>
    <mergeCell ref="H45:I45"/>
    <mergeCell ref="B44:G44"/>
    <mergeCell ref="H44:I44"/>
    <mergeCell ref="B55:I55"/>
    <mergeCell ref="B45:C45"/>
    <mergeCell ref="D45:E45"/>
    <mergeCell ref="F45:G45"/>
    <mergeCell ref="F56:G56"/>
  </mergeCells>
  <dataValidations count="1">
    <dataValidation allowBlank="1" showInputMessage="1" showErrorMessage="1" imeMode="off" sqref="I2:J2 B1:H2 A1:A26 B27:J65536 A30:A65536 K1:IV65536"/>
  </dataValidations>
  <printOptions/>
  <pageMargins left="0.7480314960629921" right="0.5905511811023623" top="0.7480314960629921" bottom="0.6692913385826772" header="0.4330708661417323" footer="0.3937007874015748"/>
  <pageSetup horizontalDpi="600" verticalDpi="600" orientation="portrait" paperSize="9" scale="99" r:id="rId1"/>
  <headerFooter alignWithMargins="0">
    <oddFooter>&amp;C&amp;9&amp;P　Ｋ 労働及び社会福祉</oddFooter>
  </headerFooter>
</worksheet>
</file>

<file path=xl/worksheets/sheet5.xml><?xml version="1.0" encoding="utf-8"?>
<worksheet xmlns="http://schemas.openxmlformats.org/spreadsheetml/2006/main" xmlns:r="http://schemas.openxmlformats.org/officeDocument/2006/relationships">
  <sheetPr>
    <tabColor rgb="FFFFC000"/>
  </sheetPr>
  <dimension ref="A1:O112"/>
  <sheetViews>
    <sheetView zoomScaleSheetLayoutView="115" zoomScalePageLayoutView="0" workbookViewId="0" topLeftCell="A1">
      <selection activeCell="A1" sqref="A1"/>
    </sheetView>
  </sheetViews>
  <sheetFormatPr defaultColWidth="9" defaultRowHeight="14.25"/>
  <cols>
    <col min="1" max="1" width="9.796875" style="6" customWidth="1"/>
    <col min="2" max="2" width="6.09765625" style="6" customWidth="1"/>
    <col min="3" max="3" width="10" style="6" customWidth="1"/>
    <col min="4" max="4" width="6.69921875" style="6" customWidth="1"/>
    <col min="5" max="5" width="10.09765625" style="6" customWidth="1"/>
    <col min="6" max="6" width="6.69921875" style="6" customWidth="1"/>
    <col min="7" max="7" width="9.8984375" style="6" customWidth="1"/>
    <col min="8" max="8" width="6.09765625" style="6" customWidth="1"/>
    <col min="9" max="9" width="10.09765625" style="6" customWidth="1"/>
    <col min="10" max="10" width="6.09765625" style="6" customWidth="1"/>
    <col min="11" max="11" width="10.09765625" style="6" customWidth="1"/>
    <col min="12" max="13" width="4.09765625" style="8" customWidth="1"/>
    <col min="14" max="14" width="4.09765625" style="6" customWidth="1"/>
    <col min="15" max="15" width="9.796875" style="8" customWidth="1"/>
    <col min="16" max="16384" width="9" style="6" customWidth="1"/>
  </cols>
  <sheetData>
    <row r="1" ht="12.75">
      <c r="A1" s="104" t="s">
        <v>111</v>
      </c>
    </row>
    <row r="2" spans="1:11" ht="12.75">
      <c r="A2" s="137" t="s">
        <v>10</v>
      </c>
      <c r="B2" s="138"/>
      <c r="C2" s="138"/>
      <c r="D2" s="138"/>
      <c r="E2" s="138"/>
      <c r="F2" s="138"/>
      <c r="G2" s="138"/>
      <c r="H2" s="138"/>
      <c r="I2" s="138"/>
      <c r="J2" s="138"/>
      <c r="K2" s="138"/>
    </row>
    <row r="3" spans="1:11" ht="15" customHeight="1" thickBot="1">
      <c r="A3" s="139"/>
      <c r="B3" s="140"/>
      <c r="C3" s="140"/>
      <c r="D3" s="141"/>
      <c r="E3" s="138"/>
      <c r="F3" s="138"/>
      <c r="G3" s="138"/>
      <c r="H3" s="138"/>
      <c r="I3" s="138"/>
      <c r="J3" s="419" t="s">
        <v>7</v>
      </c>
      <c r="K3" s="419"/>
    </row>
    <row r="4" spans="1:15" ht="13.5" customHeight="1" thickTop="1">
      <c r="A4" s="384" t="s">
        <v>2</v>
      </c>
      <c r="B4" s="416" t="s">
        <v>214</v>
      </c>
      <c r="C4" s="418"/>
      <c r="D4" s="372" t="s">
        <v>8</v>
      </c>
      <c r="E4" s="407"/>
      <c r="F4" s="372" t="s">
        <v>215</v>
      </c>
      <c r="G4" s="407"/>
      <c r="H4" s="372" t="s">
        <v>216</v>
      </c>
      <c r="I4" s="407"/>
      <c r="J4" s="372" t="s">
        <v>217</v>
      </c>
      <c r="K4" s="407"/>
      <c r="O4" s="5"/>
    </row>
    <row r="5" spans="1:15" ht="12.75">
      <c r="A5" s="383"/>
      <c r="B5" s="230" t="s">
        <v>218</v>
      </c>
      <c r="C5" s="230" t="s">
        <v>219</v>
      </c>
      <c r="D5" s="230" t="s">
        <v>218</v>
      </c>
      <c r="E5" s="230" t="s">
        <v>220</v>
      </c>
      <c r="F5" s="230" t="s">
        <v>218</v>
      </c>
      <c r="G5" s="230" t="s">
        <v>220</v>
      </c>
      <c r="H5" s="230" t="s">
        <v>218</v>
      </c>
      <c r="I5" s="230" t="s">
        <v>220</v>
      </c>
      <c r="J5" s="230" t="s">
        <v>218</v>
      </c>
      <c r="K5" s="231" t="s">
        <v>220</v>
      </c>
      <c r="O5" s="5"/>
    </row>
    <row r="6" spans="1:15" ht="12.75" customHeight="1">
      <c r="A6" s="225" t="s">
        <v>325</v>
      </c>
      <c r="B6" s="43">
        <v>455</v>
      </c>
      <c r="C6" s="7" t="s">
        <v>11</v>
      </c>
      <c r="D6" s="7">
        <v>13856</v>
      </c>
      <c r="E6" s="7">
        <v>1691738</v>
      </c>
      <c r="F6" s="7">
        <v>9302</v>
      </c>
      <c r="G6" s="7">
        <v>505382</v>
      </c>
      <c r="H6" s="7">
        <v>1574</v>
      </c>
      <c r="I6" s="7">
        <v>261359</v>
      </c>
      <c r="J6" s="7">
        <v>120</v>
      </c>
      <c r="K6" s="7">
        <v>18139</v>
      </c>
      <c r="O6" s="105"/>
    </row>
    <row r="7" spans="1:15" ht="12.75" customHeight="1">
      <c r="A7" s="225" t="s">
        <v>157</v>
      </c>
      <c r="B7" s="43">
        <v>444</v>
      </c>
      <c r="C7" s="7">
        <v>2</v>
      </c>
      <c r="D7" s="7">
        <v>14239</v>
      </c>
      <c r="E7" s="7">
        <v>1757204</v>
      </c>
      <c r="F7" s="7">
        <v>9565</v>
      </c>
      <c r="G7" s="7">
        <v>522610</v>
      </c>
      <c r="H7" s="7">
        <v>1694</v>
      </c>
      <c r="I7" s="7">
        <v>289120</v>
      </c>
      <c r="J7" s="7">
        <v>122</v>
      </c>
      <c r="K7" s="7">
        <v>17294</v>
      </c>
      <c r="O7" s="106"/>
    </row>
    <row r="8" spans="1:15" ht="12.75" customHeight="1">
      <c r="A8" s="225" t="s">
        <v>158</v>
      </c>
      <c r="B8" s="43">
        <v>460</v>
      </c>
      <c r="C8" s="7" t="s">
        <v>11</v>
      </c>
      <c r="D8" s="7">
        <v>14532</v>
      </c>
      <c r="E8" s="7">
        <v>1819220</v>
      </c>
      <c r="F8" s="7">
        <v>10008</v>
      </c>
      <c r="G8" s="7">
        <v>613719</v>
      </c>
      <c r="H8" s="7">
        <v>1549</v>
      </c>
      <c r="I8" s="7">
        <v>278955</v>
      </c>
      <c r="J8" s="7">
        <v>109</v>
      </c>
      <c r="K8" s="7">
        <v>15551</v>
      </c>
      <c r="O8" s="106"/>
    </row>
    <row r="9" spans="1:15" ht="12.75" customHeight="1">
      <c r="A9" s="225" t="s">
        <v>269</v>
      </c>
      <c r="B9" s="30">
        <v>451</v>
      </c>
      <c r="C9" s="31">
        <v>4</v>
      </c>
      <c r="D9" s="31">
        <v>14372</v>
      </c>
      <c r="E9" s="31">
        <v>1721099</v>
      </c>
      <c r="F9" s="31">
        <v>9933</v>
      </c>
      <c r="G9" s="31">
        <v>519839</v>
      </c>
      <c r="H9" s="31">
        <v>1476</v>
      </c>
      <c r="I9" s="31">
        <v>245695</v>
      </c>
      <c r="J9" s="31">
        <v>107</v>
      </c>
      <c r="K9" s="31">
        <v>15411</v>
      </c>
      <c r="O9" s="106"/>
    </row>
    <row r="10" spans="1:15" ht="12.75" customHeight="1">
      <c r="A10" s="225" t="s">
        <v>326</v>
      </c>
      <c r="B10" s="30">
        <v>471</v>
      </c>
      <c r="C10" s="260">
        <v>0</v>
      </c>
      <c r="D10" s="31">
        <v>14221</v>
      </c>
      <c r="E10" s="31">
        <v>1658376</v>
      </c>
      <c r="F10" s="31">
        <v>9881</v>
      </c>
      <c r="G10" s="31">
        <v>500096</v>
      </c>
      <c r="H10" s="31">
        <v>1363</v>
      </c>
      <c r="I10" s="31">
        <v>239938</v>
      </c>
      <c r="J10" s="31">
        <v>110</v>
      </c>
      <c r="K10" s="31">
        <v>14874</v>
      </c>
      <c r="O10" s="106"/>
    </row>
    <row r="11" spans="1:15" ht="12.75" customHeight="1">
      <c r="A11" s="225"/>
      <c r="B11" s="30"/>
      <c r="C11" s="31"/>
      <c r="D11" s="31"/>
      <c r="E11" s="31"/>
      <c r="F11" s="31"/>
      <c r="G11" s="31"/>
      <c r="H11" s="31"/>
      <c r="I11" s="31"/>
      <c r="J11" s="31"/>
      <c r="K11" s="226"/>
      <c r="O11" s="87"/>
    </row>
    <row r="12" spans="1:15" s="86" customFormat="1" ht="12.75" customHeight="1">
      <c r="A12" s="227" t="s">
        <v>327</v>
      </c>
      <c r="B12" s="232">
        <v>503</v>
      </c>
      <c r="C12" s="228">
        <v>0</v>
      </c>
      <c r="D12" s="228">
        <v>15036</v>
      </c>
      <c r="E12" s="228">
        <v>1722257</v>
      </c>
      <c r="F12" s="228">
        <v>10470</v>
      </c>
      <c r="G12" s="228">
        <v>534633</v>
      </c>
      <c r="H12" s="228">
        <v>1628</v>
      </c>
      <c r="I12" s="228">
        <v>285575</v>
      </c>
      <c r="J12" s="228">
        <v>107</v>
      </c>
      <c r="K12" s="228">
        <v>14597</v>
      </c>
      <c r="L12" s="159"/>
      <c r="M12" s="159"/>
      <c r="O12" s="107"/>
    </row>
    <row r="13" ht="12.75" customHeight="1" thickBot="1">
      <c r="O13" s="87"/>
    </row>
    <row r="14" spans="1:15" ht="12.75" customHeight="1" thickTop="1">
      <c r="A14" s="384" t="s">
        <v>2</v>
      </c>
      <c r="B14" s="416" t="s">
        <v>221</v>
      </c>
      <c r="C14" s="418"/>
      <c r="D14" s="372" t="s">
        <v>222</v>
      </c>
      <c r="E14" s="407"/>
      <c r="F14" s="372" t="s">
        <v>223</v>
      </c>
      <c r="G14" s="407"/>
      <c r="H14" s="416" t="s">
        <v>224</v>
      </c>
      <c r="I14" s="417"/>
      <c r="J14" s="5"/>
      <c r="K14" s="5"/>
      <c r="O14" s="5"/>
    </row>
    <row r="15" spans="1:15" ht="12.75" customHeight="1">
      <c r="A15" s="383"/>
      <c r="B15" s="230" t="s">
        <v>218</v>
      </c>
      <c r="C15" s="230" t="s">
        <v>220</v>
      </c>
      <c r="D15" s="230" t="s">
        <v>218</v>
      </c>
      <c r="E15" s="230" t="s">
        <v>220</v>
      </c>
      <c r="F15" s="230" t="s">
        <v>218</v>
      </c>
      <c r="G15" s="230" t="s">
        <v>220</v>
      </c>
      <c r="H15" s="230" t="s">
        <v>218</v>
      </c>
      <c r="I15" s="231" t="s">
        <v>220</v>
      </c>
      <c r="J15" s="5"/>
      <c r="K15" s="5"/>
      <c r="O15" s="5"/>
    </row>
    <row r="16" spans="1:15" ht="12.75" customHeight="1">
      <c r="A16" s="225" t="s">
        <v>325</v>
      </c>
      <c r="B16" s="43">
        <v>51</v>
      </c>
      <c r="C16" s="7">
        <v>85995</v>
      </c>
      <c r="D16" s="7" t="s">
        <v>11</v>
      </c>
      <c r="E16" s="7" t="s">
        <v>11</v>
      </c>
      <c r="F16" s="7">
        <v>5</v>
      </c>
      <c r="G16" s="7">
        <v>4348</v>
      </c>
      <c r="H16" s="7">
        <v>2804</v>
      </c>
      <c r="I16" s="7">
        <v>816515</v>
      </c>
      <c r="J16" s="4"/>
      <c r="K16" s="8"/>
      <c r="O16" s="5"/>
    </row>
    <row r="17" spans="1:15" ht="12.75" customHeight="1">
      <c r="A17" s="225" t="s">
        <v>157</v>
      </c>
      <c r="B17" s="43">
        <v>47</v>
      </c>
      <c r="C17" s="7">
        <v>73338</v>
      </c>
      <c r="D17" s="7">
        <v>3</v>
      </c>
      <c r="E17" s="7">
        <v>34251</v>
      </c>
      <c r="F17" s="7">
        <v>5</v>
      </c>
      <c r="G17" s="7">
        <v>3790</v>
      </c>
      <c r="H17" s="7">
        <v>2802</v>
      </c>
      <c r="I17" s="7">
        <v>816798</v>
      </c>
      <c r="J17" s="4"/>
      <c r="K17" s="8"/>
      <c r="O17" s="5"/>
    </row>
    <row r="18" spans="1:15" ht="12.75" customHeight="1">
      <c r="A18" s="225" t="s">
        <v>158</v>
      </c>
      <c r="B18" s="43">
        <v>47</v>
      </c>
      <c r="C18" s="7">
        <v>75677</v>
      </c>
      <c r="D18" s="7" t="s">
        <v>11</v>
      </c>
      <c r="E18" s="7" t="s">
        <v>11</v>
      </c>
      <c r="F18" s="7">
        <v>5</v>
      </c>
      <c r="G18" s="7">
        <v>3460</v>
      </c>
      <c r="H18" s="7">
        <v>2814</v>
      </c>
      <c r="I18" s="7">
        <v>831855</v>
      </c>
      <c r="J18" s="4"/>
      <c r="K18" s="8"/>
      <c r="O18" s="5"/>
    </row>
    <row r="19" spans="1:15" ht="12.75" customHeight="1">
      <c r="A19" s="225" t="s">
        <v>269</v>
      </c>
      <c r="B19" s="43">
        <v>56</v>
      </c>
      <c r="C19" s="7">
        <v>110493</v>
      </c>
      <c r="D19" s="7" t="s">
        <v>11</v>
      </c>
      <c r="E19" s="7" t="s">
        <v>11</v>
      </c>
      <c r="F19" s="7">
        <v>4</v>
      </c>
      <c r="G19" s="7">
        <v>2963</v>
      </c>
      <c r="H19" s="7">
        <v>2796</v>
      </c>
      <c r="I19" s="7">
        <v>817696</v>
      </c>
      <c r="J19" s="4"/>
      <c r="K19" s="8"/>
      <c r="O19" s="5"/>
    </row>
    <row r="20" spans="1:15" ht="12.75" customHeight="1">
      <c r="A20" s="225" t="s">
        <v>326</v>
      </c>
      <c r="B20" s="30">
        <v>41</v>
      </c>
      <c r="C20" s="31">
        <v>71300</v>
      </c>
      <c r="D20" s="31">
        <v>1</v>
      </c>
      <c r="E20" s="31">
        <v>9393</v>
      </c>
      <c r="F20" s="31">
        <v>8</v>
      </c>
      <c r="G20" s="31">
        <v>6150</v>
      </c>
      <c r="H20" s="31">
        <v>2817</v>
      </c>
      <c r="I20" s="31">
        <v>816625</v>
      </c>
      <c r="J20" s="7"/>
      <c r="K20" s="8"/>
      <c r="O20" s="5"/>
    </row>
    <row r="21" spans="1:15" ht="12.75" customHeight="1">
      <c r="A21" s="225"/>
      <c r="B21" s="43"/>
      <c r="C21" s="7"/>
      <c r="D21" s="7"/>
      <c r="E21" s="7"/>
      <c r="F21" s="7"/>
      <c r="G21" s="7"/>
      <c r="H21" s="7"/>
      <c r="I21" s="7"/>
      <c r="J21" s="4"/>
      <c r="K21" s="8"/>
      <c r="O21" s="5"/>
    </row>
    <row r="22" spans="1:15" ht="12.75" customHeight="1">
      <c r="A22" s="227" t="s">
        <v>327</v>
      </c>
      <c r="B22" s="232">
        <v>36</v>
      </c>
      <c r="C22" s="228">
        <v>58024</v>
      </c>
      <c r="D22" s="228">
        <v>1</v>
      </c>
      <c r="E22" s="228">
        <v>10055</v>
      </c>
      <c r="F22" s="228">
        <v>5</v>
      </c>
      <c r="G22" s="228">
        <v>3243</v>
      </c>
      <c r="H22" s="228">
        <v>2789</v>
      </c>
      <c r="I22" s="228">
        <v>816126</v>
      </c>
      <c r="J22" s="7"/>
      <c r="K22" s="159"/>
      <c r="O22" s="5"/>
    </row>
    <row r="23" spans="1:15" ht="12.75" customHeight="1">
      <c r="A23" s="52" t="s">
        <v>276</v>
      </c>
      <c r="O23" s="5"/>
    </row>
    <row r="24" spans="1:15" ht="12.75" customHeight="1">
      <c r="A24" s="52" t="s">
        <v>374</v>
      </c>
      <c r="O24" s="5"/>
    </row>
    <row r="25" spans="1:15" ht="12.75" customHeight="1">
      <c r="A25" s="261" t="s">
        <v>225</v>
      </c>
      <c r="O25" s="5"/>
    </row>
    <row r="36" spans="1:9" ht="12.75">
      <c r="A36" s="245"/>
      <c r="B36" s="247"/>
      <c r="C36" s="247"/>
      <c r="D36" s="247"/>
      <c r="E36" s="247"/>
      <c r="F36" s="247"/>
      <c r="G36" s="247"/>
      <c r="H36" s="247"/>
      <c r="I36" s="247"/>
    </row>
    <row r="37" ht="12.75">
      <c r="A37" s="245"/>
    </row>
    <row r="54" spans="2:9" ht="12.75">
      <c r="B54" s="247"/>
      <c r="C54" s="247"/>
      <c r="D54" s="247"/>
      <c r="E54" s="247"/>
      <c r="F54" s="247"/>
      <c r="G54" s="247"/>
      <c r="H54" s="247"/>
      <c r="I54" s="247"/>
    </row>
    <row r="77" spans="2:7" ht="12.75">
      <c r="B77" s="247"/>
      <c r="C77" s="247"/>
      <c r="D77" s="247"/>
      <c r="E77" s="247"/>
      <c r="F77" s="247"/>
      <c r="G77" s="247"/>
    </row>
    <row r="96" spans="2:8" ht="12.75">
      <c r="B96" s="247"/>
      <c r="C96" s="247"/>
      <c r="D96" s="247"/>
      <c r="E96" s="247"/>
      <c r="F96" s="247"/>
      <c r="G96" s="247"/>
      <c r="H96" s="247"/>
    </row>
    <row r="112" spans="2:5" ht="12.75">
      <c r="B112" s="247"/>
      <c r="C112" s="247"/>
      <c r="D112" s="247"/>
      <c r="E112" s="247"/>
    </row>
  </sheetData>
  <sheetProtection/>
  <mergeCells count="12">
    <mergeCell ref="J3:K3"/>
    <mergeCell ref="J4:K4"/>
    <mergeCell ref="F4:G4"/>
    <mergeCell ref="H4:I4"/>
    <mergeCell ref="F14:G14"/>
    <mergeCell ref="H14:I14"/>
    <mergeCell ref="A4:A5"/>
    <mergeCell ref="B4:C4"/>
    <mergeCell ref="D4:E4"/>
    <mergeCell ref="A14:A15"/>
    <mergeCell ref="B14:C14"/>
    <mergeCell ref="D14:E14"/>
  </mergeCells>
  <dataValidations count="1">
    <dataValidation allowBlank="1" showInputMessage="1" showErrorMessage="1" imeMode="off" sqref="K15:K65536 J4:J65536 B16:I65536 C3:K3 B1:B15 A1:A65536 D4:D5 F4:F5 C5 E5 G5 C15 I15 G15 E15 D12:D15 F12:F15 E12:E13 C12:C13 G12:G13 C6:G11 I5:I13 K5:K13 H4:H15 L1:IV65536"/>
  </dataValidations>
  <printOptions/>
  <pageMargins left="0.6692913385826772" right="0.5118110236220472" top="0.7874015748031497" bottom="0.8661417322834646" header="0.5118110236220472" footer="0.5118110236220472"/>
  <pageSetup horizontalDpi="600" verticalDpi="600" orientation="portrait" paperSize="9" r:id="rId1"/>
  <headerFooter alignWithMargins="0">
    <oddFooter>&amp;C&amp;9&amp;P　Ｋ 労働及び社会福祉</oddFooter>
  </headerFooter>
</worksheet>
</file>

<file path=xl/worksheets/sheet6.xml><?xml version="1.0" encoding="utf-8"?>
<worksheet xmlns="http://schemas.openxmlformats.org/spreadsheetml/2006/main" xmlns:r="http://schemas.openxmlformats.org/officeDocument/2006/relationships">
  <sheetPr>
    <tabColor rgb="FFFFC000"/>
  </sheetPr>
  <dimension ref="A1:P112"/>
  <sheetViews>
    <sheetView zoomScaleSheetLayoutView="100" zoomScalePageLayoutView="0" workbookViewId="0" topLeftCell="A1">
      <selection activeCell="A2" sqref="A2"/>
    </sheetView>
  </sheetViews>
  <sheetFormatPr defaultColWidth="9" defaultRowHeight="14.25"/>
  <cols>
    <col min="1" max="1" width="3.796875" style="24" customWidth="1"/>
    <col min="2" max="2" width="3" style="24" customWidth="1"/>
    <col min="3" max="3" width="32.09765625" style="24" customWidth="1"/>
    <col min="4" max="7" width="10.8984375" style="24" customWidth="1"/>
    <col min="8" max="8" width="14.69921875" style="24" customWidth="1"/>
    <col min="9" max="15" width="7.69921875" style="24" customWidth="1"/>
    <col min="16" max="16" width="7.69921875" style="25" customWidth="1"/>
    <col min="17" max="16384" width="9" style="24" customWidth="1"/>
  </cols>
  <sheetData>
    <row r="1" spans="1:7" ht="12.75">
      <c r="A1" s="89" t="s">
        <v>112</v>
      </c>
      <c r="B1" s="53"/>
      <c r="C1" s="53"/>
      <c r="D1" s="53"/>
      <c r="E1" s="53"/>
      <c r="F1" s="53"/>
      <c r="G1" s="53"/>
    </row>
    <row r="2" spans="1:7" ht="13.5" thickBot="1">
      <c r="A2" s="90" t="s">
        <v>113</v>
      </c>
      <c r="B2" s="90"/>
      <c r="C2" s="90"/>
      <c r="D2" s="91"/>
      <c r="E2" s="90"/>
      <c r="F2" s="90"/>
      <c r="G2" s="90"/>
    </row>
    <row r="3" spans="1:16" s="26" customFormat="1" ht="12" customHeight="1" thickTop="1">
      <c r="A3" s="420" t="s">
        <v>226</v>
      </c>
      <c r="B3" s="420"/>
      <c r="C3" s="421"/>
      <c r="D3" s="413" t="s">
        <v>297</v>
      </c>
      <c r="E3" s="414"/>
      <c r="F3" s="414"/>
      <c r="G3" s="414"/>
      <c r="P3" s="92"/>
    </row>
    <row r="4" spans="1:16" ht="12.75" customHeight="1">
      <c r="A4" s="422"/>
      <c r="B4" s="422"/>
      <c r="C4" s="423"/>
      <c r="D4" s="427" t="s">
        <v>227</v>
      </c>
      <c r="E4" s="429" t="s">
        <v>228</v>
      </c>
      <c r="F4" s="430"/>
      <c r="G4" s="430"/>
      <c r="H4" s="27"/>
      <c r="I4" s="27"/>
      <c r="J4" s="27"/>
      <c r="K4" s="27"/>
      <c r="L4" s="27"/>
      <c r="M4" s="27"/>
      <c r="N4" s="27"/>
      <c r="O4" s="27"/>
      <c r="P4" s="27"/>
    </row>
    <row r="5" spans="1:16" ht="12.75" customHeight="1">
      <c r="A5" s="424"/>
      <c r="B5" s="424"/>
      <c r="C5" s="425"/>
      <c r="D5" s="428"/>
      <c r="E5" s="100" t="s">
        <v>3</v>
      </c>
      <c r="F5" s="100" t="s">
        <v>4</v>
      </c>
      <c r="G5" s="102" t="s">
        <v>229</v>
      </c>
      <c r="H5" s="27"/>
      <c r="I5" s="27"/>
      <c r="J5" s="27"/>
      <c r="K5" s="27"/>
      <c r="L5" s="27"/>
      <c r="M5" s="27"/>
      <c r="N5" s="27"/>
      <c r="O5" s="27"/>
      <c r="P5" s="27"/>
    </row>
    <row r="6" spans="1:16" ht="12.75" customHeight="1">
      <c r="A6" s="431" t="s">
        <v>230</v>
      </c>
      <c r="B6" s="431"/>
      <c r="C6" s="431"/>
      <c r="D6" s="77">
        <v>111</v>
      </c>
      <c r="E6" s="78">
        <v>16104</v>
      </c>
      <c r="F6" s="78">
        <v>5810</v>
      </c>
      <c r="G6" s="79">
        <v>21914</v>
      </c>
      <c r="H6" s="27"/>
      <c r="I6" s="27"/>
      <c r="J6" s="27"/>
      <c r="K6" s="27"/>
      <c r="L6" s="27"/>
      <c r="M6" s="27"/>
      <c r="N6" s="27"/>
      <c r="O6" s="27"/>
      <c r="P6" s="27"/>
    </row>
    <row r="7" spans="1:16" s="95" customFormat="1" ht="11.25" customHeight="1">
      <c r="A7" s="96"/>
      <c r="B7" s="96"/>
      <c r="C7" s="96"/>
      <c r="D7" s="80"/>
      <c r="E7" s="81"/>
      <c r="F7" s="81"/>
      <c r="G7" s="82"/>
      <c r="H7" s="93"/>
      <c r="I7" s="94"/>
      <c r="J7" s="94"/>
      <c r="K7" s="94"/>
      <c r="L7" s="94"/>
      <c r="M7" s="94"/>
      <c r="N7" s="94"/>
      <c r="O7" s="94"/>
      <c r="P7" s="93"/>
    </row>
    <row r="8" spans="1:16" s="1" customFormat="1" ht="9.75" customHeight="1">
      <c r="A8" s="76" t="s">
        <v>277</v>
      </c>
      <c r="B8" s="426" t="s">
        <v>231</v>
      </c>
      <c r="C8" s="426"/>
      <c r="D8" s="28" t="s">
        <v>147</v>
      </c>
      <c r="E8" s="2" t="s">
        <v>147</v>
      </c>
      <c r="F8" s="2" t="s">
        <v>147</v>
      </c>
      <c r="G8" s="2" t="s">
        <v>147</v>
      </c>
      <c r="H8" s="3"/>
      <c r="I8" s="81"/>
      <c r="J8" s="81"/>
      <c r="K8" s="81"/>
      <c r="L8" s="81"/>
      <c r="M8" s="81"/>
      <c r="N8" s="81"/>
      <c r="O8" s="81"/>
      <c r="P8" s="3"/>
    </row>
    <row r="9" spans="1:16" s="1" customFormat="1" ht="11.25" customHeight="1">
      <c r="A9" s="76" t="s">
        <v>278</v>
      </c>
      <c r="B9" s="426" t="s">
        <v>232</v>
      </c>
      <c r="C9" s="426"/>
      <c r="D9" s="28" t="s">
        <v>246</v>
      </c>
      <c r="E9" s="2" t="s">
        <v>246</v>
      </c>
      <c r="F9" s="2" t="s">
        <v>246</v>
      </c>
      <c r="G9" s="2" t="s">
        <v>246</v>
      </c>
      <c r="H9" s="3"/>
      <c r="I9" s="2"/>
      <c r="J9" s="2"/>
      <c r="K9" s="2"/>
      <c r="L9" s="2"/>
      <c r="M9" s="2"/>
      <c r="N9" s="2"/>
      <c r="O9" s="2"/>
      <c r="P9" s="3"/>
    </row>
    <row r="10" spans="1:16" s="1" customFormat="1" ht="11.25" customHeight="1">
      <c r="A10" s="76" t="s">
        <v>279</v>
      </c>
      <c r="B10" s="426" t="s">
        <v>233</v>
      </c>
      <c r="C10" s="426"/>
      <c r="D10" s="28" t="s">
        <v>246</v>
      </c>
      <c r="E10" s="2" t="s">
        <v>246</v>
      </c>
      <c r="F10" s="2" t="s">
        <v>246</v>
      </c>
      <c r="G10" s="2" t="s">
        <v>246</v>
      </c>
      <c r="H10" s="3"/>
      <c r="I10" s="81"/>
      <c r="J10" s="81"/>
      <c r="K10" s="81"/>
      <c r="L10" s="81"/>
      <c r="M10" s="81"/>
      <c r="N10" s="81"/>
      <c r="O10" s="81"/>
      <c r="P10" s="3"/>
    </row>
    <row r="11" spans="1:16" s="1" customFormat="1" ht="11.25" customHeight="1">
      <c r="A11" s="76" t="s">
        <v>280</v>
      </c>
      <c r="B11" s="426" t="s">
        <v>12</v>
      </c>
      <c r="C11" s="426"/>
      <c r="D11" s="80">
        <v>4</v>
      </c>
      <c r="E11" s="81">
        <v>1976</v>
      </c>
      <c r="F11" s="81">
        <v>149</v>
      </c>
      <c r="G11" s="81">
        <v>2125</v>
      </c>
      <c r="H11" s="3"/>
      <c r="I11" s="2"/>
      <c r="J11" s="2"/>
      <c r="K11" s="2"/>
      <c r="L11" s="2"/>
      <c r="M11" s="2"/>
      <c r="N11" s="2"/>
      <c r="O11" s="2"/>
      <c r="P11" s="3"/>
    </row>
    <row r="12" spans="1:16" s="1" customFormat="1" ht="11.25" customHeight="1">
      <c r="A12" s="76" t="s">
        <v>281</v>
      </c>
      <c r="B12" s="426" t="s">
        <v>13</v>
      </c>
      <c r="C12" s="426"/>
      <c r="D12" s="80">
        <v>42</v>
      </c>
      <c r="E12" s="81">
        <v>8114</v>
      </c>
      <c r="F12" s="81">
        <v>1384</v>
      </c>
      <c r="G12" s="81">
        <v>9498</v>
      </c>
      <c r="H12" s="3"/>
      <c r="I12" s="2"/>
      <c r="J12" s="2"/>
      <c r="K12" s="2"/>
      <c r="L12" s="2"/>
      <c r="M12" s="2"/>
      <c r="N12" s="2"/>
      <c r="O12" s="2"/>
      <c r="P12" s="3"/>
    </row>
    <row r="13" spans="1:16" s="1" customFormat="1" ht="11.25" customHeight="1">
      <c r="A13" s="76" t="s">
        <v>282</v>
      </c>
      <c r="B13" s="426" t="s">
        <v>234</v>
      </c>
      <c r="C13" s="426"/>
      <c r="D13" s="80">
        <v>3</v>
      </c>
      <c r="E13" s="81">
        <v>421</v>
      </c>
      <c r="F13" s="81">
        <v>129</v>
      </c>
      <c r="G13" s="81">
        <v>550</v>
      </c>
      <c r="H13" s="3"/>
      <c r="I13" s="81"/>
      <c r="J13" s="81"/>
      <c r="K13" s="81"/>
      <c r="L13" s="81"/>
      <c r="M13" s="81"/>
      <c r="N13" s="81"/>
      <c r="O13" s="81"/>
      <c r="P13" s="3"/>
    </row>
    <row r="14" spans="1:16" s="1" customFormat="1" ht="11.25" customHeight="1">
      <c r="A14" s="96" t="s">
        <v>283</v>
      </c>
      <c r="B14" s="426" t="s">
        <v>103</v>
      </c>
      <c r="C14" s="426"/>
      <c r="D14" s="28" t="s">
        <v>246</v>
      </c>
      <c r="E14" s="2" t="s">
        <v>246</v>
      </c>
      <c r="F14" s="2" t="s">
        <v>246</v>
      </c>
      <c r="G14" s="2" t="s">
        <v>246</v>
      </c>
      <c r="H14" s="3"/>
      <c r="I14" s="81"/>
      <c r="J14" s="81"/>
      <c r="K14" s="81"/>
      <c r="L14" s="81"/>
      <c r="M14" s="81"/>
      <c r="N14" s="81"/>
      <c r="O14" s="81"/>
      <c r="P14" s="3"/>
    </row>
    <row r="15" spans="1:16" s="1" customFormat="1" ht="11.25" customHeight="1">
      <c r="A15" s="76" t="s">
        <v>284</v>
      </c>
      <c r="B15" s="426" t="s">
        <v>235</v>
      </c>
      <c r="C15" s="426"/>
      <c r="D15" s="80">
        <v>13</v>
      </c>
      <c r="E15" s="81">
        <v>1031</v>
      </c>
      <c r="F15" s="81">
        <v>78</v>
      </c>
      <c r="G15" s="81">
        <v>1109</v>
      </c>
      <c r="H15" s="3"/>
      <c r="I15" s="81"/>
      <c r="J15" s="81"/>
      <c r="K15" s="81"/>
      <c r="L15" s="81"/>
      <c r="M15" s="81"/>
      <c r="N15" s="81"/>
      <c r="O15" s="81"/>
      <c r="P15" s="3"/>
    </row>
    <row r="16" spans="1:16" s="1" customFormat="1" ht="11.25" customHeight="1">
      <c r="A16" s="76" t="s">
        <v>285</v>
      </c>
      <c r="B16" s="426" t="s">
        <v>236</v>
      </c>
      <c r="C16" s="426"/>
      <c r="D16" s="80">
        <v>13</v>
      </c>
      <c r="E16" s="81">
        <v>1068</v>
      </c>
      <c r="F16" s="81">
        <v>563</v>
      </c>
      <c r="G16" s="81">
        <v>1631</v>
      </c>
      <c r="H16" s="3"/>
      <c r="I16" s="81"/>
      <c r="J16" s="81"/>
      <c r="K16" s="81"/>
      <c r="L16" s="81"/>
      <c r="M16" s="81"/>
      <c r="N16" s="81"/>
      <c r="O16" s="81"/>
      <c r="P16" s="3"/>
    </row>
    <row r="17" spans="1:16" s="1" customFormat="1" ht="11.25" customHeight="1">
      <c r="A17" s="76" t="s">
        <v>286</v>
      </c>
      <c r="B17" s="426" t="s">
        <v>237</v>
      </c>
      <c r="C17" s="426"/>
      <c r="D17" s="80">
        <v>6</v>
      </c>
      <c r="E17" s="81">
        <v>319</v>
      </c>
      <c r="F17" s="81">
        <v>705</v>
      </c>
      <c r="G17" s="81">
        <v>1024</v>
      </c>
      <c r="H17" s="3"/>
      <c r="I17" s="81"/>
      <c r="J17" s="81"/>
      <c r="K17" s="81"/>
      <c r="L17" s="81"/>
      <c r="M17" s="81"/>
      <c r="N17" s="81"/>
      <c r="O17" s="81"/>
      <c r="P17" s="3"/>
    </row>
    <row r="18" spans="1:16" s="1" customFormat="1" ht="11.25" customHeight="1">
      <c r="A18" s="76" t="s">
        <v>287</v>
      </c>
      <c r="B18" s="426" t="s">
        <v>238</v>
      </c>
      <c r="C18" s="426"/>
      <c r="D18" s="28" t="s">
        <v>246</v>
      </c>
      <c r="E18" s="2" t="s">
        <v>246</v>
      </c>
      <c r="F18" s="2" t="s">
        <v>246</v>
      </c>
      <c r="G18" s="2" t="s">
        <v>246</v>
      </c>
      <c r="H18" s="3"/>
      <c r="I18" s="2"/>
      <c r="J18" s="2"/>
      <c r="K18" s="2"/>
      <c r="L18" s="2"/>
      <c r="M18" s="2"/>
      <c r="N18" s="2"/>
      <c r="O18" s="2"/>
      <c r="P18" s="3"/>
    </row>
    <row r="19" spans="1:16" s="1" customFormat="1" ht="11.25" customHeight="1">
      <c r="A19" s="76" t="s">
        <v>288</v>
      </c>
      <c r="B19" s="426" t="s">
        <v>239</v>
      </c>
      <c r="C19" s="426"/>
      <c r="D19" s="28" t="s">
        <v>147</v>
      </c>
      <c r="E19" s="2" t="s">
        <v>147</v>
      </c>
      <c r="F19" s="2" t="s">
        <v>147</v>
      </c>
      <c r="G19" s="2" t="s">
        <v>147</v>
      </c>
      <c r="H19" s="3"/>
      <c r="I19" s="2"/>
      <c r="J19" s="2"/>
      <c r="K19" s="2"/>
      <c r="L19" s="2"/>
      <c r="M19" s="2"/>
      <c r="N19" s="2"/>
      <c r="O19" s="2"/>
      <c r="P19" s="3"/>
    </row>
    <row r="20" spans="1:16" s="1" customFormat="1" ht="11.25" customHeight="1">
      <c r="A20" s="76" t="s">
        <v>289</v>
      </c>
      <c r="B20" s="426" t="s">
        <v>240</v>
      </c>
      <c r="C20" s="426"/>
      <c r="D20" s="28" t="s">
        <v>246</v>
      </c>
      <c r="E20" s="2" t="s">
        <v>246</v>
      </c>
      <c r="F20" s="2" t="s">
        <v>246</v>
      </c>
      <c r="G20" s="2" t="s">
        <v>246</v>
      </c>
      <c r="H20" s="3"/>
      <c r="I20" s="2"/>
      <c r="J20" s="2"/>
      <c r="K20" s="2"/>
      <c r="L20" s="2"/>
      <c r="M20" s="2"/>
      <c r="N20" s="2"/>
      <c r="O20" s="2"/>
      <c r="P20" s="3"/>
    </row>
    <row r="21" spans="1:16" s="1" customFormat="1" ht="11.25" customHeight="1">
      <c r="A21" s="76" t="s">
        <v>290</v>
      </c>
      <c r="B21" s="426" t="s">
        <v>241</v>
      </c>
      <c r="C21" s="426"/>
      <c r="D21" s="80">
        <v>3</v>
      </c>
      <c r="E21" s="81">
        <v>205</v>
      </c>
      <c r="F21" s="81">
        <v>163</v>
      </c>
      <c r="G21" s="81">
        <v>368</v>
      </c>
      <c r="H21" s="3"/>
      <c r="I21" s="81"/>
      <c r="J21" s="81"/>
      <c r="K21" s="81"/>
      <c r="L21" s="81"/>
      <c r="M21" s="81"/>
      <c r="N21" s="81"/>
      <c r="O21" s="81"/>
      <c r="P21" s="3"/>
    </row>
    <row r="22" spans="1:16" s="1" customFormat="1" ht="11.25" customHeight="1">
      <c r="A22" s="1" t="s">
        <v>291</v>
      </c>
      <c r="B22" s="426" t="s">
        <v>0</v>
      </c>
      <c r="C22" s="426"/>
      <c r="D22" s="80">
        <v>8</v>
      </c>
      <c r="E22" s="81">
        <v>910</v>
      </c>
      <c r="F22" s="81">
        <v>1052</v>
      </c>
      <c r="G22" s="81">
        <v>1962</v>
      </c>
      <c r="H22" s="3"/>
      <c r="I22" s="81"/>
      <c r="J22" s="81"/>
      <c r="K22" s="81"/>
      <c r="L22" s="81"/>
      <c r="M22" s="81"/>
      <c r="N22" s="81"/>
      <c r="O22" s="81"/>
      <c r="P22" s="3"/>
    </row>
    <row r="23" spans="1:16" s="1" customFormat="1" ht="11.25" customHeight="1">
      <c r="A23" s="1" t="s">
        <v>292</v>
      </c>
      <c r="B23" s="426" t="s">
        <v>242</v>
      </c>
      <c r="C23" s="426"/>
      <c r="D23" s="80">
        <v>7</v>
      </c>
      <c r="E23" s="81">
        <v>187</v>
      </c>
      <c r="F23" s="81">
        <v>394</v>
      </c>
      <c r="G23" s="81">
        <v>581</v>
      </c>
      <c r="H23" s="3"/>
      <c r="I23" s="2"/>
      <c r="J23" s="2"/>
      <c r="K23" s="2"/>
      <c r="L23" s="2"/>
      <c r="M23" s="2"/>
      <c r="N23" s="2"/>
      <c r="O23" s="2"/>
      <c r="P23" s="3"/>
    </row>
    <row r="24" spans="1:16" s="1" customFormat="1" ht="11.25" customHeight="1">
      <c r="A24" s="76" t="s">
        <v>293</v>
      </c>
      <c r="B24" s="426" t="s">
        <v>104</v>
      </c>
      <c r="C24" s="426"/>
      <c r="D24" s="28">
        <v>4</v>
      </c>
      <c r="E24" s="2">
        <v>682</v>
      </c>
      <c r="F24" s="2">
        <v>275</v>
      </c>
      <c r="G24" s="2">
        <v>957</v>
      </c>
      <c r="H24" s="3"/>
      <c r="I24" s="81"/>
      <c r="J24" s="81"/>
      <c r="K24" s="81"/>
      <c r="L24" s="81"/>
      <c r="M24" s="81"/>
      <c r="N24" s="81"/>
      <c r="O24" s="81"/>
      <c r="P24" s="3"/>
    </row>
    <row r="25" spans="1:16" s="1" customFormat="1" ht="11.25" customHeight="1">
      <c r="A25" s="76" t="s">
        <v>294</v>
      </c>
      <c r="B25" s="426" t="s">
        <v>243</v>
      </c>
      <c r="C25" s="426"/>
      <c r="D25" s="28" t="s">
        <v>246</v>
      </c>
      <c r="E25" s="2" t="s">
        <v>246</v>
      </c>
      <c r="F25" s="2" t="s">
        <v>246</v>
      </c>
      <c r="G25" s="2" t="s">
        <v>246</v>
      </c>
      <c r="H25" s="3"/>
      <c r="I25" s="81"/>
      <c r="J25" s="81"/>
      <c r="K25" s="81"/>
      <c r="L25" s="81"/>
      <c r="M25" s="81"/>
      <c r="N25" s="81"/>
      <c r="O25" s="81"/>
      <c r="P25" s="3"/>
    </row>
    <row r="26" spans="1:16" s="1" customFormat="1" ht="11.25" customHeight="1">
      <c r="A26" s="76" t="s">
        <v>295</v>
      </c>
      <c r="B26" s="426" t="s">
        <v>244</v>
      </c>
      <c r="C26" s="426"/>
      <c r="D26" s="80">
        <v>5</v>
      </c>
      <c r="E26" s="81">
        <v>1020</v>
      </c>
      <c r="F26" s="81">
        <v>829</v>
      </c>
      <c r="G26" s="81">
        <v>1849</v>
      </c>
      <c r="H26" s="3"/>
      <c r="I26" s="2"/>
      <c r="J26" s="2"/>
      <c r="K26" s="2"/>
      <c r="L26" s="2"/>
      <c r="M26" s="2"/>
      <c r="N26" s="2"/>
      <c r="O26" s="2"/>
      <c r="P26" s="3"/>
    </row>
    <row r="27" spans="1:16" s="1" customFormat="1" ht="11.25" customHeight="1">
      <c r="A27" s="103" t="s">
        <v>296</v>
      </c>
      <c r="B27" s="432" t="s">
        <v>245</v>
      </c>
      <c r="C27" s="432"/>
      <c r="D27" s="83" t="s">
        <v>246</v>
      </c>
      <c r="E27" s="29" t="s">
        <v>246</v>
      </c>
      <c r="F27" s="29" t="s">
        <v>246</v>
      </c>
      <c r="G27" s="29" t="s">
        <v>246</v>
      </c>
      <c r="H27" s="3"/>
      <c r="I27" s="81"/>
      <c r="J27" s="81"/>
      <c r="K27" s="81"/>
      <c r="L27" s="81"/>
      <c r="M27" s="81"/>
      <c r="N27" s="81"/>
      <c r="O27" s="81"/>
      <c r="P27" s="3"/>
    </row>
    <row r="28" spans="1:16" s="1" customFormat="1" ht="11.25" customHeight="1">
      <c r="A28" s="97"/>
      <c r="B28" s="53"/>
      <c r="C28" s="53"/>
      <c r="D28" s="53"/>
      <c r="E28" s="53"/>
      <c r="F28" s="53"/>
      <c r="G28" s="98"/>
      <c r="H28" s="3"/>
      <c r="I28" s="81"/>
      <c r="J28" s="81"/>
      <c r="K28" s="81"/>
      <c r="L28" s="81"/>
      <c r="M28" s="81"/>
      <c r="N28" s="81"/>
      <c r="O28" s="81"/>
      <c r="P28" s="3"/>
    </row>
    <row r="29" spans="1:16" s="1" customFormat="1" ht="11.25" customHeight="1" thickBot="1">
      <c r="A29" s="53"/>
      <c r="B29" s="53"/>
      <c r="C29" s="53"/>
      <c r="D29" s="99"/>
      <c r="E29" s="66"/>
      <c r="F29" s="66"/>
      <c r="G29" s="66"/>
      <c r="H29" s="3"/>
      <c r="I29" s="81"/>
      <c r="J29" s="81"/>
      <c r="K29" s="81"/>
      <c r="L29" s="81"/>
      <c r="M29" s="81"/>
      <c r="N29" s="81"/>
      <c r="O29" s="81"/>
      <c r="P29" s="3"/>
    </row>
    <row r="30" spans="1:16" s="1" customFormat="1" ht="12" customHeight="1" thickTop="1">
      <c r="A30" s="420" t="s">
        <v>226</v>
      </c>
      <c r="B30" s="420"/>
      <c r="C30" s="421"/>
      <c r="D30" s="433" t="s">
        <v>328</v>
      </c>
      <c r="E30" s="434"/>
      <c r="F30" s="434"/>
      <c r="G30" s="434"/>
      <c r="H30" s="3"/>
      <c r="I30" s="2"/>
      <c r="J30" s="2"/>
      <c r="K30" s="2"/>
      <c r="L30" s="2"/>
      <c r="M30" s="2"/>
      <c r="N30" s="2"/>
      <c r="O30" s="2"/>
      <c r="P30" s="3"/>
    </row>
    <row r="31" spans="1:16" s="1" customFormat="1" ht="11.25" customHeight="1">
      <c r="A31" s="422"/>
      <c r="B31" s="422"/>
      <c r="C31" s="423"/>
      <c r="D31" s="427" t="s">
        <v>227</v>
      </c>
      <c r="E31" s="429" t="s">
        <v>228</v>
      </c>
      <c r="F31" s="430"/>
      <c r="G31" s="430"/>
      <c r="H31" s="3"/>
      <c r="I31" s="2"/>
      <c r="J31" s="2"/>
      <c r="K31" s="2"/>
      <c r="L31" s="2"/>
      <c r="M31" s="2"/>
      <c r="N31" s="2"/>
      <c r="O31" s="2"/>
      <c r="P31" s="3"/>
    </row>
    <row r="32" spans="1:16" s="1" customFormat="1" ht="11.25" customHeight="1">
      <c r="A32" s="424"/>
      <c r="B32" s="424"/>
      <c r="C32" s="425"/>
      <c r="D32" s="428"/>
      <c r="E32" s="100" t="s">
        <v>3</v>
      </c>
      <c r="F32" s="100" t="s">
        <v>4</v>
      </c>
      <c r="G32" s="102" t="s">
        <v>229</v>
      </c>
      <c r="H32" s="3"/>
      <c r="I32" s="81"/>
      <c r="J32" s="2"/>
      <c r="K32" s="81"/>
      <c r="L32" s="81"/>
      <c r="M32" s="81"/>
      <c r="N32" s="2"/>
      <c r="O32" s="81"/>
      <c r="P32" s="3"/>
    </row>
    <row r="33" spans="1:16" s="1" customFormat="1" ht="11.25" customHeight="1">
      <c r="A33" s="431" t="s">
        <v>230</v>
      </c>
      <c r="B33" s="431"/>
      <c r="C33" s="431"/>
      <c r="D33" s="77">
        <v>105</v>
      </c>
      <c r="E33" s="78">
        <v>15978</v>
      </c>
      <c r="F33" s="78">
        <v>6611</v>
      </c>
      <c r="G33" s="78">
        <v>22589</v>
      </c>
      <c r="H33" s="3"/>
      <c r="I33" s="81"/>
      <c r="J33" s="81"/>
      <c r="K33" s="81"/>
      <c r="L33" s="81"/>
      <c r="M33" s="81"/>
      <c r="N33" s="81"/>
      <c r="O33" s="81"/>
      <c r="P33" s="3"/>
    </row>
    <row r="34" spans="1:16" s="1" customFormat="1" ht="11.25" customHeight="1">
      <c r="A34" s="96"/>
      <c r="B34" s="96"/>
      <c r="C34" s="96"/>
      <c r="D34" s="80"/>
      <c r="E34" s="81"/>
      <c r="F34" s="81"/>
      <c r="G34" s="82"/>
      <c r="H34" s="3"/>
      <c r="I34" s="81"/>
      <c r="J34" s="81"/>
      <c r="K34" s="81"/>
      <c r="L34" s="81"/>
      <c r="M34" s="81"/>
      <c r="N34" s="81"/>
      <c r="O34" s="81"/>
      <c r="P34" s="3"/>
    </row>
    <row r="35" spans="1:16" s="1" customFormat="1" ht="11.25" customHeight="1">
      <c r="A35" s="76" t="s">
        <v>329</v>
      </c>
      <c r="B35" s="426" t="s">
        <v>231</v>
      </c>
      <c r="C35" s="426"/>
      <c r="D35" s="28" t="s">
        <v>147</v>
      </c>
      <c r="E35" s="2" t="s">
        <v>147</v>
      </c>
      <c r="F35" s="2" t="s">
        <v>147</v>
      </c>
      <c r="G35" s="2" t="s">
        <v>147</v>
      </c>
      <c r="H35" s="3"/>
      <c r="I35" s="81"/>
      <c r="J35" s="81"/>
      <c r="K35" s="81"/>
      <c r="L35" s="81"/>
      <c r="M35" s="81"/>
      <c r="N35" s="81"/>
      <c r="O35" s="81"/>
      <c r="P35" s="3"/>
    </row>
    <row r="36" spans="1:16" s="1" customFormat="1" ht="11.25" customHeight="1">
      <c r="A36" s="76" t="s">
        <v>278</v>
      </c>
      <c r="B36" s="426" t="s">
        <v>232</v>
      </c>
      <c r="C36" s="426"/>
      <c r="D36" s="28" t="s">
        <v>246</v>
      </c>
      <c r="E36" s="2" t="s">
        <v>246</v>
      </c>
      <c r="F36" s="2" t="s">
        <v>246</v>
      </c>
      <c r="G36" s="2" t="s">
        <v>246</v>
      </c>
      <c r="H36" s="3"/>
      <c r="I36" s="81"/>
      <c r="J36" s="81"/>
      <c r="K36" s="81"/>
      <c r="L36" s="81"/>
      <c r="M36" s="81"/>
      <c r="N36" s="81"/>
      <c r="O36" s="81"/>
      <c r="P36" s="3"/>
    </row>
    <row r="37" spans="1:16" s="1" customFormat="1" ht="11.25" customHeight="1">
      <c r="A37" s="76" t="s">
        <v>330</v>
      </c>
      <c r="B37" s="426" t="s">
        <v>233</v>
      </c>
      <c r="C37" s="426"/>
      <c r="D37" s="28" t="s">
        <v>246</v>
      </c>
      <c r="E37" s="2" t="s">
        <v>246</v>
      </c>
      <c r="F37" s="2" t="s">
        <v>246</v>
      </c>
      <c r="G37" s="2" t="s">
        <v>246</v>
      </c>
      <c r="H37" s="3"/>
      <c r="I37" s="81"/>
      <c r="J37" s="81"/>
      <c r="K37" s="81"/>
      <c r="L37" s="81"/>
      <c r="M37" s="81"/>
      <c r="N37" s="81"/>
      <c r="O37" s="81"/>
      <c r="P37" s="3"/>
    </row>
    <row r="38" spans="1:16" s="1" customFormat="1" ht="11.25" customHeight="1">
      <c r="A38" s="76" t="s">
        <v>331</v>
      </c>
      <c r="B38" s="426" t="s">
        <v>12</v>
      </c>
      <c r="C38" s="426"/>
      <c r="D38" s="80">
        <v>4</v>
      </c>
      <c r="E38" s="81">
        <v>1953</v>
      </c>
      <c r="F38" s="81">
        <v>153</v>
      </c>
      <c r="G38" s="81">
        <v>2106</v>
      </c>
      <c r="H38" s="3"/>
      <c r="I38" s="81"/>
      <c r="J38" s="81"/>
      <c r="K38" s="81"/>
      <c r="L38" s="81"/>
      <c r="M38" s="81"/>
      <c r="N38" s="81"/>
      <c r="O38" s="81"/>
      <c r="P38" s="3"/>
    </row>
    <row r="39" spans="1:16" s="1" customFormat="1" ht="11.25" customHeight="1">
      <c r="A39" s="76" t="s">
        <v>332</v>
      </c>
      <c r="B39" s="426" t="s">
        <v>13</v>
      </c>
      <c r="C39" s="426"/>
      <c r="D39" s="80">
        <v>38</v>
      </c>
      <c r="E39" s="81">
        <v>7897</v>
      </c>
      <c r="F39" s="81">
        <v>1372</v>
      </c>
      <c r="G39" s="81">
        <v>9269</v>
      </c>
      <c r="H39" s="3"/>
      <c r="I39" s="81"/>
      <c r="J39" s="81"/>
      <c r="K39" s="81"/>
      <c r="L39" s="81"/>
      <c r="M39" s="81"/>
      <c r="N39" s="81"/>
      <c r="O39" s="81"/>
      <c r="P39" s="3"/>
    </row>
    <row r="40" spans="1:16" s="1" customFormat="1" ht="11.25" customHeight="1">
      <c r="A40" s="76" t="s">
        <v>333</v>
      </c>
      <c r="B40" s="426" t="s">
        <v>234</v>
      </c>
      <c r="C40" s="426"/>
      <c r="D40" s="80">
        <v>3</v>
      </c>
      <c r="E40" s="81">
        <v>394</v>
      </c>
      <c r="F40" s="81">
        <v>121</v>
      </c>
      <c r="G40" s="81">
        <v>515</v>
      </c>
      <c r="H40" s="3"/>
      <c r="I40" s="81"/>
      <c r="J40" s="81"/>
      <c r="K40" s="81"/>
      <c r="L40" s="81"/>
      <c r="M40" s="81"/>
      <c r="N40" s="81"/>
      <c r="O40" s="81"/>
      <c r="P40" s="3"/>
    </row>
    <row r="41" spans="1:16" s="1" customFormat="1" ht="11.25" customHeight="1">
      <c r="A41" s="96" t="s">
        <v>334</v>
      </c>
      <c r="B41" s="426" t="s">
        <v>103</v>
      </c>
      <c r="C41" s="426"/>
      <c r="D41" s="28" t="s">
        <v>246</v>
      </c>
      <c r="E41" s="2" t="s">
        <v>246</v>
      </c>
      <c r="F41" s="2" t="s">
        <v>246</v>
      </c>
      <c r="G41" s="2" t="s">
        <v>246</v>
      </c>
      <c r="H41" s="3"/>
      <c r="I41" s="81"/>
      <c r="J41" s="81"/>
      <c r="K41" s="81"/>
      <c r="L41" s="81"/>
      <c r="M41" s="81"/>
      <c r="N41" s="81"/>
      <c r="O41" s="81"/>
      <c r="P41" s="3"/>
    </row>
    <row r="42" spans="1:16" s="1" customFormat="1" ht="11.25" customHeight="1">
      <c r="A42" s="76" t="s">
        <v>335</v>
      </c>
      <c r="B42" s="426" t="s">
        <v>235</v>
      </c>
      <c r="C42" s="426"/>
      <c r="D42" s="80">
        <v>13</v>
      </c>
      <c r="E42" s="81">
        <v>960</v>
      </c>
      <c r="F42" s="81">
        <v>70</v>
      </c>
      <c r="G42" s="81">
        <v>1030</v>
      </c>
      <c r="H42" s="3"/>
      <c r="I42" s="81"/>
      <c r="J42" s="81"/>
      <c r="K42" s="81"/>
      <c r="L42" s="81"/>
      <c r="M42" s="81"/>
      <c r="N42" s="81"/>
      <c r="O42" s="81"/>
      <c r="P42" s="3"/>
    </row>
    <row r="43" spans="1:16" s="1" customFormat="1" ht="11.25" customHeight="1">
      <c r="A43" s="76" t="s">
        <v>285</v>
      </c>
      <c r="B43" s="426" t="s">
        <v>236</v>
      </c>
      <c r="C43" s="426"/>
      <c r="D43" s="80">
        <v>14</v>
      </c>
      <c r="E43" s="81">
        <v>1353</v>
      </c>
      <c r="F43" s="81">
        <v>1364</v>
      </c>
      <c r="G43" s="81">
        <v>2717</v>
      </c>
      <c r="H43" s="3"/>
      <c r="I43" s="81"/>
      <c r="J43" s="81"/>
      <c r="K43" s="81"/>
      <c r="L43" s="81"/>
      <c r="M43" s="81"/>
      <c r="N43" s="81"/>
      <c r="O43" s="81"/>
      <c r="P43" s="3"/>
    </row>
    <row r="44" spans="1:16" s="1" customFormat="1" ht="11.25" customHeight="1">
      <c r="A44" s="76" t="s">
        <v>336</v>
      </c>
      <c r="B44" s="426" t="s">
        <v>237</v>
      </c>
      <c r="C44" s="426"/>
      <c r="D44" s="80">
        <v>5</v>
      </c>
      <c r="E44" s="81">
        <v>277</v>
      </c>
      <c r="F44" s="81">
        <v>747</v>
      </c>
      <c r="G44" s="81">
        <v>1024</v>
      </c>
      <c r="H44" s="3"/>
      <c r="I44" s="81"/>
      <c r="J44" s="81"/>
      <c r="K44" s="81"/>
      <c r="L44" s="81"/>
      <c r="M44" s="81"/>
      <c r="N44" s="81"/>
      <c r="O44" s="81"/>
      <c r="P44" s="3"/>
    </row>
    <row r="45" spans="1:16" s="1" customFormat="1" ht="11.25" customHeight="1">
      <c r="A45" s="76" t="s">
        <v>337</v>
      </c>
      <c r="B45" s="426" t="s">
        <v>238</v>
      </c>
      <c r="C45" s="426"/>
      <c r="D45" s="28" t="s">
        <v>246</v>
      </c>
      <c r="E45" s="2" t="s">
        <v>246</v>
      </c>
      <c r="F45" s="2" t="s">
        <v>246</v>
      </c>
      <c r="G45" s="2" t="s">
        <v>246</v>
      </c>
      <c r="H45" s="3"/>
      <c r="I45" s="81"/>
      <c r="J45" s="81"/>
      <c r="K45" s="81"/>
      <c r="L45" s="81"/>
      <c r="M45" s="81"/>
      <c r="N45" s="81"/>
      <c r="O45" s="81"/>
      <c r="P45" s="3"/>
    </row>
    <row r="46" spans="1:16" s="1" customFormat="1" ht="11.25" customHeight="1">
      <c r="A46" s="76" t="s">
        <v>338</v>
      </c>
      <c r="B46" s="426" t="s">
        <v>239</v>
      </c>
      <c r="C46" s="426"/>
      <c r="D46" s="28" t="s">
        <v>147</v>
      </c>
      <c r="E46" s="2" t="s">
        <v>147</v>
      </c>
      <c r="F46" s="2" t="s">
        <v>147</v>
      </c>
      <c r="G46" s="2" t="s">
        <v>147</v>
      </c>
      <c r="H46" s="3"/>
      <c r="I46" s="81"/>
      <c r="J46" s="81"/>
      <c r="K46" s="81"/>
      <c r="L46" s="81"/>
      <c r="M46" s="81"/>
      <c r="N46" s="81"/>
      <c r="O46" s="81"/>
      <c r="P46" s="3"/>
    </row>
    <row r="47" spans="1:16" s="1" customFormat="1" ht="11.25" customHeight="1">
      <c r="A47" s="76" t="s">
        <v>339</v>
      </c>
      <c r="B47" s="426" t="s">
        <v>240</v>
      </c>
      <c r="C47" s="426"/>
      <c r="D47" s="28" t="s">
        <v>246</v>
      </c>
      <c r="E47" s="2" t="s">
        <v>246</v>
      </c>
      <c r="F47" s="2" t="s">
        <v>246</v>
      </c>
      <c r="G47" s="2" t="s">
        <v>246</v>
      </c>
      <c r="H47" s="3"/>
      <c r="I47" s="81"/>
      <c r="J47" s="81"/>
      <c r="K47" s="81"/>
      <c r="L47" s="81"/>
      <c r="M47" s="81"/>
      <c r="N47" s="81"/>
      <c r="O47" s="81"/>
      <c r="P47" s="3"/>
    </row>
    <row r="48" spans="1:16" s="1" customFormat="1" ht="11.25" customHeight="1">
      <c r="A48" s="76" t="s">
        <v>340</v>
      </c>
      <c r="B48" s="426" t="s">
        <v>241</v>
      </c>
      <c r="C48" s="426"/>
      <c r="D48" s="80">
        <v>3</v>
      </c>
      <c r="E48" s="81">
        <v>211</v>
      </c>
      <c r="F48" s="81">
        <v>150</v>
      </c>
      <c r="G48" s="81">
        <v>361</v>
      </c>
      <c r="H48" s="3"/>
      <c r="I48" s="81"/>
      <c r="J48" s="81"/>
      <c r="K48" s="81"/>
      <c r="L48" s="81"/>
      <c r="M48" s="81"/>
      <c r="N48" s="81"/>
      <c r="O48" s="81"/>
      <c r="P48" s="3"/>
    </row>
    <row r="49" spans="1:16" s="1" customFormat="1" ht="11.25" customHeight="1">
      <c r="A49" s="1" t="s">
        <v>291</v>
      </c>
      <c r="B49" s="426" t="s">
        <v>0</v>
      </c>
      <c r="C49" s="426"/>
      <c r="D49" s="80">
        <v>7</v>
      </c>
      <c r="E49" s="81">
        <v>893</v>
      </c>
      <c r="F49" s="81">
        <v>1054</v>
      </c>
      <c r="G49" s="81">
        <v>1947</v>
      </c>
      <c r="H49" s="3"/>
      <c r="I49" s="81"/>
      <c r="J49" s="81"/>
      <c r="K49" s="81"/>
      <c r="L49" s="81"/>
      <c r="M49" s="81"/>
      <c r="N49" s="81"/>
      <c r="O49" s="81"/>
      <c r="P49" s="3"/>
    </row>
    <row r="50" spans="1:16" s="1" customFormat="1" ht="11.25" customHeight="1">
      <c r="A50" s="1" t="s">
        <v>292</v>
      </c>
      <c r="B50" s="426" t="s">
        <v>242</v>
      </c>
      <c r="C50" s="426"/>
      <c r="D50" s="80">
        <v>6</v>
      </c>
      <c r="E50" s="81">
        <v>189</v>
      </c>
      <c r="F50" s="81">
        <v>382</v>
      </c>
      <c r="G50" s="81">
        <v>571</v>
      </c>
      <c r="H50" s="3"/>
      <c r="I50" s="81"/>
      <c r="J50" s="81"/>
      <c r="K50" s="81"/>
      <c r="L50" s="81"/>
      <c r="M50" s="81"/>
      <c r="N50" s="81"/>
      <c r="O50" s="81"/>
      <c r="P50" s="3"/>
    </row>
    <row r="51" spans="1:16" s="1" customFormat="1" ht="11.25" customHeight="1">
      <c r="A51" s="76" t="s">
        <v>293</v>
      </c>
      <c r="B51" s="426" t="s">
        <v>104</v>
      </c>
      <c r="C51" s="426"/>
      <c r="D51" s="28">
        <v>4</v>
      </c>
      <c r="E51" s="2">
        <v>672</v>
      </c>
      <c r="F51" s="2">
        <v>264</v>
      </c>
      <c r="G51" s="2">
        <v>936</v>
      </c>
      <c r="H51" s="3"/>
      <c r="I51" s="81"/>
      <c r="J51" s="81"/>
      <c r="K51" s="81"/>
      <c r="L51" s="81"/>
      <c r="M51" s="81"/>
      <c r="N51" s="81"/>
      <c r="O51" s="81"/>
      <c r="P51" s="3"/>
    </row>
    <row r="52" spans="1:16" s="1" customFormat="1" ht="11.25" customHeight="1">
      <c r="A52" s="76" t="s">
        <v>294</v>
      </c>
      <c r="B52" s="426" t="s">
        <v>243</v>
      </c>
      <c r="C52" s="426"/>
      <c r="D52" s="28" t="s">
        <v>246</v>
      </c>
      <c r="E52" s="2" t="s">
        <v>246</v>
      </c>
      <c r="F52" s="2" t="s">
        <v>246</v>
      </c>
      <c r="G52" s="2" t="s">
        <v>246</v>
      </c>
      <c r="H52" s="3"/>
      <c r="I52" s="81"/>
      <c r="J52" s="81"/>
      <c r="K52" s="81"/>
      <c r="L52" s="81"/>
      <c r="M52" s="81"/>
      <c r="N52" s="81"/>
      <c r="O52" s="81"/>
      <c r="P52" s="3"/>
    </row>
    <row r="53" spans="1:16" s="1" customFormat="1" ht="11.25" customHeight="1">
      <c r="A53" s="76" t="s">
        <v>295</v>
      </c>
      <c r="B53" s="426" t="s">
        <v>244</v>
      </c>
      <c r="C53" s="426"/>
      <c r="D53" s="80">
        <v>5</v>
      </c>
      <c r="E53" s="81">
        <v>1005</v>
      </c>
      <c r="F53" s="81">
        <v>846</v>
      </c>
      <c r="G53" s="81">
        <v>1851</v>
      </c>
      <c r="H53" s="3"/>
      <c r="I53" s="81"/>
      <c r="J53" s="81"/>
      <c r="K53" s="81"/>
      <c r="L53" s="81"/>
      <c r="M53" s="81"/>
      <c r="N53" s="81"/>
      <c r="O53" s="81"/>
      <c r="P53" s="3"/>
    </row>
    <row r="54" spans="1:16" s="1" customFormat="1" ht="11.25" customHeight="1">
      <c r="A54" s="103" t="s">
        <v>341</v>
      </c>
      <c r="B54" s="432" t="s">
        <v>245</v>
      </c>
      <c r="C54" s="432"/>
      <c r="D54" s="83" t="s">
        <v>246</v>
      </c>
      <c r="E54" s="29" t="s">
        <v>246</v>
      </c>
      <c r="F54" s="29" t="s">
        <v>246</v>
      </c>
      <c r="G54" s="29" t="s">
        <v>246</v>
      </c>
      <c r="H54" s="3"/>
      <c r="I54" s="81"/>
      <c r="J54" s="81"/>
      <c r="K54" s="81"/>
      <c r="L54" s="81"/>
      <c r="M54" s="81"/>
      <c r="N54" s="81"/>
      <c r="O54" s="81"/>
      <c r="P54" s="3"/>
    </row>
    <row r="55" spans="1:16" s="1" customFormat="1" ht="11.25" customHeight="1">
      <c r="A55" s="96" t="s">
        <v>146</v>
      </c>
      <c r="B55" s="101"/>
      <c r="C55" s="101"/>
      <c r="D55" s="101"/>
      <c r="E55" s="101"/>
      <c r="F55" s="101"/>
      <c r="G55" s="101"/>
      <c r="H55" s="3"/>
      <c r="I55" s="81"/>
      <c r="J55" s="81"/>
      <c r="K55" s="81"/>
      <c r="L55" s="81"/>
      <c r="M55" s="81"/>
      <c r="N55" s="81"/>
      <c r="O55" s="81"/>
      <c r="P55" s="3"/>
    </row>
    <row r="77" spans="2:7" ht="12.75">
      <c r="B77" s="248"/>
      <c r="C77" s="248"/>
      <c r="D77" s="248"/>
      <c r="E77" s="248"/>
      <c r="F77" s="248"/>
      <c r="G77" s="248"/>
    </row>
    <row r="96" spans="2:8" ht="12.75">
      <c r="B96" s="248"/>
      <c r="C96" s="248"/>
      <c r="D96" s="248"/>
      <c r="E96" s="248"/>
      <c r="F96" s="248"/>
      <c r="G96" s="248"/>
      <c r="H96" s="248"/>
    </row>
    <row r="112" spans="2:5" ht="12.75">
      <c r="B112" s="248"/>
      <c r="C112" s="248"/>
      <c r="D112" s="248"/>
      <c r="E112" s="248"/>
    </row>
  </sheetData>
  <sheetProtection/>
  <mergeCells count="50">
    <mergeCell ref="B49:C49"/>
    <mergeCell ref="B50:C50"/>
    <mergeCell ref="B51:C51"/>
    <mergeCell ref="B52:C52"/>
    <mergeCell ref="B53:C53"/>
    <mergeCell ref="B54:C54"/>
    <mergeCell ref="B40:C40"/>
    <mergeCell ref="B41:C41"/>
    <mergeCell ref="B42:C42"/>
    <mergeCell ref="B46:C46"/>
    <mergeCell ref="B47:C47"/>
    <mergeCell ref="B48:C48"/>
    <mergeCell ref="B43:C43"/>
    <mergeCell ref="B44:C44"/>
    <mergeCell ref="A33:C33"/>
    <mergeCell ref="B35:C35"/>
    <mergeCell ref="B36:C36"/>
    <mergeCell ref="B37:C37"/>
    <mergeCell ref="B38:C38"/>
    <mergeCell ref="B39:C39"/>
    <mergeCell ref="B24:C24"/>
    <mergeCell ref="B25:C25"/>
    <mergeCell ref="B26:C26"/>
    <mergeCell ref="B27:C27"/>
    <mergeCell ref="A30:C32"/>
    <mergeCell ref="D30:G30"/>
    <mergeCell ref="D31:D32"/>
    <mergeCell ref="E31:G31"/>
    <mergeCell ref="B18:C18"/>
    <mergeCell ref="B19:C19"/>
    <mergeCell ref="B20:C20"/>
    <mergeCell ref="B21:C21"/>
    <mergeCell ref="B22:C22"/>
    <mergeCell ref="B23:C23"/>
    <mergeCell ref="B10:C10"/>
    <mergeCell ref="B12:C12"/>
    <mergeCell ref="B14:C14"/>
    <mergeCell ref="B15:C15"/>
    <mergeCell ref="B16:C16"/>
    <mergeCell ref="B17:C17"/>
    <mergeCell ref="A3:C5"/>
    <mergeCell ref="D3:G3"/>
    <mergeCell ref="B45:C45"/>
    <mergeCell ref="D4:D5"/>
    <mergeCell ref="E4:G4"/>
    <mergeCell ref="A6:C6"/>
    <mergeCell ref="B8:C8"/>
    <mergeCell ref="B13:C13"/>
    <mergeCell ref="B9:C9"/>
    <mergeCell ref="B11:C11"/>
  </mergeCells>
  <printOptions/>
  <pageMargins left="0.5905511811023623" right="0.5511811023622047" top="0.7480314960629921" bottom="0.6299212598425197" header="0.5118110236220472" footer="0.3937007874015748"/>
  <pageSetup horizontalDpi="600" verticalDpi="600" orientation="portrait" paperSize="9" scale="99" r:id="rId1"/>
  <headerFooter alignWithMargins="0">
    <oddFooter>&amp;C&amp;9&amp;P　Ｋ 労働及び社会福祉</oddFooter>
  </headerFooter>
</worksheet>
</file>

<file path=xl/worksheets/sheet7.xml><?xml version="1.0" encoding="utf-8"?>
<worksheet xmlns="http://schemas.openxmlformats.org/spreadsheetml/2006/main" xmlns:r="http://schemas.openxmlformats.org/officeDocument/2006/relationships">
  <sheetPr>
    <tabColor rgb="FFFFC000"/>
  </sheetPr>
  <dimension ref="A1:N456"/>
  <sheetViews>
    <sheetView zoomScaleSheetLayoutView="115" zoomScalePageLayoutView="0" workbookViewId="0" topLeftCell="A1">
      <selection activeCell="A1" sqref="A1:H1"/>
    </sheetView>
  </sheetViews>
  <sheetFormatPr defaultColWidth="9" defaultRowHeight="14.25"/>
  <cols>
    <col min="1" max="1" width="2.69921875" style="1" customWidth="1"/>
    <col min="2" max="2" width="2" style="1" customWidth="1"/>
    <col min="3" max="3" width="21.19921875" style="1" customWidth="1"/>
    <col min="4" max="5" width="9.69921875" style="9" bestFit="1" customWidth="1"/>
    <col min="6" max="9" width="8.19921875" style="9" bestFit="1" customWidth="1"/>
    <col min="10" max="11" width="9.296875" style="9" bestFit="1" customWidth="1"/>
    <col min="12" max="12" width="8.09765625" style="9" customWidth="1"/>
    <col min="13" max="16384" width="9" style="9" customWidth="1"/>
  </cols>
  <sheetData>
    <row r="1" spans="1:12" ht="12.75">
      <c r="A1" s="437" t="s">
        <v>387</v>
      </c>
      <c r="B1" s="437"/>
      <c r="C1" s="437"/>
      <c r="D1" s="437"/>
      <c r="E1" s="437"/>
      <c r="F1" s="437"/>
      <c r="G1" s="437"/>
      <c r="H1" s="437"/>
      <c r="I1" s="1"/>
      <c r="J1" s="1"/>
      <c r="K1" s="315"/>
      <c r="L1" s="315"/>
    </row>
    <row r="2" spans="2:12" ht="12.75" customHeight="1">
      <c r="B2" s="454" t="s">
        <v>377</v>
      </c>
      <c r="C2" s="454"/>
      <c r="D2" s="454"/>
      <c r="E2" s="454"/>
      <c r="F2" s="454"/>
      <c r="G2" s="454"/>
      <c r="H2" s="454"/>
      <c r="I2" s="454"/>
      <c r="J2" s="454"/>
      <c r="K2" s="454"/>
      <c r="L2" s="454"/>
    </row>
    <row r="3" spans="2:12" ht="12.75" customHeight="1" thickBot="1">
      <c r="B3" s="456" t="s">
        <v>106</v>
      </c>
      <c r="C3" s="456"/>
      <c r="D3" s="456"/>
      <c r="E3" s="456"/>
      <c r="F3" s="456"/>
      <c r="G3" s="456"/>
      <c r="H3" s="456"/>
      <c r="I3" s="456"/>
      <c r="J3" s="456"/>
      <c r="K3" s="456"/>
      <c r="L3" s="456"/>
    </row>
    <row r="4" spans="1:12" ht="13.5" thickTop="1">
      <c r="A4" s="420" t="s">
        <v>14</v>
      </c>
      <c r="B4" s="420"/>
      <c r="C4" s="421"/>
      <c r="D4" s="438" t="s">
        <v>148</v>
      </c>
      <c r="E4" s="439"/>
      <c r="F4" s="440"/>
      <c r="G4" s="438" t="s">
        <v>149</v>
      </c>
      <c r="H4" s="439"/>
      <c r="I4" s="439"/>
      <c r="J4" s="438" t="s">
        <v>150</v>
      </c>
      <c r="K4" s="439"/>
      <c r="L4" s="439"/>
    </row>
    <row r="5" spans="1:12" ht="12.75">
      <c r="A5" s="422"/>
      <c r="B5" s="424"/>
      <c r="C5" s="423"/>
      <c r="D5" s="35" t="s">
        <v>15</v>
      </c>
      <c r="E5" s="35" t="s">
        <v>3</v>
      </c>
      <c r="F5" s="40" t="s">
        <v>4</v>
      </c>
      <c r="G5" s="35" t="s">
        <v>15</v>
      </c>
      <c r="H5" s="35" t="s">
        <v>3</v>
      </c>
      <c r="I5" s="40" t="s">
        <v>4</v>
      </c>
      <c r="J5" s="35" t="s">
        <v>15</v>
      </c>
      <c r="K5" s="35" t="s">
        <v>3</v>
      </c>
      <c r="L5" s="40" t="s">
        <v>4</v>
      </c>
    </row>
    <row r="6" spans="1:12" ht="13.5" customHeight="1">
      <c r="A6" s="447" t="s">
        <v>107</v>
      </c>
      <c r="B6" s="435" t="s">
        <v>16</v>
      </c>
      <c r="C6" s="435"/>
      <c r="D6" s="316">
        <v>366361</v>
      </c>
      <c r="E6" s="317">
        <v>463588</v>
      </c>
      <c r="F6" s="317">
        <v>224294</v>
      </c>
      <c r="G6" s="317">
        <v>369633</v>
      </c>
      <c r="H6" s="317">
        <v>468199</v>
      </c>
      <c r="I6" s="317">
        <v>225927</v>
      </c>
      <c r="J6" s="318">
        <v>371023</v>
      </c>
      <c r="K6" s="318">
        <v>461292</v>
      </c>
      <c r="L6" s="318">
        <v>234006</v>
      </c>
    </row>
    <row r="7" spans="1:12" ht="13.5" customHeight="1">
      <c r="A7" s="448"/>
      <c r="B7" s="436" t="s">
        <v>12</v>
      </c>
      <c r="C7" s="436"/>
      <c r="D7" s="319">
        <v>538203</v>
      </c>
      <c r="E7" s="320">
        <v>561908</v>
      </c>
      <c r="F7" s="320">
        <v>206761</v>
      </c>
      <c r="G7" s="320">
        <v>540615</v>
      </c>
      <c r="H7" s="320">
        <v>564295</v>
      </c>
      <c r="I7" s="320">
        <v>203770</v>
      </c>
      <c r="J7" s="318">
        <v>461463</v>
      </c>
      <c r="K7" s="318">
        <v>502608</v>
      </c>
      <c r="L7" s="318">
        <v>272627</v>
      </c>
    </row>
    <row r="8" spans="1:12" ht="13.5" customHeight="1">
      <c r="A8" s="448"/>
      <c r="B8" s="436" t="s">
        <v>13</v>
      </c>
      <c r="C8" s="436"/>
      <c r="D8" s="319">
        <v>458347</v>
      </c>
      <c r="E8" s="320">
        <v>513192</v>
      </c>
      <c r="F8" s="320">
        <v>251042</v>
      </c>
      <c r="G8" s="320">
        <v>471789</v>
      </c>
      <c r="H8" s="320">
        <v>529262</v>
      </c>
      <c r="I8" s="320">
        <v>255741</v>
      </c>
      <c r="J8" s="318">
        <v>491926</v>
      </c>
      <c r="K8" s="318">
        <v>541232</v>
      </c>
      <c r="L8" s="318">
        <v>279132</v>
      </c>
    </row>
    <row r="9" spans="1:12" ht="13.5" customHeight="1">
      <c r="A9" s="448"/>
      <c r="B9" s="436" t="s">
        <v>110</v>
      </c>
      <c r="C9" s="436"/>
      <c r="D9" s="319">
        <v>522432</v>
      </c>
      <c r="E9" s="320">
        <v>537096</v>
      </c>
      <c r="F9" s="320">
        <v>412983</v>
      </c>
      <c r="G9" s="320">
        <v>523990</v>
      </c>
      <c r="H9" s="320">
        <v>540773</v>
      </c>
      <c r="I9" s="320">
        <v>408436</v>
      </c>
      <c r="J9" s="318">
        <v>569985</v>
      </c>
      <c r="K9" s="318">
        <v>588265</v>
      </c>
      <c r="L9" s="318">
        <v>426147</v>
      </c>
    </row>
    <row r="10" spans="1:12" ht="13.5" customHeight="1">
      <c r="A10" s="448"/>
      <c r="B10" s="436" t="s">
        <v>103</v>
      </c>
      <c r="C10" s="436"/>
      <c r="D10" s="319">
        <v>473914</v>
      </c>
      <c r="E10" s="320">
        <v>545616</v>
      </c>
      <c r="F10" s="320">
        <v>295554</v>
      </c>
      <c r="G10" s="320">
        <v>484063</v>
      </c>
      <c r="H10" s="320">
        <v>552247</v>
      </c>
      <c r="I10" s="320">
        <v>306078</v>
      </c>
      <c r="J10" s="318">
        <v>545226</v>
      </c>
      <c r="K10" s="318">
        <v>566755</v>
      </c>
      <c r="L10" s="318">
        <v>426733</v>
      </c>
    </row>
    <row r="11" spans="1:12" ht="13.5" customHeight="1">
      <c r="A11" s="448"/>
      <c r="B11" s="436" t="s">
        <v>123</v>
      </c>
      <c r="C11" s="436"/>
      <c r="D11" s="319">
        <v>405203</v>
      </c>
      <c r="E11" s="320">
        <v>448779</v>
      </c>
      <c r="F11" s="320">
        <v>217341</v>
      </c>
      <c r="G11" s="320">
        <v>382785</v>
      </c>
      <c r="H11" s="320">
        <v>433862</v>
      </c>
      <c r="I11" s="320">
        <v>199338</v>
      </c>
      <c r="J11" s="318">
        <v>323827</v>
      </c>
      <c r="K11" s="318">
        <v>370082</v>
      </c>
      <c r="L11" s="318">
        <v>161231</v>
      </c>
    </row>
    <row r="12" spans="1:12" ht="13.5" customHeight="1">
      <c r="A12" s="448"/>
      <c r="B12" s="436" t="s">
        <v>124</v>
      </c>
      <c r="C12" s="436"/>
      <c r="D12" s="319">
        <v>253973</v>
      </c>
      <c r="E12" s="320">
        <v>383090</v>
      </c>
      <c r="F12" s="320">
        <v>150654</v>
      </c>
      <c r="G12" s="320">
        <v>252763</v>
      </c>
      <c r="H12" s="320">
        <v>384702</v>
      </c>
      <c r="I12" s="320">
        <v>147441</v>
      </c>
      <c r="J12" s="318">
        <v>256454</v>
      </c>
      <c r="K12" s="318">
        <v>389232</v>
      </c>
      <c r="L12" s="318">
        <v>156362</v>
      </c>
    </row>
    <row r="13" spans="1:12" ht="13.5" customHeight="1">
      <c r="A13" s="448"/>
      <c r="B13" s="436" t="s">
        <v>117</v>
      </c>
      <c r="C13" s="436"/>
      <c r="D13" s="319">
        <v>351870</v>
      </c>
      <c r="E13" s="320">
        <v>555826</v>
      </c>
      <c r="F13" s="320">
        <v>254408</v>
      </c>
      <c r="G13" s="320">
        <v>363963</v>
      </c>
      <c r="H13" s="320">
        <v>591911</v>
      </c>
      <c r="I13" s="320">
        <v>261603</v>
      </c>
      <c r="J13" s="318">
        <v>430685</v>
      </c>
      <c r="K13" s="318">
        <v>717354</v>
      </c>
      <c r="L13" s="318">
        <v>304953</v>
      </c>
    </row>
    <row r="14" spans="1:12" ht="13.5" customHeight="1">
      <c r="A14" s="448"/>
      <c r="B14" s="436" t="s">
        <v>118</v>
      </c>
      <c r="C14" s="436"/>
      <c r="D14" s="319">
        <v>430235</v>
      </c>
      <c r="E14" s="320">
        <v>496885</v>
      </c>
      <c r="F14" s="320">
        <v>291289</v>
      </c>
      <c r="G14" s="320">
        <v>431316</v>
      </c>
      <c r="H14" s="320">
        <v>508233</v>
      </c>
      <c r="I14" s="320">
        <v>277764</v>
      </c>
      <c r="J14" s="318">
        <v>385074</v>
      </c>
      <c r="K14" s="318">
        <v>437139</v>
      </c>
      <c r="L14" s="318">
        <v>265071</v>
      </c>
    </row>
    <row r="15" spans="1:12" ht="13.5" customHeight="1">
      <c r="A15" s="448"/>
      <c r="B15" s="451" t="s">
        <v>119</v>
      </c>
      <c r="C15" s="453"/>
      <c r="D15" s="319">
        <v>610517</v>
      </c>
      <c r="E15" s="320">
        <v>645591</v>
      </c>
      <c r="F15" s="320">
        <v>428948</v>
      </c>
      <c r="G15" s="320">
        <v>629666</v>
      </c>
      <c r="H15" s="320">
        <v>666146</v>
      </c>
      <c r="I15" s="320">
        <v>431912</v>
      </c>
      <c r="J15" s="318">
        <v>588438</v>
      </c>
      <c r="K15" s="318">
        <v>626607</v>
      </c>
      <c r="L15" s="318">
        <v>416079</v>
      </c>
    </row>
    <row r="16" spans="1:12" ht="13.5" customHeight="1">
      <c r="A16" s="448"/>
      <c r="B16" s="445" t="s">
        <v>120</v>
      </c>
      <c r="C16" s="446"/>
      <c r="D16" s="319">
        <v>155806</v>
      </c>
      <c r="E16" s="320">
        <v>227283</v>
      </c>
      <c r="F16" s="320">
        <v>104067</v>
      </c>
      <c r="G16" s="320">
        <v>150289</v>
      </c>
      <c r="H16" s="320">
        <v>218404</v>
      </c>
      <c r="I16" s="320">
        <v>101010</v>
      </c>
      <c r="J16" s="318">
        <v>131059</v>
      </c>
      <c r="K16" s="318">
        <v>183401</v>
      </c>
      <c r="L16" s="318">
        <v>97973</v>
      </c>
    </row>
    <row r="17" spans="1:12" ht="13.5" customHeight="1">
      <c r="A17" s="448"/>
      <c r="B17" s="445" t="s">
        <v>121</v>
      </c>
      <c r="C17" s="446"/>
      <c r="D17" s="319">
        <v>258076</v>
      </c>
      <c r="E17" s="320">
        <v>354762</v>
      </c>
      <c r="F17" s="320">
        <v>160749</v>
      </c>
      <c r="G17" s="320">
        <v>242249</v>
      </c>
      <c r="H17" s="320">
        <v>343237</v>
      </c>
      <c r="I17" s="320">
        <v>146699</v>
      </c>
      <c r="J17" s="318">
        <v>238898</v>
      </c>
      <c r="K17" s="318">
        <v>301359</v>
      </c>
      <c r="L17" s="318">
        <v>184541</v>
      </c>
    </row>
    <row r="18" spans="1:12" ht="13.5" customHeight="1">
      <c r="A18" s="448"/>
      <c r="B18" s="436" t="s">
        <v>0</v>
      </c>
      <c r="C18" s="436"/>
      <c r="D18" s="319">
        <v>462391</v>
      </c>
      <c r="E18" s="320">
        <v>511729</v>
      </c>
      <c r="F18" s="320">
        <v>387044</v>
      </c>
      <c r="G18" s="320">
        <v>455732</v>
      </c>
      <c r="H18" s="320">
        <v>511157</v>
      </c>
      <c r="I18" s="320">
        <v>371625</v>
      </c>
      <c r="J18" s="318">
        <v>438955</v>
      </c>
      <c r="K18" s="318">
        <v>486211</v>
      </c>
      <c r="L18" s="318">
        <v>365577</v>
      </c>
    </row>
    <row r="19" spans="1:12" ht="13.5" customHeight="1">
      <c r="A19" s="448"/>
      <c r="B19" s="436" t="s">
        <v>122</v>
      </c>
      <c r="C19" s="436"/>
      <c r="D19" s="319">
        <v>324228</v>
      </c>
      <c r="E19" s="320">
        <v>423947</v>
      </c>
      <c r="F19" s="320">
        <v>289816</v>
      </c>
      <c r="G19" s="320">
        <v>332038</v>
      </c>
      <c r="H19" s="320">
        <v>427975</v>
      </c>
      <c r="I19" s="320">
        <v>298102</v>
      </c>
      <c r="J19" s="318">
        <v>334764</v>
      </c>
      <c r="K19" s="318">
        <v>433474</v>
      </c>
      <c r="L19" s="318">
        <v>292436</v>
      </c>
    </row>
    <row r="20" spans="1:12" ht="13.5" customHeight="1">
      <c r="A20" s="448"/>
      <c r="B20" s="436" t="s">
        <v>104</v>
      </c>
      <c r="C20" s="436"/>
      <c r="D20" s="319" t="s">
        <v>303</v>
      </c>
      <c r="E20" s="320" t="s">
        <v>303</v>
      </c>
      <c r="F20" s="320" t="s">
        <v>303</v>
      </c>
      <c r="G20" s="320">
        <v>462089</v>
      </c>
      <c r="H20" s="320">
        <v>532873</v>
      </c>
      <c r="I20" s="320">
        <v>337460</v>
      </c>
      <c r="J20" s="321">
        <v>514562</v>
      </c>
      <c r="K20" s="321">
        <v>555414</v>
      </c>
      <c r="L20" s="321">
        <v>382365</v>
      </c>
    </row>
    <row r="21" spans="1:12" ht="13.5" customHeight="1">
      <c r="A21" s="448"/>
      <c r="B21" s="444" t="s">
        <v>9</v>
      </c>
      <c r="C21" s="444"/>
      <c r="D21" s="322">
        <v>225178</v>
      </c>
      <c r="E21" s="323">
        <v>304113</v>
      </c>
      <c r="F21" s="323">
        <v>146317</v>
      </c>
      <c r="G21" s="323">
        <v>228018</v>
      </c>
      <c r="H21" s="323">
        <v>297978</v>
      </c>
      <c r="I21" s="323">
        <v>152968</v>
      </c>
      <c r="J21" s="324">
        <v>268867</v>
      </c>
      <c r="K21" s="324">
        <v>340903</v>
      </c>
      <c r="L21" s="324">
        <v>180521</v>
      </c>
    </row>
    <row r="22" spans="1:12" ht="13.5" customHeight="1">
      <c r="A22" s="448"/>
      <c r="B22" s="448" t="s">
        <v>105</v>
      </c>
      <c r="C22" s="33" t="s">
        <v>125</v>
      </c>
      <c r="D22" s="319">
        <v>249056</v>
      </c>
      <c r="E22" s="320">
        <v>354717</v>
      </c>
      <c r="F22" s="320">
        <v>156539</v>
      </c>
      <c r="G22" s="320">
        <v>251865</v>
      </c>
      <c r="H22" s="320">
        <v>357439</v>
      </c>
      <c r="I22" s="320">
        <v>157391</v>
      </c>
      <c r="J22" s="318">
        <v>275794</v>
      </c>
      <c r="K22" s="318">
        <v>376667</v>
      </c>
      <c r="L22" s="318">
        <v>171100</v>
      </c>
    </row>
    <row r="23" spans="1:12" ht="12.75">
      <c r="A23" s="448"/>
      <c r="B23" s="448"/>
      <c r="C23" s="33" t="s">
        <v>126</v>
      </c>
      <c r="D23" s="325">
        <v>360775</v>
      </c>
      <c r="E23" s="321">
        <v>432129</v>
      </c>
      <c r="F23" s="321">
        <v>240727</v>
      </c>
      <c r="G23" s="321">
        <v>351410</v>
      </c>
      <c r="H23" s="321">
        <v>432090</v>
      </c>
      <c r="I23" s="321">
        <v>236944</v>
      </c>
      <c r="J23" s="318" t="s">
        <v>303</v>
      </c>
      <c r="K23" s="318" t="s">
        <v>303</v>
      </c>
      <c r="L23" s="318" t="s">
        <v>303</v>
      </c>
    </row>
    <row r="24" spans="1:12" ht="12.75">
      <c r="A24" s="448"/>
      <c r="B24" s="448"/>
      <c r="C24" s="33" t="s">
        <v>127</v>
      </c>
      <c r="D24" s="325" t="s">
        <v>303</v>
      </c>
      <c r="E24" s="321" t="s">
        <v>322</v>
      </c>
      <c r="F24" s="321" t="s">
        <v>303</v>
      </c>
      <c r="G24" s="321">
        <v>418838</v>
      </c>
      <c r="H24" s="321">
        <v>443865</v>
      </c>
      <c r="I24" s="321">
        <v>259733</v>
      </c>
      <c r="J24" s="321">
        <v>407885</v>
      </c>
      <c r="K24" s="321">
        <v>450931</v>
      </c>
      <c r="L24" s="321">
        <v>213172</v>
      </c>
    </row>
    <row r="25" spans="1:12" ht="12.75">
      <c r="A25" s="448"/>
      <c r="B25" s="448"/>
      <c r="C25" s="33" t="s">
        <v>128</v>
      </c>
      <c r="D25" s="319">
        <v>356961</v>
      </c>
      <c r="E25" s="320">
        <v>386856</v>
      </c>
      <c r="F25" s="320">
        <v>234537</v>
      </c>
      <c r="G25" s="320">
        <v>368627</v>
      </c>
      <c r="H25" s="320">
        <v>405048</v>
      </c>
      <c r="I25" s="320">
        <v>243179</v>
      </c>
      <c r="J25" s="318">
        <v>295944</v>
      </c>
      <c r="K25" s="318">
        <v>381836</v>
      </c>
      <c r="L25" s="318">
        <v>148626</v>
      </c>
    </row>
    <row r="26" spans="1:12" ht="12.75">
      <c r="A26" s="448"/>
      <c r="B26" s="448"/>
      <c r="C26" s="33" t="s">
        <v>129</v>
      </c>
      <c r="D26" s="319">
        <v>368906</v>
      </c>
      <c r="E26" s="320">
        <v>406292</v>
      </c>
      <c r="F26" s="320">
        <v>274706</v>
      </c>
      <c r="G26" s="320">
        <v>359100</v>
      </c>
      <c r="H26" s="320">
        <v>400490</v>
      </c>
      <c r="I26" s="320">
        <v>250446</v>
      </c>
      <c r="J26" s="318">
        <v>428487</v>
      </c>
      <c r="K26" s="318">
        <v>443903</v>
      </c>
      <c r="L26" s="318">
        <v>255289</v>
      </c>
    </row>
    <row r="27" spans="1:12" ht="12.75">
      <c r="A27" s="448"/>
      <c r="B27" s="448"/>
      <c r="C27" s="33" t="s">
        <v>130</v>
      </c>
      <c r="D27" s="319">
        <v>520544</v>
      </c>
      <c r="E27" s="320">
        <v>569058</v>
      </c>
      <c r="F27" s="320">
        <v>332661</v>
      </c>
      <c r="G27" s="320">
        <v>535326</v>
      </c>
      <c r="H27" s="320">
        <v>592825</v>
      </c>
      <c r="I27" s="320">
        <v>333021</v>
      </c>
      <c r="J27" s="318">
        <v>540317</v>
      </c>
      <c r="K27" s="318">
        <v>586751</v>
      </c>
      <c r="L27" s="318">
        <v>315427</v>
      </c>
    </row>
    <row r="28" spans="1:12" ht="12.75">
      <c r="A28" s="448"/>
      <c r="B28" s="448"/>
      <c r="C28" s="33" t="s">
        <v>131</v>
      </c>
      <c r="D28" s="319">
        <v>300420</v>
      </c>
      <c r="E28" s="320">
        <v>393748</v>
      </c>
      <c r="F28" s="320">
        <v>159040</v>
      </c>
      <c r="G28" s="320">
        <v>299921</v>
      </c>
      <c r="H28" s="320">
        <v>404621</v>
      </c>
      <c r="I28" s="320">
        <v>161120</v>
      </c>
      <c r="J28" s="318">
        <v>369428</v>
      </c>
      <c r="K28" s="318">
        <v>437838</v>
      </c>
      <c r="L28" s="318">
        <v>198235</v>
      </c>
    </row>
    <row r="29" spans="1:12" ht="12.75">
      <c r="A29" s="448"/>
      <c r="B29" s="448"/>
      <c r="C29" s="33" t="s">
        <v>132</v>
      </c>
      <c r="D29" s="319">
        <v>401151</v>
      </c>
      <c r="E29" s="320">
        <v>463198</v>
      </c>
      <c r="F29" s="320">
        <v>204110</v>
      </c>
      <c r="G29" s="320">
        <v>375585</v>
      </c>
      <c r="H29" s="320">
        <v>434369</v>
      </c>
      <c r="I29" s="320">
        <v>194758</v>
      </c>
      <c r="J29" s="318">
        <v>477737</v>
      </c>
      <c r="K29" s="318">
        <v>499554</v>
      </c>
      <c r="L29" s="318">
        <v>312037</v>
      </c>
    </row>
    <row r="30" spans="1:12" ht="12.75">
      <c r="A30" s="448"/>
      <c r="B30" s="448"/>
      <c r="C30" s="33" t="s">
        <v>133</v>
      </c>
      <c r="D30" s="319">
        <v>556015</v>
      </c>
      <c r="E30" s="320">
        <v>632843</v>
      </c>
      <c r="F30" s="320">
        <v>246314</v>
      </c>
      <c r="G30" s="320">
        <v>551973</v>
      </c>
      <c r="H30" s="320">
        <v>622786</v>
      </c>
      <c r="I30" s="320">
        <v>272164</v>
      </c>
      <c r="J30" s="318">
        <v>556912</v>
      </c>
      <c r="K30" s="318">
        <v>584334</v>
      </c>
      <c r="L30" s="318">
        <v>358472</v>
      </c>
    </row>
    <row r="31" spans="1:12" ht="12.75">
      <c r="A31" s="448"/>
      <c r="B31" s="448"/>
      <c r="C31" s="33" t="s">
        <v>134</v>
      </c>
      <c r="D31" s="319">
        <v>462090</v>
      </c>
      <c r="E31" s="320">
        <v>472719</v>
      </c>
      <c r="F31" s="320">
        <v>320713</v>
      </c>
      <c r="G31" s="320">
        <v>470651</v>
      </c>
      <c r="H31" s="320">
        <v>483018</v>
      </c>
      <c r="I31" s="320">
        <v>307791</v>
      </c>
      <c r="J31" s="318">
        <v>517372</v>
      </c>
      <c r="K31" s="318">
        <v>524433</v>
      </c>
      <c r="L31" s="318">
        <v>390091</v>
      </c>
    </row>
    <row r="32" spans="1:12" ht="12.75">
      <c r="A32" s="448"/>
      <c r="B32" s="448"/>
      <c r="C32" s="33" t="s">
        <v>135</v>
      </c>
      <c r="D32" s="319">
        <v>327190</v>
      </c>
      <c r="E32" s="320">
        <v>334849</v>
      </c>
      <c r="F32" s="320">
        <v>221016</v>
      </c>
      <c r="G32" s="320">
        <v>359167</v>
      </c>
      <c r="H32" s="320">
        <v>367529</v>
      </c>
      <c r="I32" s="320">
        <v>241959</v>
      </c>
      <c r="J32" s="318">
        <v>504435</v>
      </c>
      <c r="K32" s="318">
        <v>553280</v>
      </c>
      <c r="L32" s="318">
        <v>290129</v>
      </c>
    </row>
    <row r="33" spans="1:12" ht="12.75">
      <c r="A33" s="448"/>
      <c r="B33" s="448"/>
      <c r="C33" s="33" t="s">
        <v>136</v>
      </c>
      <c r="D33" s="319">
        <v>421658</v>
      </c>
      <c r="E33" s="320">
        <v>452260</v>
      </c>
      <c r="F33" s="320">
        <v>261132</v>
      </c>
      <c r="G33" s="320">
        <v>495062</v>
      </c>
      <c r="H33" s="320">
        <v>529093</v>
      </c>
      <c r="I33" s="320">
        <v>260149</v>
      </c>
      <c r="J33" s="318">
        <v>455736</v>
      </c>
      <c r="K33" s="318">
        <v>488521</v>
      </c>
      <c r="L33" s="318">
        <v>304191</v>
      </c>
    </row>
    <row r="34" spans="1:12" ht="12.75">
      <c r="A34" s="448"/>
      <c r="B34" s="448"/>
      <c r="C34" s="33" t="s">
        <v>137</v>
      </c>
      <c r="D34" s="319">
        <v>405045</v>
      </c>
      <c r="E34" s="320">
        <v>456212</v>
      </c>
      <c r="F34" s="320">
        <v>237586</v>
      </c>
      <c r="G34" s="320">
        <v>413826</v>
      </c>
      <c r="H34" s="320">
        <v>477711</v>
      </c>
      <c r="I34" s="320">
        <v>241038</v>
      </c>
      <c r="J34" s="318">
        <v>524277</v>
      </c>
      <c r="K34" s="318">
        <v>539492</v>
      </c>
      <c r="L34" s="318">
        <v>408484</v>
      </c>
    </row>
    <row r="35" spans="1:12" ht="12.75">
      <c r="A35" s="448"/>
      <c r="B35" s="448"/>
      <c r="C35" s="33" t="s">
        <v>138</v>
      </c>
      <c r="D35" s="319">
        <v>485525</v>
      </c>
      <c r="E35" s="320">
        <v>510701</v>
      </c>
      <c r="F35" s="320">
        <v>312082</v>
      </c>
      <c r="G35" s="320">
        <v>523316</v>
      </c>
      <c r="H35" s="320">
        <v>550098</v>
      </c>
      <c r="I35" s="320">
        <v>338510</v>
      </c>
      <c r="J35" s="318">
        <v>507176</v>
      </c>
      <c r="K35" s="318">
        <v>534826</v>
      </c>
      <c r="L35" s="318">
        <v>320179</v>
      </c>
    </row>
    <row r="36" spans="1:12" ht="12.75">
      <c r="A36" s="448"/>
      <c r="B36" s="448"/>
      <c r="C36" s="33" t="s">
        <v>139</v>
      </c>
      <c r="D36" s="319">
        <v>512432</v>
      </c>
      <c r="E36" s="320">
        <v>573031</v>
      </c>
      <c r="F36" s="320">
        <v>312275</v>
      </c>
      <c r="G36" s="320">
        <v>512765</v>
      </c>
      <c r="H36" s="320">
        <v>580529</v>
      </c>
      <c r="I36" s="320">
        <v>301468</v>
      </c>
      <c r="J36" s="318">
        <v>510906</v>
      </c>
      <c r="K36" s="318">
        <v>562128</v>
      </c>
      <c r="L36" s="318">
        <v>298975</v>
      </c>
    </row>
    <row r="37" spans="1:12" ht="12.75">
      <c r="A37" s="448"/>
      <c r="B37" s="448"/>
      <c r="C37" s="33" t="s">
        <v>140</v>
      </c>
      <c r="D37" s="319">
        <v>522052</v>
      </c>
      <c r="E37" s="320">
        <v>565102</v>
      </c>
      <c r="F37" s="320">
        <v>313627</v>
      </c>
      <c r="G37" s="320">
        <v>575368</v>
      </c>
      <c r="H37" s="320">
        <v>627779</v>
      </c>
      <c r="I37" s="320">
        <v>324422</v>
      </c>
      <c r="J37" s="318">
        <v>543558</v>
      </c>
      <c r="K37" s="318">
        <v>569107</v>
      </c>
      <c r="L37" s="318">
        <v>380615</v>
      </c>
    </row>
    <row r="38" spans="1:12" ht="12.75">
      <c r="A38" s="448"/>
      <c r="B38" s="448"/>
      <c r="C38" s="33" t="s">
        <v>141</v>
      </c>
      <c r="D38" s="319">
        <v>487486</v>
      </c>
      <c r="E38" s="320">
        <v>533242</v>
      </c>
      <c r="F38" s="320">
        <v>273787</v>
      </c>
      <c r="G38" s="320">
        <v>492331</v>
      </c>
      <c r="H38" s="320">
        <v>540456</v>
      </c>
      <c r="I38" s="320">
        <v>274375</v>
      </c>
      <c r="J38" s="318">
        <v>515824</v>
      </c>
      <c r="K38" s="318">
        <v>548519</v>
      </c>
      <c r="L38" s="318">
        <v>313764</v>
      </c>
    </row>
    <row r="39" spans="1:12" ht="12.75">
      <c r="A39" s="448"/>
      <c r="B39" s="448"/>
      <c r="C39" s="33" t="s">
        <v>142</v>
      </c>
      <c r="D39" s="319">
        <v>582807</v>
      </c>
      <c r="E39" s="320">
        <v>614070</v>
      </c>
      <c r="F39" s="320">
        <v>370604</v>
      </c>
      <c r="G39" s="320">
        <v>597061</v>
      </c>
      <c r="H39" s="320">
        <v>627446</v>
      </c>
      <c r="I39" s="320">
        <v>387238</v>
      </c>
      <c r="J39" s="318">
        <v>659061</v>
      </c>
      <c r="K39" s="318">
        <v>689160</v>
      </c>
      <c r="L39" s="318">
        <v>456942</v>
      </c>
    </row>
    <row r="40" spans="1:12" ht="12.75">
      <c r="A40" s="448"/>
      <c r="B40" s="448"/>
      <c r="C40" s="34" t="s">
        <v>143</v>
      </c>
      <c r="D40" s="322">
        <v>508968</v>
      </c>
      <c r="E40" s="323">
        <v>522846</v>
      </c>
      <c r="F40" s="323">
        <v>372371</v>
      </c>
      <c r="G40" s="323">
        <v>510672</v>
      </c>
      <c r="H40" s="323">
        <v>523100</v>
      </c>
      <c r="I40" s="323">
        <v>386815</v>
      </c>
      <c r="J40" s="324">
        <v>516028</v>
      </c>
      <c r="K40" s="324">
        <v>533107</v>
      </c>
      <c r="L40" s="324">
        <v>379947</v>
      </c>
    </row>
    <row r="41" spans="1:12" ht="13.5" customHeight="1">
      <c r="A41" s="447" t="s">
        <v>108</v>
      </c>
      <c r="B41" s="435" t="s">
        <v>16</v>
      </c>
      <c r="C41" s="435"/>
      <c r="D41" s="319">
        <v>294667</v>
      </c>
      <c r="E41" s="320">
        <v>366433</v>
      </c>
      <c r="F41" s="320">
        <v>189805</v>
      </c>
      <c r="G41" s="320">
        <v>296717</v>
      </c>
      <c r="H41" s="320">
        <v>368759</v>
      </c>
      <c r="I41" s="320">
        <v>191682</v>
      </c>
      <c r="J41" s="318">
        <v>301153</v>
      </c>
      <c r="K41" s="318">
        <v>369069</v>
      </c>
      <c r="L41" s="318">
        <v>198065</v>
      </c>
    </row>
    <row r="42" spans="1:12" ht="13.5" customHeight="1">
      <c r="A42" s="448"/>
      <c r="B42" s="436" t="s">
        <v>12</v>
      </c>
      <c r="C42" s="436"/>
      <c r="D42" s="319">
        <v>393799</v>
      </c>
      <c r="E42" s="320">
        <v>410057</v>
      </c>
      <c r="F42" s="320">
        <v>166478</v>
      </c>
      <c r="G42" s="320">
        <v>400156</v>
      </c>
      <c r="H42" s="320">
        <v>416973</v>
      </c>
      <c r="I42" s="320">
        <v>160942</v>
      </c>
      <c r="J42" s="318">
        <v>391386</v>
      </c>
      <c r="K42" s="318">
        <v>426564</v>
      </c>
      <c r="L42" s="318">
        <v>229938</v>
      </c>
    </row>
    <row r="43" spans="1:12" ht="13.5" customHeight="1">
      <c r="A43" s="448"/>
      <c r="B43" s="436" t="s">
        <v>13</v>
      </c>
      <c r="C43" s="436"/>
      <c r="D43" s="319">
        <v>360937</v>
      </c>
      <c r="E43" s="320">
        <v>401725</v>
      </c>
      <c r="F43" s="320">
        <v>206765</v>
      </c>
      <c r="G43" s="320">
        <v>363402</v>
      </c>
      <c r="H43" s="320">
        <v>404239</v>
      </c>
      <c r="I43" s="320">
        <v>209890</v>
      </c>
      <c r="J43" s="318">
        <v>383767</v>
      </c>
      <c r="K43" s="318">
        <v>419943</v>
      </c>
      <c r="L43" s="318">
        <v>227637</v>
      </c>
    </row>
    <row r="44" spans="1:12" ht="13.5" customHeight="1">
      <c r="A44" s="448"/>
      <c r="B44" s="436" t="s">
        <v>110</v>
      </c>
      <c r="C44" s="436"/>
      <c r="D44" s="319">
        <v>421914</v>
      </c>
      <c r="E44" s="320">
        <v>436178</v>
      </c>
      <c r="F44" s="320">
        <v>315449</v>
      </c>
      <c r="G44" s="320">
        <v>416976</v>
      </c>
      <c r="H44" s="320">
        <v>432356</v>
      </c>
      <c r="I44" s="320">
        <v>311087</v>
      </c>
      <c r="J44" s="318">
        <v>524617</v>
      </c>
      <c r="K44" s="318">
        <v>543213</v>
      </c>
      <c r="L44" s="318">
        <v>378286</v>
      </c>
    </row>
    <row r="45" spans="1:12" ht="13.5" customHeight="1">
      <c r="A45" s="448"/>
      <c r="B45" s="436" t="s">
        <v>103</v>
      </c>
      <c r="C45" s="436"/>
      <c r="D45" s="319">
        <v>367674</v>
      </c>
      <c r="E45" s="320">
        <v>419617</v>
      </c>
      <c r="F45" s="320">
        <v>238466</v>
      </c>
      <c r="G45" s="320">
        <v>372834</v>
      </c>
      <c r="H45" s="320">
        <v>421897</v>
      </c>
      <c r="I45" s="320">
        <v>244761</v>
      </c>
      <c r="J45" s="318">
        <v>405260</v>
      </c>
      <c r="K45" s="318">
        <v>421228</v>
      </c>
      <c r="L45" s="318">
        <v>317370</v>
      </c>
    </row>
    <row r="46" spans="1:12" ht="13.5" customHeight="1">
      <c r="A46" s="448"/>
      <c r="B46" s="436" t="s">
        <v>123</v>
      </c>
      <c r="C46" s="436"/>
      <c r="D46" s="319">
        <v>325167</v>
      </c>
      <c r="E46" s="320">
        <v>358485</v>
      </c>
      <c r="F46" s="320">
        <v>181529</v>
      </c>
      <c r="G46" s="320">
        <v>320389</v>
      </c>
      <c r="H46" s="320">
        <v>360801</v>
      </c>
      <c r="I46" s="320">
        <v>175249</v>
      </c>
      <c r="J46" s="318">
        <v>272252</v>
      </c>
      <c r="K46" s="318">
        <v>309084</v>
      </c>
      <c r="L46" s="318">
        <v>142780</v>
      </c>
    </row>
    <row r="47" spans="1:12" ht="13.5" customHeight="1">
      <c r="A47" s="448"/>
      <c r="B47" s="436" t="s">
        <v>124</v>
      </c>
      <c r="C47" s="436"/>
      <c r="D47" s="319">
        <v>220061</v>
      </c>
      <c r="E47" s="320">
        <v>322932</v>
      </c>
      <c r="F47" s="320">
        <v>137743</v>
      </c>
      <c r="G47" s="320">
        <v>216086</v>
      </c>
      <c r="H47" s="320">
        <v>319823</v>
      </c>
      <c r="I47" s="320">
        <v>133277</v>
      </c>
      <c r="J47" s="318">
        <v>210657</v>
      </c>
      <c r="K47" s="318">
        <v>305725</v>
      </c>
      <c r="L47" s="318">
        <v>138992</v>
      </c>
    </row>
    <row r="48" spans="1:12" ht="13.5" customHeight="1">
      <c r="A48" s="448"/>
      <c r="B48" s="436" t="s">
        <v>117</v>
      </c>
      <c r="C48" s="436"/>
      <c r="D48" s="319">
        <v>280787</v>
      </c>
      <c r="E48" s="320">
        <v>429153</v>
      </c>
      <c r="F48" s="320">
        <v>209889</v>
      </c>
      <c r="G48" s="320">
        <v>287227</v>
      </c>
      <c r="H48" s="320">
        <v>445710</v>
      </c>
      <c r="I48" s="320">
        <v>216060</v>
      </c>
      <c r="J48" s="318">
        <v>331945</v>
      </c>
      <c r="K48" s="318">
        <v>524825</v>
      </c>
      <c r="L48" s="318">
        <v>247349</v>
      </c>
    </row>
    <row r="49" spans="1:12" ht="13.5" customHeight="1">
      <c r="A49" s="448"/>
      <c r="B49" s="436" t="s">
        <v>118</v>
      </c>
      <c r="C49" s="436"/>
      <c r="D49" s="319">
        <v>328654</v>
      </c>
      <c r="E49" s="320">
        <v>376647</v>
      </c>
      <c r="F49" s="320">
        <v>228602</v>
      </c>
      <c r="G49" s="320">
        <v>338468</v>
      </c>
      <c r="H49" s="320">
        <v>397439</v>
      </c>
      <c r="I49" s="320">
        <v>220740</v>
      </c>
      <c r="J49" s="318">
        <v>316969</v>
      </c>
      <c r="K49" s="318">
        <v>358533</v>
      </c>
      <c r="L49" s="318">
        <v>221169</v>
      </c>
    </row>
    <row r="50" spans="1:12" ht="13.5" customHeight="1">
      <c r="A50" s="448"/>
      <c r="B50" s="451" t="s">
        <v>119</v>
      </c>
      <c r="C50" s="453"/>
      <c r="D50" s="319">
        <v>458881</v>
      </c>
      <c r="E50" s="320">
        <v>480612</v>
      </c>
      <c r="F50" s="320">
        <v>346386</v>
      </c>
      <c r="G50" s="320">
        <v>469054</v>
      </c>
      <c r="H50" s="320">
        <v>492650</v>
      </c>
      <c r="I50" s="320">
        <v>341140</v>
      </c>
      <c r="J50" s="318">
        <v>449946</v>
      </c>
      <c r="K50" s="318">
        <v>478613</v>
      </c>
      <c r="L50" s="318">
        <v>320497</v>
      </c>
    </row>
    <row r="51" spans="1:12" ht="13.5" customHeight="1">
      <c r="A51" s="448"/>
      <c r="B51" s="445" t="s">
        <v>120</v>
      </c>
      <c r="C51" s="446"/>
      <c r="D51" s="319">
        <v>139634</v>
      </c>
      <c r="E51" s="320">
        <v>194361</v>
      </c>
      <c r="F51" s="320">
        <v>100019</v>
      </c>
      <c r="G51" s="320">
        <v>137386</v>
      </c>
      <c r="H51" s="320">
        <v>193043</v>
      </c>
      <c r="I51" s="320">
        <v>97121</v>
      </c>
      <c r="J51" s="318">
        <v>120884</v>
      </c>
      <c r="K51" s="318">
        <v>163646</v>
      </c>
      <c r="L51" s="318">
        <v>93854</v>
      </c>
    </row>
    <row r="52" spans="1:12" ht="13.5" customHeight="1">
      <c r="A52" s="448"/>
      <c r="B52" s="445" t="s">
        <v>121</v>
      </c>
      <c r="C52" s="446"/>
      <c r="D52" s="319">
        <v>222564</v>
      </c>
      <c r="E52" s="320">
        <v>298271</v>
      </c>
      <c r="F52" s="320">
        <v>146355</v>
      </c>
      <c r="G52" s="320">
        <v>207994</v>
      </c>
      <c r="H52" s="320">
        <v>284595</v>
      </c>
      <c r="I52" s="320">
        <v>135518</v>
      </c>
      <c r="J52" s="318">
        <v>208302</v>
      </c>
      <c r="K52" s="318">
        <v>256406</v>
      </c>
      <c r="L52" s="318">
        <v>166439</v>
      </c>
    </row>
    <row r="53" spans="1:12" ht="13.5" customHeight="1">
      <c r="A53" s="448"/>
      <c r="B53" s="436" t="s">
        <v>0</v>
      </c>
      <c r="C53" s="436"/>
      <c r="D53" s="319">
        <v>353706</v>
      </c>
      <c r="E53" s="320">
        <v>388338</v>
      </c>
      <c r="F53" s="320">
        <v>300817</v>
      </c>
      <c r="G53" s="320">
        <v>353708</v>
      </c>
      <c r="H53" s="320">
        <v>392789</v>
      </c>
      <c r="I53" s="320">
        <v>294404</v>
      </c>
      <c r="J53" s="318">
        <v>350580</v>
      </c>
      <c r="K53" s="318">
        <v>389418</v>
      </c>
      <c r="L53" s="318">
        <v>290274</v>
      </c>
    </row>
    <row r="54" spans="1:12" ht="13.5" customHeight="1">
      <c r="A54" s="448"/>
      <c r="B54" s="436" t="s">
        <v>122</v>
      </c>
      <c r="C54" s="436"/>
      <c r="D54" s="319">
        <v>270922</v>
      </c>
      <c r="E54" s="320">
        <v>360301</v>
      </c>
      <c r="F54" s="320">
        <v>240079</v>
      </c>
      <c r="G54" s="320">
        <v>279642</v>
      </c>
      <c r="H54" s="320">
        <v>365277</v>
      </c>
      <c r="I54" s="320">
        <v>249350</v>
      </c>
      <c r="J54" s="318">
        <v>286680</v>
      </c>
      <c r="K54" s="318">
        <v>379460</v>
      </c>
      <c r="L54" s="318">
        <v>246895</v>
      </c>
    </row>
    <row r="55" spans="1:12" ht="13.5" customHeight="1">
      <c r="A55" s="448"/>
      <c r="B55" s="436" t="s">
        <v>104</v>
      </c>
      <c r="C55" s="436"/>
      <c r="D55" s="319" t="s">
        <v>303</v>
      </c>
      <c r="E55" s="320" t="s">
        <v>303</v>
      </c>
      <c r="F55" s="320" t="s">
        <v>303</v>
      </c>
      <c r="G55" s="320">
        <v>346029</v>
      </c>
      <c r="H55" s="320">
        <v>395794</v>
      </c>
      <c r="I55" s="320">
        <v>258409</v>
      </c>
      <c r="J55" s="321">
        <v>399307</v>
      </c>
      <c r="K55" s="321">
        <v>433618</v>
      </c>
      <c r="L55" s="321">
        <v>288274</v>
      </c>
    </row>
    <row r="56" spans="1:12" ht="13.5" customHeight="1">
      <c r="A56" s="448"/>
      <c r="B56" s="444" t="s">
        <v>9</v>
      </c>
      <c r="C56" s="444"/>
      <c r="D56" s="322">
        <v>198138</v>
      </c>
      <c r="E56" s="323">
        <v>260503</v>
      </c>
      <c r="F56" s="323">
        <v>135831</v>
      </c>
      <c r="G56" s="323">
        <v>197989</v>
      </c>
      <c r="H56" s="323">
        <v>251760</v>
      </c>
      <c r="I56" s="323">
        <v>140306</v>
      </c>
      <c r="J56" s="324">
        <v>232933</v>
      </c>
      <c r="K56" s="324">
        <v>288920</v>
      </c>
      <c r="L56" s="324">
        <v>164269</v>
      </c>
    </row>
    <row r="57" spans="1:12" ht="13.5" customHeight="1">
      <c r="A57" s="448"/>
      <c r="B57" s="441" t="s">
        <v>105</v>
      </c>
      <c r="C57" s="33" t="s">
        <v>125</v>
      </c>
      <c r="D57" s="319">
        <v>209115</v>
      </c>
      <c r="E57" s="320">
        <v>286110</v>
      </c>
      <c r="F57" s="320">
        <v>141697</v>
      </c>
      <c r="G57" s="320">
        <v>216601</v>
      </c>
      <c r="H57" s="320">
        <v>295866</v>
      </c>
      <c r="I57" s="320">
        <v>145670</v>
      </c>
      <c r="J57" s="318">
        <v>243074</v>
      </c>
      <c r="K57" s="318">
        <v>326692</v>
      </c>
      <c r="L57" s="318">
        <v>156289</v>
      </c>
    </row>
    <row r="58" spans="1:12" ht="12.75">
      <c r="A58" s="448"/>
      <c r="B58" s="442"/>
      <c r="C58" s="33" t="s">
        <v>126</v>
      </c>
      <c r="D58" s="325">
        <v>296433</v>
      </c>
      <c r="E58" s="321">
        <v>349685</v>
      </c>
      <c r="F58" s="321">
        <v>206839</v>
      </c>
      <c r="G58" s="321">
        <v>295496</v>
      </c>
      <c r="H58" s="321">
        <v>357749</v>
      </c>
      <c r="I58" s="321">
        <v>207174</v>
      </c>
      <c r="J58" s="318" t="s">
        <v>303</v>
      </c>
      <c r="K58" s="318" t="s">
        <v>303</v>
      </c>
      <c r="L58" s="318" t="s">
        <v>303</v>
      </c>
    </row>
    <row r="59" spans="1:12" ht="12.75">
      <c r="A59" s="448"/>
      <c r="B59" s="442"/>
      <c r="C59" s="33" t="s">
        <v>127</v>
      </c>
      <c r="D59" s="325" t="s">
        <v>303</v>
      </c>
      <c r="E59" s="321" t="s">
        <v>323</v>
      </c>
      <c r="F59" s="321" t="s">
        <v>303</v>
      </c>
      <c r="G59" s="321">
        <v>367475</v>
      </c>
      <c r="H59" s="321">
        <v>387906</v>
      </c>
      <c r="I59" s="321">
        <v>237592</v>
      </c>
      <c r="J59" s="321">
        <v>326278</v>
      </c>
      <c r="K59" s="321">
        <v>358864</v>
      </c>
      <c r="L59" s="321">
        <v>178878</v>
      </c>
    </row>
    <row r="60" spans="1:12" ht="12.75">
      <c r="A60" s="448"/>
      <c r="B60" s="442"/>
      <c r="C60" s="33" t="s">
        <v>128</v>
      </c>
      <c r="D60" s="319">
        <v>294235</v>
      </c>
      <c r="E60" s="320">
        <v>316756</v>
      </c>
      <c r="F60" s="320">
        <v>202009</v>
      </c>
      <c r="G60" s="320">
        <v>305718</v>
      </c>
      <c r="H60" s="320">
        <v>333766</v>
      </c>
      <c r="I60" s="320">
        <v>209113</v>
      </c>
      <c r="J60" s="318">
        <v>270966</v>
      </c>
      <c r="K60" s="318">
        <v>348650</v>
      </c>
      <c r="L60" s="318">
        <v>137727</v>
      </c>
    </row>
    <row r="61" spans="1:12" ht="12.75">
      <c r="A61" s="448"/>
      <c r="B61" s="442"/>
      <c r="C61" s="33" t="s">
        <v>129</v>
      </c>
      <c r="D61" s="319">
        <v>295494</v>
      </c>
      <c r="E61" s="320">
        <v>326490</v>
      </c>
      <c r="F61" s="320">
        <v>217394</v>
      </c>
      <c r="G61" s="320">
        <v>303693</v>
      </c>
      <c r="H61" s="320">
        <v>336694</v>
      </c>
      <c r="I61" s="320">
        <v>217061</v>
      </c>
      <c r="J61" s="318">
        <v>356763</v>
      </c>
      <c r="K61" s="318">
        <v>369812</v>
      </c>
      <c r="L61" s="318">
        <v>210154</v>
      </c>
    </row>
    <row r="62" spans="1:12" ht="12.75">
      <c r="A62" s="448"/>
      <c r="B62" s="442"/>
      <c r="C62" s="33" t="s">
        <v>130</v>
      </c>
      <c r="D62" s="319">
        <v>396275</v>
      </c>
      <c r="E62" s="320">
        <v>433340</v>
      </c>
      <c r="F62" s="320">
        <v>252729</v>
      </c>
      <c r="G62" s="320">
        <v>391837</v>
      </c>
      <c r="H62" s="320">
        <v>431784</v>
      </c>
      <c r="I62" s="320">
        <v>251286</v>
      </c>
      <c r="J62" s="318">
        <v>402548</v>
      </c>
      <c r="K62" s="318">
        <v>433987</v>
      </c>
      <c r="L62" s="318">
        <v>250281</v>
      </c>
    </row>
    <row r="63" spans="1:12" ht="12.75">
      <c r="A63" s="448"/>
      <c r="B63" s="442"/>
      <c r="C63" s="33" t="s">
        <v>131</v>
      </c>
      <c r="D63" s="319">
        <v>262070</v>
      </c>
      <c r="E63" s="320">
        <v>336574</v>
      </c>
      <c r="F63" s="320">
        <v>149206</v>
      </c>
      <c r="G63" s="320">
        <v>258046</v>
      </c>
      <c r="H63" s="320">
        <v>339000</v>
      </c>
      <c r="I63" s="320">
        <v>150726</v>
      </c>
      <c r="J63" s="318">
        <v>307605</v>
      </c>
      <c r="K63" s="318">
        <v>359750</v>
      </c>
      <c r="L63" s="318">
        <v>177113</v>
      </c>
    </row>
    <row r="64" spans="1:12" ht="12.75">
      <c r="A64" s="448"/>
      <c r="B64" s="442"/>
      <c r="C64" s="33" t="s">
        <v>132</v>
      </c>
      <c r="D64" s="319">
        <v>306747</v>
      </c>
      <c r="E64" s="320">
        <v>349658</v>
      </c>
      <c r="F64" s="320">
        <v>170475</v>
      </c>
      <c r="G64" s="320">
        <v>304201</v>
      </c>
      <c r="H64" s="320">
        <v>348629</v>
      </c>
      <c r="I64" s="320">
        <v>167534</v>
      </c>
      <c r="J64" s="318">
        <v>369942</v>
      </c>
      <c r="K64" s="318">
        <v>385943</v>
      </c>
      <c r="L64" s="318">
        <v>248416</v>
      </c>
    </row>
    <row r="65" spans="1:12" ht="12.75">
      <c r="A65" s="448"/>
      <c r="B65" s="442"/>
      <c r="C65" s="33" t="s">
        <v>133</v>
      </c>
      <c r="D65" s="319">
        <v>394437</v>
      </c>
      <c r="E65" s="320">
        <v>448515</v>
      </c>
      <c r="F65" s="320">
        <v>176442</v>
      </c>
      <c r="G65" s="320">
        <v>382031</v>
      </c>
      <c r="H65" s="320">
        <v>427109</v>
      </c>
      <c r="I65" s="320">
        <v>203910</v>
      </c>
      <c r="J65" s="318">
        <v>393025</v>
      </c>
      <c r="K65" s="318">
        <v>410451</v>
      </c>
      <c r="L65" s="318">
        <v>266922</v>
      </c>
    </row>
    <row r="66" spans="1:12" ht="12.75">
      <c r="A66" s="448"/>
      <c r="B66" s="442"/>
      <c r="C66" s="33" t="s">
        <v>134</v>
      </c>
      <c r="D66" s="319">
        <v>360582</v>
      </c>
      <c r="E66" s="320">
        <v>368935</v>
      </c>
      <c r="F66" s="320">
        <v>249479</v>
      </c>
      <c r="G66" s="320">
        <v>363701</v>
      </c>
      <c r="H66" s="320">
        <v>373095</v>
      </c>
      <c r="I66" s="320">
        <v>239996</v>
      </c>
      <c r="J66" s="318">
        <v>419986</v>
      </c>
      <c r="K66" s="318">
        <v>426292</v>
      </c>
      <c r="L66" s="318">
        <v>306309</v>
      </c>
    </row>
    <row r="67" spans="1:12" ht="12.75">
      <c r="A67" s="448"/>
      <c r="B67" s="442"/>
      <c r="C67" s="33" t="s">
        <v>135</v>
      </c>
      <c r="D67" s="319">
        <v>292880</v>
      </c>
      <c r="E67" s="320">
        <v>299863</v>
      </c>
      <c r="F67" s="320">
        <v>196085</v>
      </c>
      <c r="G67" s="320">
        <v>303703</v>
      </c>
      <c r="H67" s="320">
        <v>311403</v>
      </c>
      <c r="I67" s="320">
        <v>195771</v>
      </c>
      <c r="J67" s="318">
        <v>403346</v>
      </c>
      <c r="K67" s="318">
        <v>442092</v>
      </c>
      <c r="L67" s="318">
        <v>233347</v>
      </c>
    </row>
    <row r="68" spans="1:12" ht="12.75">
      <c r="A68" s="448"/>
      <c r="B68" s="442"/>
      <c r="C68" s="33" t="s">
        <v>136</v>
      </c>
      <c r="D68" s="319">
        <v>357761</v>
      </c>
      <c r="E68" s="320">
        <v>382141</v>
      </c>
      <c r="F68" s="320">
        <v>229874</v>
      </c>
      <c r="G68" s="320">
        <v>336395</v>
      </c>
      <c r="H68" s="320">
        <v>353656</v>
      </c>
      <c r="I68" s="320">
        <v>217247</v>
      </c>
      <c r="J68" s="318">
        <v>349075</v>
      </c>
      <c r="K68" s="318">
        <v>372118</v>
      </c>
      <c r="L68" s="318">
        <v>242562</v>
      </c>
    </row>
    <row r="69" spans="1:12" ht="12.75">
      <c r="A69" s="448"/>
      <c r="B69" s="442"/>
      <c r="C69" s="33" t="s">
        <v>137</v>
      </c>
      <c r="D69" s="319">
        <v>307281</v>
      </c>
      <c r="E69" s="320">
        <v>344186</v>
      </c>
      <c r="F69" s="320">
        <v>186498</v>
      </c>
      <c r="G69" s="320">
        <v>306585</v>
      </c>
      <c r="H69" s="320">
        <v>349902</v>
      </c>
      <c r="I69" s="320">
        <v>189428</v>
      </c>
      <c r="J69" s="318">
        <v>425648</v>
      </c>
      <c r="K69" s="318">
        <v>436686</v>
      </c>
      <c r="L69" s="318">
        <v>341643</v>
      </c>
    </row>
    <row r="70" spans="1:12" ht="12.75">
      <c r="A70" s="448"/>
      <c r="B70" s="442"/>
      <c r="C70" s="33" t="s">
        <v>138</v>
      </c>
      <c r="D70" s="319">
        <v>397829</v>
      </c>
      <c r="E70" s="320">
        <v>418404</v>
      </c>
      <c r="F70" s="320">
        <v>256084</v>
      </c>
      <c r="G70" s="320">
        <v>428664</v>
      </c>
      <c r="H70" s="320">
        <v>450945</v>
      </c>
      <c r="I70" s="320">
        <v>274916</v>
      </c>
      <c r="J70" s="318">
        <v>382905</v>
      </c>
      <c r="K70" s="318">
        <v>402744</v>
      </c>
      <c r="L70" s="318">
        <v>248732</v>
      </c>
    </row>
    <row r="71" spans="1:12" ht="12.75">
      <c r="A71" s="448"/>
      <c r="B71" s="442"/>
      <c r="C71" s="33" t="s">
        <v>139</v>
      </c>
      <c r="D71" s="319">
        <v>422646</v>
      </c>
      <c r="E71" s="320">
        <v>468039</v>
      </c>
      <c r="F71" s="320">
        <v>272714</v>
      </c>
      <c r="G71" s="320">
        <v>418538</v>
      </c>
      <c r="H71" s="320">
        <v>469258</v>
      </c>
      <c r="I71" s="320">
        <v>260387</v>
      </c>
      <c r="J71" s="318">
        <v>385374</v>
      </c>
      <c r="K71" s="318">
        <v>420906</v>
      </c>
      <c r="L71" s="318">
        <v>238362</v>
      </c>
    </row>
    <row r="72" spans="1:12" ht="12.75">
      <c r="A72" s="448"/>
      <c r="B72" s="442"/>
      <c r="C72" s="33" t="s">
        <v>140</v>
      </c>
      <c r="D72" s="319">
        <v>407559</v>
      </c>
      <c r="E72" s="320">
        <v>440181</v>
      </c>
      <c r="F72" s="320">
        <v>249619</v>
      </c>
      <c r="G72" s="320">
        <v>416298</v>
      </c>
      <c r="H72" s="320">
        <v>452065</v>
      </c>
      <c r="I72" s="320">
        <v>245043</v>
      </c>
      <c r="J72" s="318">
        <v>455188</v>
      </c>
      <c r="K72" s="318">
        <v>477071</v>
      </c>
      <c r="L72" s="318">
        <v>315622</v>
      </c>
    </row>
    <row r="73" spans="1:12" ht="12.75">
      <c r="A73" s="448"/>
      <c r="B73" s="442"/>
      <c r="C73" s="33" t="s">
        <v>141</v>
      </c>
      <c r="D73" s="319">
        <v>385821</v>
      </c>
      <c r="E73" s="320">
        <v>421405</v>
      </c>
      <c r="F73" s="320">
        <v>219631</v>
      </c>
      <c r="G73" s="320">
        <v>381778</v>
      </c>
      <c r="H73" s="320">
        <v>417617</v>
      </c>
      <c r="I73" s="320">
        <v>219468</v>
      </c>
      <c r="J73" s="318">
        <v>400476</v>
      </c>
      <c r="K73" s="318">
        <v>425865</v>
      </c>
      <c r="L73" s="318">
        <v>243568</v>
      </c>
    </row>
    <row r="74" spans="1:12" ht="12.75">
      <c r="A74" s="448"/>
      <c r="B74" s="442"/>
      <c r="C74" s="33" t="s">
        <v>142</v>
      </c>
      <c r="D74" s="319">
        <v>432940</v>
      </c>
      <c r="E74" s="320">
        <v>455257</v>
      </c>
      <c r="F74" s="320">
        <v>281465</v>
      </c>
      <c r="G74" s="320">
        <v>440896</v>
      </c>
      <c r="H74" s="320">
        <v>462682</v>
      </c>
      <c r="I74" s="320">
        <v>290452</v>
      </c>
      <c r="J74" s="318">
        <v>493936</v>
      </c>
      <c r="K74" s="318">
        <v>516593</v>
      </c>
      <c r="L74" s="318">
        <v>341792</v>
      </c>
    </row>
    <row r="75" spans="1:12" ht="12.75">
      <c r="A75" s="449"/>
      <c r="B75" s="443"/>
      <c r="C75" s="34" t="s">
        <v>143</v>
      </c>
      <c r="D75" s="322">
        <v>394090</v>
      </c>
      <c r="E75" s="323">
        <v>404647</v>
      </c>
      <c r="F75" s="323">
        <v>290178</v>
      </c>
      <c r="G75" s="323">
        <v>392083</v>
      </c>
      <c r="H75" s="323">
        <v>401546</v>
      </c>
      <c r="I75" s="323">
        <v>297778</v>
      </c>
      <c r="J75" s="324">
        <v>393060</v>
      </c>
      <c r="K75" s="324">
        <v>405693</v>
      </c>
      <c r="L75" s="324">
        <v>292403</v>
      </c>
    </row>
    <row r="76" spans="1:12" ht="12.75">
      <c r="A76" s="170" t="s">
        <v>116</v>
      </c>
      <c r="B76" s="169"/>
      <c r="C76" s="169"/>
      <c r="D76" s="169"/>
      <c r="E76" s="169"/>
      <c r="F76" s="169"/>
      <c r="G76" s="169"/>
      <c r="H76" s="169"/>
      <c r="I76" s="169"/>
      <c r="J76" s="169"/>
      <c r="K76" s="169"/>
      <c r="L76" s="169"/>
    </row>
    <row r="77" spans="1:12" ht="12.75">
      <c r="A77" s="437" t="s">
        <v>375</v>
      </c>
      <c r="B77" s="437"/>
      <c r="C77" s="437"/>
      <c r="D77" s="437"/>
      <c r="E77" s="437"/>
      <c r="F77" s="437"/>
      <c r="G77" s="437"/>
      <c r="H77" s="437"/>
      <c r="I77" s="1"/>
      <c r="J77" s="1"/>
      <c r="K77" s="315"/>
      <c r="L77" s="315"/>
    </row>
    <row r="78" spans="1:12" ht="12.75">
      <c r="A78" s="314"/>
      <c r="B78" s="314"/>
      <c r="C78" s="314"/>
      <c r="D78" s="314"/>
      <c r="E78" s="314"/>
      <c r="F78" s="314"/>
      <c r="G78" s="314"/>
      <c r="H78" s="314"/>
      <c r="I78" s="1"/>
      <c r="J78" s="1"/>
      <c r="K78" s="315"/>
      <c r="L78" s="315"/>
    </row>
    <row r="79" spans="2:12" ht="13.5" thickBot="1">
      <c r="B79" s="326"/>
      <c r="C79" s="326"/>
      <c r="D79" s="41"/>
      <c r="E79" s="41"/>
      <c r="F79" s="41"/>
      <c r="G79" s="327"/>
      <c r="H79" s="327"/>
      <c r="I79" s="327"/>
      <c r="J79" s="327"/>
      <c r="K79" s="450" t="s">
        <v>106</v>
      </c>
      <c r="L79" s="450"/>
    </row>
    <row r="80" spans="1:14" ht="13.5" thickTop="1">
      <c r="A80" s="420" t="s">
        <v>14</v>
      </c>
      <c r="B80" s="420"/>
      <c r="C80" s="421"/>
      <c r="D80" s="438" t="s">
        <v>253</v>
      </c>
      <c r="E80" s="439"/>
      <c r="F80" s="440"/>
      <c r="G80" s="438" t="s">
        <v>254</v>
      </c>
      <c r="H80" s="439"/>
      <c r="I80" s="440"/>
      <c r="J80" s="438" t="s">
        <v>299</v>
      </c>
      <c r="K80" s="439"/>
      <c r="L80" s="439"/>
      <c r="M80" s="32"/>
      <c r="N80" s="32"/>
    </row>
    <row r="81" spans="1:14" ht="12.75">
      <c r="A81" s="422"/>
      <c r="B81" s="424"/>
      <c r="C81" s="423"/>
      <c r="D81" s="35" t="s">
        <v>15</v>
      </c>
      <c r="E81" s="35" t="s">
        <v>3</v>
      </c>
      <c r="F81" s="35" t="s">
        <v>4</v>
      </c>
      <c r="G81" s="36" t="s">
        <v>15</v>
      </c>
      <c r="H81" s="36" t="s">
        <v>3</v>
      </c>
      <c r="I81" s="36" t="s">
        <v>4</v>
      </c>
      <c r="J81" s="36" t="s">
        <v>15</v>
      </c>
      <c r="K81" s="36" t="s">
        <v>3</v>
      </c>
      <c r="L81" s="37" t="s">
        <v>4</v>
      </c>
      <c r="M81" s="32"/>
      <c r="N81" s="32"/>
    </row>
    <row r="82" spans="1:14" ht="13.5" customHeight="1">
      <c r="A82" s="447" t="s">
        <v>107</v>
      </c>
      <c r="B82" s="435" t="s">
        <v>16</v>
      </c>
      <c r="C82" s="435"/>
      <c r="D82" s="328">
        <v>372140</v>
      </c>
      <c r="E82" s="329">
        <v>459759</v>
      </c>
      <c r="F82" s="329">
        <v>240568</v>
      </c>
      <c r="G82" s="330">
        <v>376500</v>
      </c>
      <c r="H82" s="330">
        <v>463557</v>
      </c>
      <c r="I82" s="330">
        <v>246711</v>
      </c>
      <c r="J82" s="331">
        <v>389445</v>
      </c>
      <c r="K82" s="331">
        <v>488446</v>
      </c>
      <c r="L82" s="331">
        <v>253331</v>
      </c>
      <c r="M82" s="62"/>
      <c r="N82" s="62"/>
    </row>
    <row r="83" spans="1:14" ht="13.5" customHeight="1">
      <c r="A83" s="448"/>
      <c r="B83" s="436" t="s">
        <v>12</v>
      </c>
      <c r="C83" s="436"/>
      <c r="D83" s="332">
        <v>467502</v>
      </c>
      <c r="E83" s="333">
        <v>508469</v>
      </c>
      <c r="F83" s="333">
        <v>282797</v>
      </c>
      <c r="G83" s="2">
        <v>454556</v>
      </c>
      <c r="H83" s="2">
        <v>493442</v>
      </c>
      <c r="I83" s="2">
        <v>279137</v>
      </c>
      <c r="J83" s="321">
        <v>433724</v>
      </c>
      <c r="K83" s="321">
        <v>509349</v>
      </c>
      <c r="L83" s="321">
        <v>215743</v>
      </c>
      <c r="M83" s="62"/>
      <c r="N83" s="62"/>
    </row>
    <row r="84" spans="1:14" ht="13.5" customHeight="1">
      <c r="A84" s="448"/>
      <c r="B84" s="436" t="s">
        <v>13</v>
      </c>
      <c r="C84" s="436"/>
      <c r="D84" s="332">
        <v>486087</v>
      </c>
      <c r="E84" s="333">
        <v>538394</v>
      </c>
      <c r="F84" s="333">
        <v>274181</v>
      </c>
      <c r="G84" s="2">
        <v>483802</v>
      </c>
      <c r="H84" s="2">
        <v>533846</v>
      </c>
      <c r="I84" s="2">
        <v>281923</v>
      </c>
      <c r="J84" s="321">
        <v>501111</v>
      </c>
      <c r="K84" s="321">
        <v>555574</v>
      </c>
      <c r="L84" s="321">
        <v>297841</v>
      </c>
      <c r="M84" s="62"/>
      <c r="N84" s="62"/>
    </row>
    <row r="85" spans="1:14" ht="13.5" customHeight="1">
      <c r="A85" s="448"/>
      <c r="B85" s="436" t="s">
        <v>110</v>
      </c>
      <c r="C85" s="436"/>
      <c r="D85" s="332">
        <v>581486</v>
      </c>
      <c r="E85" s="333">
        <v>597308</v>
      </c>
      <c r="F85" s="333">
        <v>441574</v>
      </c>
      <c r="G85" s="2">
        <v>564012</v>
      </c>
      <c r="H85" s="2">
        <v>578925</v>
      </c>
      <c r="I85" s="2">
        <v>437671</v>
      </c>
      <c r="J85" s="321">
        <v>578580</v>
      </c>
      <c r="K85" s="321">
        <v>596070</v>
      </c>
      <c r="L85" s="321">
        <v>463812</v>
      </c>
      <c r="M85" s="62"/>
      <c r="N85" s="62"/>
    </row>
    <row r="86" spans="1:14" ht="13.5" customHeight="1">
      <c r="A86" s="448"/>
      <c r="B86" s="436" t="s">
        <v>103</v>
      </c>
      <c r="C86" s="436"/>
      <c r="D86" s="332">
        <v>510942</v>
      </c>
      <c r="E86" s="333">
        <v>533923</v>
      </c>
      <c r="F86" s="333">
        <v>397861</v>
      </c>
      <c r="G86" s="2">
        <v>542316</v>
      </c>
      <c r="H86" s="2">
        <v>565760</v>
      </c>
      <c r="I86" s="2">
        <v>426529</v>
      </c>
      <c r="J86" s="321">
        <v>599496</v>
      </c>
      <c r="K86" s="321">
        <v>626799</v>
      </c>
      <c r="L86" s="321">
        <v>458990</v>
      </c>
      <c r="M86" s="62"/>
      <c r="N86" s="62"/>
    </row>
    <row r="87" spans="1:14" ht="13.5" customHeight="1">
      <c r="A87" s="448"/>
      <c r="B87" s="436" t="s">
        <v>123</v>
      </c>
      <c r="C87" s="436"/>
      <c r="D87" s="332">
        <v>321891</v>
      </c>
      <c r="E87" s="333">
        <v>367209</v>
      </c>
      <c r="F87" s="333">
        <v>159272</v>
      </c>
      <c r="G87" s="2">
        <v>340523</v>
      </c>
      <c r="H87" s="2">
        <v>384861</v>
      </c>
      <c r="I87" s="2">
        <v>162303</v>
      </c>
      <c r="J87" s="321">
        <v>381903</v>
      </c>
      <c r="K87" s="321">
        <v>439548</v>
      </c>
      <c r="L87" s="321">
        <v>208917</v>
      </c>
      <c r="M87" s="62"/>
      <c r="N87" s="62"/>
    </row>
    <row r="88" spans="1:14" ht="13.5" customHeight="1">
      <c r="A88" s="448"/>
      <c r="B88" s="436" t="s">
        <v>124</v>
      </c>
      <c r="C88" s="436"/>
      <c r="D88" s="332">
        <v>259354</v>
      </c>
      <c r="E88" s="333">
        <v>390757</v>
      </c>
      <c r="F88" s="333">
        <v>159797</v>
      </c>
      <c r="G88" s="2">
        <v>256423</v>
      </c>
      <c r="H88" s="2">
        <v>377792</v>
      </c>
      <c r="I88" s="2">
        <v>158542</v>
      </c>
      <c r="J88" s="321">
        <v>285077</v>
      </c>
      <c r="K88" s="321">
        <v>409003</v>
      </c>
      <c r="L88" s="321">
        <v>174842</v>
      </c>
      <c r="M88" s="62"/>
      <c r="N88" s="62"/>
    </row>
    <row r="89" spans="1:14" ht="13.5" customHeight="1">
      <c r="A89" s="448"/>
      <c r="B89" s="436" t="s">
        <v>117</v>
      </c>
      <c r="C89" s="436"/>
      <c r="D89" s="332">
        <v>413189</v>
      </c>
      <c r="E89" s="333">
        <v>724373</v>
      </c>
      <c r="F89" s="333">
        <v>295476</v>
      </c>
      <c r="G89" s="2">
        <v>409848</v>
      </c>
      <c r="H89" s="2">
        <v>705114</v>
      </c>
      <c r="I89" s="2">
        <v>296401</v>
      </c>
      <c r="J89" s="321">
        <v>478129</v>
      </c>
      <c r="K89" s="321">
        <v>774198</v>
      </c>
      <c r="L89" s="321">
        <v>306192</v>
      </c>
      <c r="M89" s="62"/>
      <c r="N89" s="62"/>
    </row>
    <row r="90" spans="1:14" ht="13.5" customHeight="1">
      <c r="A90" s="448"/>
      <c r="B90" s="436" t="s">
        <v>118</v>
      </c>
      <c r="C90" s="436"/>
      <c r="D90" s="332">
        <v>388033</v>
      </c>
      <c r="E90" s="333">
        <v>443970</v>
      </c>
      <c r="F90" s="333">
        <v>270400</v>
      </c>
      <c r="G90" s="2">
        <v>369485</v>
      </c>
      <c r="H90" s="2">
        <v>435689</v>
      </c>
      <c r="I90" s="2">
        <v>259407</v>
      </c>
      <c r="J90" s="321">
        <v>338338</v>
      </c>
      <c r="K90" s="321">
        <v>413902</v>
      </c>
      <c r="L90" s="321">
        <v>220499</v>
      </c>
      <c r="M90" s="62"/>
      <c r="N90" s="62"/>
    </row>
    <row r="91" spans="1:14" ht="13.5" customHeight="1">
      <c r="A91" s="448"/>
      <c r="B91" s="451" t="s">
        <v>119</v>
      </c>
      <c r="C91" s="453"/>
      <c r="D91" s="332">
        <v>605754</v>
      </c>
      <c r="E91" s="333">
        <v>652685</v>
      </c>
      <c r="F91" s="333">
        <v>412711</v>
      </c>
      <c r="G91" s="2">
        <v>615954</v>
      </c>
      <c r="H91" s="2">
        <v>662524</v>
      </c>
      <c r="I91" s="2">
        <v>432313</v>
      </c>
      <c r="J91" s="321">
        <v>655001</v>
      </c>
      <c r="K91" s="321">
        <v>708164</v>
      </c>
      <c r="L91" s="321">
        <v>432470</v>
      </c>
      <c r="M91" s="62"/>
      <c r="N91" s="62"/>
    </row>
    <row r="92" spans="1:14" ht="13.5" customHeight="1">
      <c r="A92" s="448"/>
      <c r="B92" s="445" t="s">
        <v>120</v>
      </c>
      <c r="C92" s="446"/>
      <c r="D92" s="332">
        <v>138007</v>
      </c>
      <c r="E92" s="333">
        <v>193449</v>
      </c>
      <c r="F92" s="333">
        <v>101987</v>
      </c>
      <c r="G92" s="2">
        <v>124486</v>
      </c>
      <c r="H92" s="2">
        <v>176869</v>
      </c>
      <c r="I92" s="2">
        <v>94405</v>
      </c>
      <c r="J92" s="321">
        <v>119974</v>
      </c>
      <c r="K92" s="321">
        <v>160264</v>
      </c>
      <c r="L92" s="321">
        <v>96528</v>
      </c>
      <c r="M92" s="62"/>
      <c r="N92" s="62"/>
    </row>
    <row r="93" spans="1:14" ht="13.5" customHeight="1">
      <c r="A93" s="448"/>
      <c r="B93" s="445" t="s">
        <v>121</v>
      </c>
      <c r="C93" s="446"/>
      <c r="D93" s="332">
        <v>222501</v>
      </c>
      <c r="E93" s="333">
        <v>290219</v>
      </c>
      <c r="F93" s="333">
        <v>167740</v>
      </c>
      <c r="G93" s="2">
        <v>240790</v>
      </c>
      <c r="H93" s="2">
        <v>303711</v>
      </c>
      <c r="I93" s="2">
        <v>188472</v>
      </c>
      <c r="J93" s="321">
        <v>213921</v>
      </c>
      <c r="K93" s="321">
        <v>254552</v>
      </c>
      <c r="L93" s="321">
        <v>175056</v>
      </c>
      <c r="M93" s="62"/>
      <c r="N93" s="62"/>
    </row>
    <row r="94" spans="1:14" ht="13.5" customHeight="1">
      <c r="A94" s="448"/>
      <c r="B94" s="436" t="s">
        <v>0</v>
      </c>
      <c r="C94" s="436"/>
      <c r="D94" s="332">
        <v>462017</v>
      </c>
      <c r="E94" s="333">
        <v>504513</v>
      </c>
      <c r="F94" s="333">
        <v>400487</v>
      </c>
      <c r="G94" s="2">
        <v>440814</v>
      </c>
      <c r="H94" s="2">
        <v>478968</v>
      </c>
      <c r="I94" s="2">
        <v>383382</v>
      </c>
      <c r="J94" s="321">
        <v>457074</v>
      </c>
      <c r="K94" s="321">
        <v>510405</v>
      </c>
      <c r="L94" s="321">
        <v>395812</v>
      </c>
      <c r="M94" s="62"/>
      <c r="N94" s="62"/>
    </row>
    <row r="95" spans="1:14" ht="13.5" customHeight="1">
      <c r="A95" s="448"/>
      <c r="B95" s="436" t="s">
        <v>122</v>
      </c>
      <c r="C95" s="436"/>
      <c r="D95" s="332">
        <v>345466</v>
      </c>
      <c r="E95" s="333">
        <v>450012</v>
      </c>
      <c r="F95" s="333">
        <v>300592</v>
      </c>
      <c r="G95" s="2">
        <v>378252</v>
      </c>
      <c r="H95" s="2">
        <v>503605</v>
      </c>
      <c r="I95" s="2">
        <v>324248</v>
      </c>
      <c r="J95" s="321">
        <v>342002</v>
      </c>
      <c r="K95" s="321">
        <v>425264</v>
      </c>
      <c r="L95" s="321">
        <v>301578</v>
      </c>
      <c r="M95" s="62"/>
      <c r="N95" s="62"/>
    </row>
    <row r="96" spans="1:14" ht="13.5" customHeight="1">
      <c r="A96" s="448"/>
      <c r="B96" s="436" t="s">
        <v>104</v>
      </c>
      <c r="C96" s="436"/>
      <c r="D96" s="334">
        <v>565038</v>
      </c>
      <c r="E96" s="333">
        <v>616438</v>
      </c>
      <c r="F96" s="333">
        <v>400578</v>
      </c>
      <c r="G96" s="321">
        <v>558888</v>
      </c>
      <c r="H96" s="321">
        <v>610559</v>
      </c>
      <c r="I96" s="321">
        <v>383695</v>
      </c>
      <c r="J96" s="321">
        <v>502341</v>
      </c>
      <c r="K96" s="321">
        <v>550245</v>
      </c>
      <c r="L96" s="321">
        <v>405063</v>
      </c>
      <c r="M96" s="62"/>
      <c r="N96" s="62"/>
    </row>
    <row r="97" spans="1:14" ht="13.5" customHeight="1">
      <c r="A97" s="448"/>
      <c r="B97" s="444" t="s">
        <v>9</v>
      </c>
      <c r="C97" s="444"/>
      <c r="D97" s="335">
        <v>269805</v>
      </c>
      <c r="E97" s="336">
        <v>332698</v>
      </c>
      <c r="F97" s="336">
        <v>184437</v>
      </c>
      <c r="G97" s="29">
        <v>280139</v>
      </c>
      <c r="H97" s="29">
        <v>346894</v>
      </c>
      <c r="I97" s="29">
        <v>193716</v>
      </c>
      <c r="J97" s="324">
        <v>305348</v>
      </c>
      <c r="K97" s="324">
        <v>388051</v>
      </c>
      <c r="L97" s="324">
        <v>202343</v>
      </c>
      <c r="M97" s="62"/>
      <c r="N97" s="62"/>
    </row>
    <row r="98" spans="1:14" ht="13.5" customHeight="1">
      <c r="A98" s="448"/>
      <c r="B98" s="448" t="s">
        <v>105</v>
      </c>
      <c r="C98" s="74" t="s">
        <v>125</v>
      </c>
      <c r="D98" s="332">
        <v>255045</v>
      </c>
      <c r="E98" s="333">
        <v>356688</v>
      </c>
      <c r="F98" s="333">
        <v>163757</v>
      </c>
      <c r="G98" s="2">
        <v>263808</v>
      </c>
      <c r="H98" s="2">
        <v>362837</v>
      </c>
      <c r="I98" s="2">
        <v>172212</v>
      </c>
      <c r="J98" s="321">
        <v>264829</v>
      </c>
      <c r="K98" s="321">
        <v>353862</v>
      </c>
      <c r="L98" s="321">
        <v>179984</v>
      </c>
      <c r="M98" s="63"/>
      <c r="N98" s="61"/>
    </row>
    <row r="99" spans="1:14" ht="12.75">
      <c r="A99" s="448"/>
      <c r="B99" s="448"/>
      <c r="C99" s="74" t="s">
        <v>126</v>
      </c>
      <c r="D99" s="28">
        <v>412931</v>
      </c>
      <c r="E99" s="2">
        <v>463334</v>
      </c>
      <c r="F99" s="2">
        <v>302453</v>
      </c>
      <c r="G99" s="2">
        <v>408881</v>
      </c>
      <c r="H99" s="2">
        <v>456935</v>
      </c>
      <c r="I99" s="2">
        <v>302896</v>
      </c>
      <c r="J99" s="321">
        <v>295228</v>
      </c>
      <c r="K99" s="321">
        <v>412931</v>
      </c>
      <c r="L99" s="321">
        <v>172084</v>
      </c>
      <c r="M99" s="63"/>
      <c r="N99" s="61"/>
    </row>
    <row r="100" spans="1:14" ht="12.75">
      <c r="A100" s="448"/>
      <c r="B100" s="448"/>
      <c r="C100" s="74" t="s">
        <v>127</v>
      </c>
      <c r="D100" s="28">
        <v>411141</v>
      </c>
      <c r="E100" s="2">
        <v>460317</v>
      </c>
      <c r="F100" s="2">
        <v>209522</v>
      </c>
      <c r="G100" s="2">
        <v>412371</v>
      </c>
      <c r="H100" s="2">
        <v>463145</v>
      </c>
      <c r="I100" s="2">
        <v>212544</v>
      </c>
      <c r="J100" s="321" t="s">
        <v>147</v>
      </c>
      <c r="K100" s="321" t="s">
        <v>147</v>
      </c>
      <c r="L100" s="321" t="s">
        <v>147</v>
      </c>
      <c r="M100" s="63"/>
      <c r="N100" s="61"/>
    </row>
    <row r="101" spans="1:14" ht="12.75">
      <c r="A101" s="448"/>
      <c r="B101" s="448"/>
      <c r="C101" s="74" t="s">
        <v>128</v>
      </c>
      <c r="D101" s="332">
        <v>381586</v>
      </c>
      <c r="E101" s="333">
        <v>451250</v>
      </c>
      <c r="F101" s="333">
        <v>194337</v>
      </c>
      <c r="G101" s="2">
        <v>362022</v>
      </c>
      <c r="H101" s="2">
        <v>445705</v>
      </c>
      <c r="I101" s="2">
        <v>183939</v>
      </c>
      <c r="J101" s="321">
        <v>359107</v>
      </c>
      <c r="K101" s="321">
        <v>427429</v>
      </c>
      <c r="L101" s="321">
        <v>202741</v>
      </c>
      <c r="M101" s="63"/>
      <c r="N101" s="61"/>
    </row>
    <row r="102" spans="1:14" ht="12.75">
      <c r="A102" s="448"/>
      <c r="B102" s="448"/>
      <c r="C102" s="74" t="s">
        <v>129</v>
      </c>
      <c r="D102" s="332">
        <v>410357</v>
      </c>
      <c r="E102" s="333">
        <v>441603</v>
      </c>
      <c r="F102" s="333">
        <v>226196</v>
      </c>
      <c r="G102" s="2">
        <v>448296</v>
      </c>
      <c r="H102" s="2">
        <v>457144</v>
      </c>
      <c r="I102" s="2">
        <v>320317</v>
      </c>
      <c r="J102" s="321">
        <v>447729</v>
      </c>
      <c r="K102" s="321">
        <v>458105</v>
      </c>
      <c r="L102" s="321">
        <v>301725</v>
      </c>
      <c r="M102" s="63"/>
      <c r="N102" s="61"/>
    </row>
    <row r="103" spans="1:14" ht="12.75">
      <c r="A103" s="448"/>
      <c r="B103" s="448"/>
      <c r="C103" s="74" t="s">
        <v>130</v>
      </c>
      <c r="D103" s="332">
        <v>554928</v>
      </c>
      <c r="E103" s="333">
        <v>603267</v>
      </c>
      <c r="F103" s="333">
        <v>327436</v>
      </c>
      <c r="G103" s="2">
        <v>516678</v>
      </c>
      <c r="H103" s="2">
        <v>558331</v>
      </c>
      <c r="I103" s="2">
        <v>325872</v>
      </c>
      <c r="J103" s="321">
        <v>593918</v>
      </c>
      <c r="K103" s="321">
        <v>660733</v>
      </c>
      <c r="L103" s="321">
        <v>388071</v>
      </c>
      <c r="M103" s="63"/>
      <c r="N103" s="61"/>
    </row>
    <row r="104" spans="1:14" ht="12.75">
      <c r="A104" s="448"/>
      <c r="B104" s="448"/>
      <c r="C104" s="74" t="s">
        <v>131</v>
      </c>
      <c r="D104" s="332">
        <v>380282</v>
      </c>
      <c r="E104" s="333">
        <v>447062</v>
      </c>
      <c r="F104" s="333">
        <v>205447</v>
      </c>
      <c r="G104" s="2">
        <v>453106</v>
      </c>
      <c r="H104" s="2">
        <v>508420</v>
      </c>
      <c r="I104" s="2">
        <v>278507</v>
      </c>
      <c r="J104" s="321">
        <v>484879</v>
      </c>
      <c r="K104" s="321">
        <v>541577</v>
      </c>
      <c r="L104" s="321">
        <v>287508</v>
      </c>
      <c r="M104" s="63"/>
      <c r="N104" s="61"/>
    </row>
    <row r="105" spans="1:14" ht="12.75">
      <c r="A105" s="448"/>
      <c r="B105" s="448"/>
      <c r="C105" s="74" t="s">
        <v>132</v>
      </c>
      <c r="D105" s="332">
        <v>480566</v>
      </c>
      <c r="E105" s="333">
        <v>506265</v>
      </c>
      <c r="F105" s="333">
        <v>304433</v>
      </c>
      <c r="G105" s="2">
        <v>504178</v>
      </c>
      <c r="H105" s="2">
        <v>528395</v>
      </c>
      <c r="I105" s="2">
        <v>330008</v>
      </c>
      <c r="J105" s="321">
        <v>525634</v>
      </c>
      <c r="K105" s="321">
        <v>555765</v>
      </c>
      <c r="L105" s="321">
        <v>341845</v>
      </c>
      <c r="M105" s="63"/>
      <c r="N105" s="61"/>
    </row>
    <row r="106" spans="1:14" ht="12.75">
      <c r="A106" s="448"/>
      <c r="B106" s="448"/>
      <c r="C106" s="74" t="s">
        <v>133</v>
      </c>
      <c r="D106" s="332">
        <v>561377</v>
      </c>
      <c r="E106" s="333">
        <v>590680</v>
      </c>
      <c r="F106" s="333">
        <v>353877</v>
      </c>
      <c r="G106" s="2">
        <v>564643</v>
      </c>
      <c r="H106" s="2">
        <v>592799</v>
      </c>
      <c r="I106" s="2">
        <v>366323</v>
      </c>
      <c r="J106" s="321">
        <v>512323</v>
      </c>
      <c r="K106" s="321">
        <v>542865</v>
      </c>
      <c r="L106" s="321">
        <v>310745</v>
      </c>
      <c r="M106" s="63"/>
      <c r="N106" s="61"/>
    </row>
    <row r="107" spans="1:14" ht="12.75">
      <c r="A107" s="448"/>
      <c r="B107" s="448"/>
      <c r="C107" s="74" t="s">
        <v>134</v>
      </c>
      <c r="D107" s="332">
        <v>567583</v>
      </c>
      <c r="E107" s="333">
        <v>574933</v>
      </c>
      <c r="F107" s="333">
        <v>435596</v>
      </c>
      <c r="G107" s="2">
        <v>507322</v>
      </c>
      <c r="H107" s="2">
        <v>515169</v>
      </c>
      <c r="I107" s="2">
        <v>377510</v>
      </c>
      <c r="J107" s="321">
        <v>554226</v>
      </c>
      <c r="K107" s="321">
        <v>565722</v>
      </c>
      <c r="L107" s="321">
        <v>394261</v>
      </c>
      <c r="M107" s="63"/>
      <c r="N107" s="61"/>
    </row>
    <row r="108" spans="1:14" ht="12.75">
      <c r="A108" s="448"/>
      <c r="B108" s="448"/>
      <c r="C108" s="74" t="s">
        <v>135</v>
      </c>
      <c r="D108" s="332">
        <v>499396</v>
      </c>
      <c r="E108" s="333">
        <v>549005</v>
      </c>
      <c r="F108" s="333">
        <v>285145</v>
      </c>
      <c r="G108" s="2">
        <v>510345</v>
      </c>
      <c r="H108" s="2">
        <v>561147</v>
      </c>
      <c r="I108" s="2">
        <v>294355</v>
      </c>
      <c r="J108" s="321">
        <v>521447</v>
      </c>
      <c r="K108" s="321">
        <v>557527</v>
      </c>
      <c r="L108" s="321">
        <v>339795</v>
      </c>
      <c r="M108" s="63"/>
      <c r="N108" s="61"/>
    </row>
    <row r="109" spans="1:14" ht="12.75">
      <c r="A109" s="448"/>
      <c r="B109" s="448"/>
      <c r="C109" s="74" t="s">
        <v>136</v>
      </c>
      <c r="D109" s="332">
        <v>449570</v>
      </c>
      <c r="E109" s="333">
        <v>478533</v>
      </c>
      <c r="F109" s="333">
        <v>312758</v>
      </c>
      <c r="G109" s="2">
        <v>446908</v>
      </c>
      <c r="H109" s="2">
        <v>477086</v>
      </c>
      <c r="I109" s="2">
        <v>309689</v>
      </c>
      <c r="J109" s="321">
        <v>532140</v>
      </c>
      <c r="K109" s="321">
        <v>557675</v>
      </c>
      <c r="L109" s="321">
        <v>350813</v>
      </c>
      <c r="M109" s="63"/>
      <c r="N109" s="61"/>
    </row>
    <row r="110" spans="1:14" ht="12.75">
      <c r="A110" s="448"/>
      <c r="B110" s="448"/>
      <c r="C110" s="74" t="s">
        <v>137</v>
      </c>
      <c r="D110" s="332">
        <v>520212</v>
      </c>
      <c r="E110" s="333">
        <v>538510</v>
      </c>
      <c r="F110" s="333">
        <v>386004</v>
      </c>
      <c r="G110" s="2">
        <v>532152</v>
      </c>
      <c r="H110" s="2">
        <v>550620</v>
      </c>
      <c r="I110" s="2">
        <v>399777</v>
      </c>
      <c r="J110" s="321">
        <v>580936</v>
      </c>
      <c r="K110" s="321">
        <v>606378</v>
      </c>
      <c r="L110" s="321">
        <v>407598</v>
      </c>
      <c r="M110" s="63"/>
      <c r="N110" s="61"/>
    </row>
    <row r="111" spans="1:14" ht="12.75">
      <c r="A111" s="448"/>
      <c r="B111" s="448"/>
      <c r="C111" s="74" t="s">
        <v>138</v>
      </c>
      <c r="D111" s="332">
        <v>504258</v>
      </c>
      <c r="E111" s="333">
        <v>531063</v>
      </c>
      <c r="F111" s="333">
        <v>325916</v>
      </c>
      <c r="G111" s="2">
        <v>487192</v>
      </c>
      <c r="H111" s="2">
        <v>511422</v>
      </c>
      <c r="I111" s="2">
        <v>317822</v>
      </c>
      <c r="J111" s="321">
        <v>544254</v>
      </c>
      <c r="K111" s="321">
        <v>568699</v>
      </c>
      <c r="L111" s="321">
        <v>380912</v>
      </c>
      <c r="M111" s="63"/>
      <c r="N111" s="61"/>
    </row>
    <row r="112" spans="1:14" ht="12.75">
      <c r="A112" s="448"/>
      <c r="B112" s="448"/>
      <c r="C112" s="74" t="s">
        <v>139</v>
      </c>
      <c r="D112" s="332">
        <v>507906</v>
      </c>
      <c r="E112" s="333">
        <v>560162</v>
      </c>
      <c r="F112" s="333">
        <v>298333</v>
      </c>
      <c r="G112" s="2">
        <v>485176</v>
      </c>
      <c r="H112" s="2">
        <v>534806</v>
      </c>
      <c r="I112" s="2">
        <v>286591</v>
      </c>
      <c r="J112" s="321">
        <v>539646</v>
      </c>
      <c r="K112" s="321">
        <v>573672</v>
      </c>
      <c r="L112" s="321">
        <v>387217</v>
      </c>
      <c r="M112" s="63"/>
      <c r="N112" s="61"/>
    </row>
    <row r="113" spans="1:14" ht="12.75">
      <c r="A113" s="448"/>
      <c r="B113" s="448"/>
      <c r="C113" s="74" t="s">
        <v>140</v>
      </c>
      <c r="D113" s="332">
        <v>516186</v>
      </c>
      <c r="E113" s="333">
        <v>564504</v>
      </c>
      <c r="F113" s="333">
        <v>297021</v>
      </c>
      <c r="G113" s="2">
        <v>545125</v>
      </c>
      <c r="H113" s="2">
        <v>608544</v>
      </c>
      <c r="I113" s="2">
        <v>296126</v>
      </c>
      <c r="J113" s="321">
        <v>505191</v>
      </c>
      <c r="K113" s="321">
        <v>567053</v>
      </c>
      <c r="L113" s="321">
        <v>276524</v>
      </c>
      <c r="M113" s="63"/>
      <c r="N113" s="61"/>
    </row>
    <row r="114" spans="1:14" ht="12.75">
      <c r="A114" s="448"/>
      <c r="B114" s="448"/>
      <c r="C114" s="74" t="s">
        <v>141</v>
      </c>
      <c r="D114" s="332">
        <v>490993</v>
      </c>
      <c r="E114" s="333">
        <v>520103</v>
      </c>
      <c r="F114" s="333">
        <v>311668</v>
      </c>
      <c r="G114" s="2">
        <v>481687</v>
      </c>
      <c r="H114" s="2">
        <v>514022</v>
      </c>
      <c r="I114" s="2">
        <v>301288</v>
      </c>
      <c r="J114" s="321">
        <v>500353</v>
      </c>
      <c r="K114" s="321">
        <v>540194</v>
      </c>
      <c r="L114" s="321">
        <v>326005</v>
      </c>
      <c r="M114" s="63"/>
      <c r="N114" s="61"/>
    </row>
    <row r="115" spans="1:14" ht="12.75">
      <c r="A115" s="448"/>
      <c r="B115" s="448"/>
      <c r="C115" s="74" t="s">
        <v>142</v>
      </c>
      <c r="D115" s="332">
        <v>622872</v>
      </c>
      <c r="E115" s="333">
        <v>653995</v>
      </c>
      <c r="F115" s="333">
        <v>428662</v>
      </c>
      <c r="G115" s="2">
        <v>629511</v>
      </c>
      <c r="H115" s="2">
        <v>662636</v>
      </c>
      <c r="I115" s="2">
        <v>433199</v>
      </c>
      <c r="J115" s="321">
        <v>647231</v>
      </c>
      <c r="K115" s="321">
        <v>684030</v>
      </c>
      <c r="L115" s="321">
        <v>440580</v>
      </c>
      <c r="M115" s="63"/>
      <c r="N115" s="61"/>
    </row>
    <row r="116" spans="1:14" ht="12.75">
      <c r="A116" s="448"/>
      <c r="B116" s="448"/>
      <c r="C116" s="74" t="s">
        <v>143</v>
      </c>
      <c r="D116" s="335">
        <v>528598</v>
      </c>
      <c r="E116" s="336">
        <v>545524</v>
      </c>
      <c r="F116" s="336">
        <v>396960</v>
      </c>
      <c r="G116" s="2">
        <v>524805</v>
      </c>
      <c r="H116" s="2">
        <v>539661</v>
      </c>
      <c r="I116" s="2">
        <v>411298</v>
      </c>
      <c r="J116" s="324">
        <v>520219</v>
      </c>
      <c r="K116" s="321">
        <v>535997</v>
      </c>
      <c r="L116" s="321">
        <v>410262</v>
      </c>
      <c r="M116" s="63"/>
      <c r="N116" s="61"/>
    </row>
    <row r="117" spans="1:14" ht="13.5" customHeight="1">
      <c r="A117" s="447" t="s">
        <v>108</v>
      </c>
      <c r="B117" s="435" t="s">
        <v>16</v>
      </c>
      <c r="C117" s="435"/>
      <c r="D117" s="337">
        <v>301205</v>
      </c>
      <c r="E117" s="330">
        <v>367183</v>
      </c>
      <c r="F117" s="330">
        <v>202131</v>
      </c>
      <c r="G117" s="330">
        <v>304777</v>
      </c>
      <c r="H117" s="330">
        <v>370280</v>
      </c>
      <c r="I117" s="330">
        <v>207122</v>
      </c>
      <c r="J117" s="331">
        <v>311758</v>
      </c>
      <c r="K117" s="331">
        <v>384099</v>
      </c>
      <c r="L117" s="331">
        <v>212298</v>
      </c>
      <c r="M117" s="62"/>
      <c r="N117" s="62"/>
    </row>
    <row r="118" spans="1:14" ht="13.5" customHeight="1">
      <c r="A118" s="448"/>
      <c r="B118" s="436" t="s">
        <v>12</v>
      </c>
      <c r="C118" s="436"/>
      <c r="D118" s="28">
        <v>397856</v>
      </c>
      <c r="E118" s="2">
        <v>433401</v>
      </c>
      <c r="F118" s="2">
        <v>237595</v>
      </c>
      <c r="G118" s="2">
        <v>382894</v>
      </c>
      <c r="H118" s="2">
        <v>416588</v>
      </c>
      <c r="I118" s="2">
        <v>230898</v>
      </c>
      <c r="J118" s="321">
        <v>370970</v>
      </c>
      <c r="K118" s="321">
        <v>435169</v>
      </c>
      <c r="L118" s="321">
        <v>185922</v>
      </c>
      <c r="M118" s="62"/>
      <c r="N118" s="62"/>
    </row>
    <row r="119" spans="1:14" ht="13.5" customHeight="1">
      <c r="A119" s="448"/>
      <c r="B119" s="436" t="s">
        <v>13</v>
      </c>
      <c r="C119" s="436"/>
      <c r="D119" s="28">
        <v>378672</v>
      </c>
      <c r="E119" s="2">
        <v>416879</v>
      </c>
      <c r="F119" s="2">
        <v>223889</v>
      </c>
      <c r="G119" s="2">
        <v>378935</v>
      </c>
      <c r="H119" s="2">
        <v>416053</v>
      </c>
      <c r="I119" s="2">
        <v>229198</v>
      </c>
      <c r="J119" s="321">
        <v>382828</v>
      </c>
      <c r="K119" s="321">
        <v>421231</v>
      </c>
      <c r="L119" s="321">
        <v>239497</v>
      </c>
      <c r="M119" s="62"/>
      <c r="N119" s="62"/>
    </row>
    <row r="120" spans="1:14" ht="13.5" customHeight="1">
      <c r="A120" s="448"/>
      <c r="B120" s="436" t="s">
        <v>110</v>
      </c>
      <c r="C120" s="436"/>
      <c r="D120" s="28">
        <v>521221</v>
      </c>
      <c r="E120" s="2">
        <v>536971</v>
      </c>
      <c r="F120" s="2">
        <v>381949</v>
      </c>
      <c r="G120" s="2">
        <v>521750</v>
      </c>
      <c r="H120" s="2">
        <v>537535</v>
      </c>
      <c r="I120" s="2">
        <v>388016</v>
      </c>
      <c r="J120" s="321">
        <v>449470</v>
      </c>
      <c r="K120" s="321">
        <v>462203</v>
      </c>
      <c r="L120" s="321">
        <v>365915</v>
      </c>
      <c r="M120" s="62"/>
      <c r="N120" s="62"/>
    </row>
    <row r="121" spans="1:14" ht="13.5" customHeight="1">
      <c r="A121" s="448"/>
      <c r="B121" s="436" t="s">
        <v>103</v>
      </c>
      <c r="C121" s="436"/>
      <c r="D121" s="28">
        <v>378805</v>
      </c>
      <c r="E121" s="2">
        <v>395118</v>
      </c>
      <c r="F121" s="2">
        <v>298538</v>
      </c>
      <c r="G121" s="2">
        <v>395949</v>
      </c>
      <c r="H121" s="2">
        <v>412458</v>
      </c>
      <c r="I121" s="2">
        <v>314414</v>
      </c>
      <c r="J121" s="321">
        <v>433911</v>
      </c>
      <c r="K121" s="321">
        <v>451301</v>
      </c>
      <c r="L121" s="321">
        <v>344419</v>
      </c>
      <c r="M121" s="62"/>
      <c r="N121" s="62"/>
    </row>
    <row r="122" spans="1:14" ht="13.5" customHeight="1">
      <c r="A122" s="448"/>
      <c r="B122" s="436" t="s">
        <v>123</v>
      </c>
      <c r="C122" s="436"/>
      <c r="D122" s="28">
        <v>274842</v>
      </c>
      <c r="E122" s="2">
        <v>311277</v>
      </c>
      <c r="F122" s="2">
        <v>144099</v>
      </c>
      <c r="G122" s="2">
        <v>287904</v>
      </c>
      <c r="H122" s="2">
        <v>323314</v>
      </c>
      <c r="I122" s="2">
        <v>145571</v>
      </c>
      <c r="J122" s="321">
        <v>312477</v>
      </c>
      <c r="K122" s="321">
        <v>358080</v>
      </c>
      <c r="L122" s="321">
        <v>175628</v>
      </c>
      <c r="M122" s="62"/>
      <c r="N122" s="62"/>
    </row>
    <row r="123" spans="1:14" ht="13.5" customHeight="1">
      <c r="A123" s="448"/>
      <c r="B123" s="436" t="s">
        <v>124</v>
      </c>
      <c r="C123" s="436"/>
      <c r="D123" s="28">
        <v>213655</v>
      </c>
      <c r="E123" s="2">
        <v>309152</v>
      </c>
      <c r="F123" s="2">
        <v>141302</v>
      </c>
      <c r="G123" s="2">
        <v>213475</v>
      </c>
      <c r="H123" s="2">
        <v>302964</v>
      </c>
      <c r="I123" s="2">
        <v>141304</v>
      </c>
      <c r="J123" s="321">
        <v>238481</v>
      </c>
      <c r="K123" s="321">
        <v>332421</v>
      </c>
      <c r="L123" s="321">
        <v>154919</v>
      </c>
      <c r="M123" s="62"/>
      <c r="N123" s="62"/>
    </row>
    <row r="124" spans="1:14" ht="13.5" customHeight="1">
      <c r="A124" s="448"/>
      <c r="B124" s="436" t="s">
        <v>117</v>
      </c>
      <c r="C124" s="436"/>
      <c r="D124" s="28">
        <v>321443</v>
      </c>
      <c r="E124" s="2">
        <v>521122</v>
      </c>
      <c r="F124" s="2">
        <v>245910</v>
      </c>
      <c r="G124" s="2">
        <v>319998</v>
      </c>
      <c r="H124" s="2">
        <v>515716</v>
      </c>
      <c r="I124" s="2">
        <v>244799</v>
      </c>
      <c r="J124" s="321">
        <v>388672</v>
      </c>
      <c r="K124" s="321">
        <v>628171</v>
      </c>
      <c r="L124" s="321">
        <v>249587</v>
      </c>
      <c r="M124" s="62"/>
      <c r="N124" s="62"/>
    </row>
    <row r="125" spans="1:14" ht="13.5" customHeight="1">
      <c r="A125" s="448"/>
      <c r="B125" s="436" t="s">
        <v>118</v>
      </c>
      <c r="C125" s="436"/>
      <c r="D125" s="28">
        <v>310743</v>
      </c>
      <c r="E125" s="2">
        <v>353928</v>
      </c>
      <c r="F125" s="2">
        <v>219927</v>
      </c>
      <c r="G125" s="2">
        <v>297431</v>
      </c>
      <c r="H125" s="2">
        <v>346330</v>
      </c>
      <c r="I125" s="2">
        <v>216126</v>
      </c>
      <c r="J125" s="321">
        <v>269424</v>
      </c>
      <c r="K125" s="321">
        <v>328334</v>
      </c>
      <c r="L125" s="321">
        <v>177556</v>
      </c>
      <c r="M125" s="62"/>
      <c r="N125" s="62"/>
    </row>
    <row r="126" spans="1:14" ht="13.5" customHeight="1">
      <c r="A126" s="448"/>
      <c r="B126" s="451" t="s">
        <v>119</v>
      </c>
      <c r="C126" s="452"/>
      <c r="D126" s="28">
        <v>447409</v>
      </c>
      <c r="E126" s="2">
        <v>480870</v>
      </c>
      <c r="F126" s="2">
        <v>309772</v>
      </c>
      <c r="G126" s="2">
        <v>447557</v>
      </c>
      <c r="H126" s="2">
        <v>482141</v>
      </c>
      <c r="I126" s="2">
        <v>311180</v>
      </c>
      <c r="J126" s="321">
        <v>484429</v>
      </c>
      <c r="K126" s="321">
        <v>523024</v>
      </c>
      <c r="L126" s="321">
        <v>322878</v>
      </c>
      <c r="M126" s="62"/>
      <c r="N126" s="62"/>
    </row>
    <row r="127" spans="1:14" ht="13.5" customHeight="1">
      <c r="A127" s="448"/>
      <c r="B127" s="445" t="s">
        <v>120</v>
      </c>
      <c r="C127" s="436"/>
      <c r="D127" s="28">
        <v>126435</v>
      </c>
      <c r="E127" s="2">
        <v>172485</v>
      </c>
      <c r="F127" s="2">
        <v>96517</v>
      </c>
      <c r="G127" s="2">
        <v>114444</v>
      </c>
      <c r="H127" s="2">
        <v>157579</v>
      </c>
      <c r="I127" s="2">
        <v>89673</v>
      </c>
      <c r="J127" s="321">
        <v>111108</v>
      </c>
      <c r="K127" s="321">
        <v>144398</v>
      </c>
      <c r="L127" s="321">
        <v>91735</v>
      </c>
      <c r="M127" s="62"/>
      <c r="N127" s="62"/>
    </row>
    <row r="128" spans="1:14" ht="13.5" customHeight="1">
      <c r="A128" s="448"/>
      <c r="B128" s="445" t="s">
        <v>121</v>
      </c>
      <c r="C128" s="436"/>
      <c r="D128" s="28">
        <v>194320</v>
      </c>
      <c r="E128" s="2">
        <v>245691</v>
      </c>
      <c r="F128" s="2">
        <v>152778</v>
      </c>
      <c r="G128" s="2">
        <v>205354</v>
      </c>
      <c r="H128" s="2">
        <v>252342</v>
      </c>
      <c r="I128" s="2">
        <v>166283</v>
      </c>
      <c r="J128" s="321">
        <v>190126</v>
      </c>
      <c r="K128" s="321">
        <v>219139</v>
      </c>
      <c r="L128" s="321">
        <v>162374</v>
      </c>
      <c r="M128" s="62"/>
      <c r="N128" s="62"/>
    </row>
    <row r="129" spans="1:14" ht="13.5" customHeight="1">
      <c r="A129" s="448"/>
      <c r="B129" s="436" t="s">
        <v>0</v>
      </c>
      <c r="C129" s="436"/>
      <c r="D129" s="28">
        <v>356081</v>
      </c>
      <c r="E129" s="2">
        <v>394515</v>
      </c>
      <c r="F129" s="2">
        <v>300432</v>
      </c>
      <c r="G129" s="2">
        <v>343061</v>
      </c>
      <c r="H129" s="2">
        <v>377351</v>
      </c>
      <c r="I129" s="2">
        <v>291445</v>
      </c>
      <c r="J129" s="321">
        <v>353555</v>
      </c>
      <c r="K129" s="321">
        <v>395490</v>
      </c>
      <c r="L129" s="321">
        <v>305383</v>
      </c>
      <c r="M129" s="62"/>
      <c r="N129" s="62"/>
    </row>
    <row r="130" spans="1:14" ht="13.5" customHeight="1">
      <c r="A130" s="448"/>
      <c r="B130" s="436" t="s">
        <v>122</v>
      </c>
      <c r="C130" s="436"/>
      <c r="D130" s="28">
        <v>297805</v>
      </c>
      <c r="E130" s="2">
        <v>397668</v>
      </c>
      <c r="F130" s="2">
        <v>254941</v>
      </c>
      <c r="G130" s="2">
        <v>327664</v>
      </c>
      <c r="H130" s="2">
        <v>448401</v>
      </c>
      <c r="I130" s="2">
        <v>275648</v>
      </c>
      <c r="J130" s="321">
        <v>294418</v>
      </c>
      <c r="K130" s="321">
        <v>372829</v>
      </c>
      <c r="L130" s="321">
        <v>256349</v>
      </c>
      <c r="M130" s="62"/>
      <c r="N130" s="62"/>
    </row>
    <row r="131" spans="1:14" ht="13.5" customHeight="1">
      <c r="A131" s="448"/>
      <c r="B131" s="436" t="s">
        <v>104</v>
      </c>
      <c r="C131" s="436"/>
      <c r="D131" s="332">
        <v>412947</v>
      </c>
      <c r="E131" s="333">
        <v>450450</v>
      </c>
      <c r="F131" s="333">
        <v>292954</v>
      </c>
      <c r="G131" s="333">
        <v>408515</v>
      </c>
      <c r="H131" s="333">
        <v>445199</v>
      </c>
      <c r="I131" s="333">
        <v>284136</v>
      </c>
      <c r="J131" s="320">
        <v>338030</v>
      </c>
      <c r="K131" s="320">
        <v>370473</v>
      </c>
      <c r="L131" s="320">
        <v>272149</v>
      </c>
      <c r="M131" s="62"/>
      <c r="N131" s="62"/>
    </row>
    <row r="132" spans="1:14" ht="13.5" customHeight="1">
      <c r="A132" s="448"/>
      <c r="B132" s="444" t="s">
        <v>9</v>
      </c>
      <c r="C132" s="444"/>
      <c r="D132" s="83">
        <v>235547</v>
      </c>
      <c r="E132" s="29">
        <v>285745</v>
      </c>
      <c r="F132" s="29">
        <v>167411</v>
      </c>
      <c r="G132" s="29">
        <v>240595</v>
      </c>
      <c r="H132" s="29">
        <v>291962</v>
      </c>
      <c r="I132" s="29">
        <v>174094</v>
      </c>
      <c r="J132" s="324">
        <v>257345</v>
      </c>
      <c r="K132" s="324">
        <v>318504</v>
      </c>
      <c r="L132" s="324">
        <v>181172</v>
      </c>
      <c r="M132" s="62"/>
      <c r="N132" s="62"/>
    </row>
    <row r="133" spans="1:14" ht="13.5" customHeight="1">
      <c r="A133" s="448"/>
      <c r="B133" s="441" t="s">
        <v>105</v>
      </c>
      <c r="C133" s="74" t="s">
        <v>125</v>
      </c>
      <c r="D133" s="2">
        <v>213561</v>
      </c>
      <c r="E133" s="2">
        <v>288430</v>
      </c>
      <c r="F133" s="2">
        <v>146320</v>
      </c>
      <c r="G133" s="2">
        <v>224618</v>
      </c>
      <c r="H133" s="2">
        <v>301510</v>
      </c>
      <c r="I133" s="2">
        <v>153497</v>
      </c>
      <c r="J133" s="321">
        <v>228301</v>
      </c>
      <c r="K133" s="321">
        <v>294998</v>
      </c>
      <c r="L133" s="321">
        <v>164740</v>
      </c>
      <c r="M133" s="63"/>
      <c r="N133" s="61"/>
    </row>
    <row r="134" spans="1:14" ht="12.75">
      <c r="A134" s="448"/>
      <c r="B134" s="442"/>
      <c r="C134" s="74" t="s">
        <v>126</v>
      </c>
      <c r="D134" s="2">
        <v>331863</v>
      </c>
      <c r="E134" s="2">
        <v>368012</v>
      </c>
      <c r="F134" s="2">
        <v>252628</v>
      </c>
      <c r="G134" s="2">
        <v>343120</v>
      </c>
      <c r="H134" s="2">
        <v>378824</v>
      </c>
      <c r="I134" s="2">
        <v>264374</v>
      </c>
      <c r="J134" s="321">
        <v>251000</v>
      </c>
      <c r="K134" s="321">
        <v>341441</v>
      </c>
      <c r="L134" s="321">
        <v>156378</v>
      </c>
      <c r="M134" s="63"/>
      <c r="N134" s="61"/>
    </row>
    <row r="135" spans="1:14" ht="12.75">
      <c r="A135" s="448"/>
      <c r="B135" s="442"/>
      <c r="C135" s="74" t="s">
        <v>127</v>
      </c>
      <c r="D135" s="2">
        <v>317904</v>
      </c>
      <c r="E135" s="2">
        <v>352241</v>
      </c>
      <c r="F135" s="2">
        <v>177122</v>
      </c>
      <c r="G135" s="2">
        <v>323181</v>
      </c>
      <c r="H135" s="2">
        <v>359826</v>
      </c>
      <c r="I135" s="2">
        <v>178960</v>
      </c>
      <c r="J135" s="321" t="s">
        <v>147</v>
      </c>
      <c r="K135" s="321" t="s">
        <v>147</v>
      </c>
      <c r="L135" s="321" t="s">
        <v>147</v>
      </c>
      <c r="M135" s="63"/>
      <c r="N135" s="61"/>
    </row>
    <row r="136" spans="1:14" ht="12.75">
      <c r="A136" s="448"/>
      <c r="B136" s="442"/>
      <c r="C136" s="74" t="s">
        <v>128</v>
      </c>
      <c r="D136" s="2">
        <v>312112</v>
      </c>
      <c r="E136" s="2">
        <v>366292</v>
      </c>
      <c r="F136" s="2">
        <v>166481</v>
      </c>
      <c r="G136" s="2">
        <v>305547</v>
      </c>
      <c r="H136" s="2">
        <v>374157</v>
      </c>
      <c r="I136" s="2">
        <v>159542</v>
      </c>
      <c r="J136" s="321">
        <v>315567</v>
      </c>
      <c r="K136" s="321">
        <v>375093</v>
      </c>
      <c r="L136" s="321">
        <v>179332</v>
      </c>
      <c r="M136" s="63"/>
      <c r="N136" s="61"/>
    </row>
    <row r="137" spans="1:14" ht="12.75">
      <c r="A137" s="448"/>
      <c r="B137" s="442"/>
      <c r="C137" s="74" t="s">
        <v>129</v>
      </c>
      <c r="D137" s="2">
        <v>340630</v>
      </c>
      <c r="E137" s="2">
        <v>365790</v>
      </c>
      <c r="F137" s="2">
        <v>192341</v>
      </c>
      <c r="G137" s="2">
        <v>372371</v>
      </c>
      <c r="H137" s="2">
        <v>380511</v>
      </c>
      <c r="I137" s="2">
        <v>254627</v>
      </c>
      <c r="J137" s="321">
        <v>360162</v>
      </c>
      <c r="K137" s="321">
        <v>367697</v>
      </c>
      <c r="L137" s="321">
        <v>254132</v>
      </c>
      <c r="M137" s="63"/>
      <c r="N137" s="61"/>
    </row>
    <row r="138" spans="1:14" ht="12.75">
      <c r="A138" s="448"/>
      <c r="B138" s="442"/>
      <c r="C138" s="74" t="s">
        <v>130</v>
      </c>
      <c r="D138" s="2">
        <v>406743</v>
      </c>
      <c r="E138" s="2">
        <v>439247</v>
      </c>
      <c r="F138" s="2">
        <v>253773</v>
      </c>
      <c r="G138" s="2">
        <v>392154</v>
      </c>
      <c r="H138" s="2">
        <v>421425</v>
      </c>
      <c r="I138" s="2">
        <v>258068</v>
      </c>
      <c r="J138" s="321">
        <v>423795</v>
      </c>
      <c r="K138" s="321">
        <v>468326</v>
      </c>
      <c r="L138" s="321">
        <v>286603</v>
      </c>
      <c r="M138" s="63"/>
      <c r="N138" s="61"/>
    </row>
    <row r="139" spans="1:14" ht="12.75">
      <c r="A139" s="448"/>
      <c r="B139" s="442"/>
      <c r="C139" s="74" t="s">
        <v>131</v>
      </c>
      <c r="D139" s="2">
        <v>317735</v>
      </c>
      <c r="E139" s="2">
        <v>369655</v>
      </c>
      <c r="F139" s="2">
        <v>181805</v>
      </c>
      <c r="G139" s="2">
        <v>361810</v>
      </c>
      <c r="H139" s="2">
        <v>404086</v>
      </c>
      <c r="I139" s="2">
        <v>228365</v>
      </c>
      <c r="J139" s="321">
        <v>374109</v>
      </c>
      <c r="K139" s="321">
        <v>414876</v>
      </c>
      <c r="L139" s="321">
        <v>232197</v>
      </c>
      <c r="M139" s="63"/>
      <c r="N139" s="61"/>
    </row>
    <row r="140" spans="1:14" ht="12.75">
      <c r="A140" s="448"/>
      <c r="B140" s="442"/>
      <c r="C140" s="74" t="s">
        <v>132</v>
      </c>
      <c r="D140" s="2">
        <v>373403</v>
      </c>
      <c r="E140" s="2">
        <v>392162</v>
      </c>
      <c r="F140" s="2">
        <v>244833</v>
      </c>
      <c r="G140" s="2">
        <v>383585</v>
      </c>
      <c r="H140" s="2">
        <v>400000</v>
      </c>
      <c r="I140" s="2">
        <v>265527</v>
      </c>
      <c r="J140" s="321">
        <v>389507</v>
      </c>
      <c r="K140" s="321">
        <v>409575</v>
      </c>
      <c r="L140" s="321">
        <v>267097</v>
      </c>
      <c r="M140" s="63"/>
      <c r="N140" s="61"/>
    </row>
    <row r="141" spans="1:14" ht="12.75">
      <c r="A141" s="448"/>
      <c r="B141" s="442"/>
      <c r="C141" s="74" t="s">
        <v>133</v>
      </c>
      <c r="D141" s="2">
        <v>392279</v>
      </c>
      <c r="E141" s="2">
        <v>409858</v>
      </c>
      <c r="F141" s="2">
        <v>267796</v>
      </c>
      <c r="G141" s="2">
        <v>401272</v>
      </c>
      <c r="H141" s="2">
        <v>418991</v>
      </c>
      <c r="I141" s="2">
        <v>276463</v>
      </c>
      <c r="J141" s="321">
        <v>403414</v>
      </c>
      <c r="K141" s="321">
        <v>426339</v>
      </c>
      <c r="L141" s="321">
        <v>252107</v>
      </c>
      <c r="M141" s="63"/>
      <c r="N141" s="61"/>
    </row>
    <row r="142" spans="1:14" ht="12.75">
      <c r="A142" s="448"/>
      <c r="B142" s="442"/>
      <c r="C142" s="74" t="s">
        <v>134</v>
      </c>
      <c r="D142" s="2">
        <v>425593</v>
      </c>
      <c r="E142" s="2">
        <v>432073</v>
      </c>
      <c r="F142" s="2">
        <v>309231</v>
      </c>
      <c r="G142" s="2">
        <v>422510</v>
      </c>
      <c r="H142" s="2">
        <v>429738</v>
      </c>
      <c r="I142" s="2">
        <v>302943</v>
      </c>
      <c r="J142" s="321">
        <v>404486</v>
      </c>
      <c r="K142" s="321">
        <v>412971</v>
      </c>
      <c r="L142" s="321">
        <v>286415</v>
      </c>
      <c r="M142" s="63"/>
      <c r="N142" s="61"/>
    </row>
    <row r="143" spans="1:14" ht="12.75">
      <c r="A143" s="448"/>
      <c r="B143" s="442"/>
      <c r="C143" s="74" t="s">
        <v>135</v>
      </c>
      <c r="D143" s="2">
        <v>390675</v>
      </c>
      <c r="E143" s="2">
        <v>428007</v>
      </c>
      <c r="F143" s="2">
        <v>229447</v>
      </c>
      <c r="G143" s="2">
        <v>396368</v>
      </c>
      <c r="H143" s="2">
        <v>434522</v>
      </c>
      <c r="I143" s="2">
        <v>234150</v>
      </c>
      <c r="J143" s="321">
        <v>408107</v>
      </c>
      <c r="K143" s="321">
        <v>436176</v>
      </c>
      <c r="L143" s="321">
        <v>266788</v>
      </c>
      <c r="M143" s="63"/>
      <c r="N143" s="61"/>
    </row>
    <row r="144" spans="1:14" ht="12.75">
      <c r="A144" s="448"/>
      <c r="B144" s="442"/>
      <c r="C144" s="74" t="s">
        <v>136</v>
      </c>
      <c r="D144" s="2">
        <v>353077</v>
      </c>
      <c r="E144" s="2">
        <v>375085</v>
      </c>
      <c r="F144" s="2">
        <v>249116</v>
      </c>
      <c r="G144" s="2">
        <v>346326</v>
      </c>
      <c r="H144" s="2">
        <v>368888</v>
      </c>
      <c r="I144" s="2">
        <v>243739</v>
      </c>
      <c r="J144" s="321">
        <v>380046</v>
      </c>
      <c r="K144" s="321">
        <v>396534</v>
      </c>
      <c r="L144" s="321">
        <v>262963</v>
      </c>
      <c r="M144" s="63"/>
      <c r="N144" s="61"/>
    </row>
    <row r="145" spans="1:14" ht="12.75">
      <c r="A145" s="448"/>
      <c r="B145" s="442"/>
      <c r="C145" s="74" t="s">
        <v>137</v>
      </c>
      <c r="D145" s="2">
        <v>424138</v>
      </c>
      <c r="E145" s="2">
        <v>436327</v>
      </c>
      <c r="F145" s="2">
        <v>334734</v>
      </c>
      <c r="G145" s="2">
        <v>415196</v>
      </c>
      <c r="H145" s="2">
        <v>426141</v>
      </c>
      <c r="I145" s="2">
        <v>336745</v>
      </c>
      <c r="J145" s="321">
        <v>438532</v>
      </c>
      <c r="K145" s="321">
        <v>455579</v>
      </c>
      <c r="L145" s="321">
        <v>322393</v>
      </c>
      <c r="M145" s="63"/>
      <c r="N145" s="61"/>
    </row>
    <row r="146" spans="1:14" ht="12.75">
      <c r="A146" s="448"/>
      <c r="B146" s="442"/>
      <c r="C146" s="74" t="s">
        <v>138</v>
      </c>
      <c r="D146" s="2">
        <v>388256</v>
      </c>
      <c r="E146" s="2">
        <v>408019</v>
      </c>
      <c r="F146" s="2">
        <v>256768</v>
      </c>
      <c r="G146" s="2">
        <v>386379</v>
      </c>
      <c r="H146" s="2">
        <v>404949</v>
      </c>
      <c r="I146" s="2">
        <v>256572</v>
      </c>
      <c r="J146" s="321">
        <v>399048</v>
      </c>
      <c r="K146" s="321">
        <v>416799</v>
      </c>
      <c r="L146" s="321">
        <v>280438</v>
      </c>
      <c r="M146" s="63"/>
      <c r="N146" s="61"/>
    </row>
    <row r="147" spans="1:14" ht="12.75">
      <c r="A147" s="448"/>
      <c r="B147" s="442"/>
      <c r="C147" s="74" t="s">
        <v>139</v>
      </c>
      <c r="D147" s="2">
        <v>383346</v>
      </c>
      <c r="E147" s="2">
        <v>419523</v>
      </c>
      <c r="F147" s="2">
        <v>238259</v>
      </c>
      <c r="G147" s="2">
        <v>373370</v>
      </c>
      <c r="H147" s="2">
        <v>408900</v>
      </c>
      <c r="I147" s="2">
        <v>231200</v>
      </c>
      <c r="J147" s="321">
        <v>397727</v>
      </c>
      <c r="K147" s="321">
        <v>421995</v>
      </c>
      <c r="L147" s="321">
        <v>289012</v>
      </c>
      <c r="M147" s="63"/>
      <c r="N147" s="61"/>
    </row>
    <row r="148" spans="1:14" ht="12.75">
      <c r="A148" s="448"/>
      <c r="B148" s="442"/>
      <c r="C148" s="74" t="s">
        <v>140</v>
      </c>
      <c r="D148" s="2">
        <v>443710</v>
      </c>
      <c r="E148" s="2">
        <v>484730</v>
      </c>
      <c r="F148" s="2">
        <v>257649</v>
      </c>
      <c r="G148" s="2">
        <v>439598</v>
      </c>
      <c r="H148" s="2">
        <v>488643</v>
      </c>
      <c r="I148" s="2">
        <v>247036</v>
      </c>
      <c r="J148" s="321">
        <v>418761</v>
      </c>
      <c r="K148" s="321">
        <v>468736</v>
      </c>
      <c r="L148" s="321">
        <v>234032</v>
      </c>
      <c r="M148" s="63"/>
      <c r="N148" s="61"/>
    </row>
    <row r="149" spans="1:14" ht="12.75">
      <c r="A149" s="448"/>
      <c r="B149" s="442"/>
      <c r="C149" s="74" t="s">
        <v>141</v>
      </c>
      <c r="D149" s="2">
        <v>392432</v>
      </c>
      <c r="E149" s="2">
        <v>415845</v>
      </c>
      <c r="F149" s="2">
        <v>248203</v>
      </c>
      <c r="G149" s="2">
        <v>386056</v>
      </c>
      <c r="H149" s="2">
        <v>412293</v>
      </c>
      <c r="I149" s="2">
        <v>239680</v>
      </c>
      <c r="J149" s="321">
        <v>425829</v>
      </c>
      <c r="K149" s="321">
        <v>457202</v>
      </c>
      <c r="L149" s="321">
        <v>288536</v>
      </c>
      <c r="M149" s="63"/>
      <c r="N149" s="61"/>
    </row>
    <row r="150" spans="1:14" ht="12.75">
      <c r="A150" s="448"/>
      <c r="B150" s="442"/>
      <c r="C150" s="74" t="s">
        <v>142</v>
      </c>
      <c r="D150" s="2">
        <v>479869</v>
      </c>
      <c r="E150" s="2">
        <v>503016</v>
      </c>
      <c r="F150" s="2">
        <v>335430</v>
      </c>
      <c r="G150" s="2">
        <v>472064</v>
      </c>
      <c r="H150" s="2">
        <v>496055</v>
      </c>
      <c r="I150" s="2">
        <v>329884</v>
      </c>
      <c r="J150" s="321">
        <v>468717</v>
      </c>
      <c r="K150" s="321">
        <v>494181</v>
      </c>
      <c r="L150" s="321">
        <v>325717</v>
      </c>
      <c r="M150" s="63"/>
      <c r="N150" s="61"/>
    </row>
    <row r="151" spans="1:14" ht="12.75">
      <c r="A151" s="449"/>
      <c r="B151" s="443"/>
      <c r="C151" s="75" t="s">
        <v>143</v>
      </c>
      <c r="D151" s="29">
        <v>398257</v>
      </c>
      <c r="E151" s="29">
        <v>410580</v>
      </c>
      <c r="F151" s="29">
        <v>302421</v>
      </c>
      <c r="G151" s="29">
        <v>404483</v>
      </c>
      <c r="H151" s="29">
        <v>416342</v>
      </c>
      <c r="I151" s="29">
        <v>313878</v>
      </c>
      <c r="J151" s="324">
        <v>395829</v>
      </c>
      <c r="K151" s="324">
        <v>408176</v>
      </c>
      <c r="L151" s="324">
        <v>309782</v>
      </c>
      <c r="M151" s="63"/>
      <c r="N151" s="61"/>
    </row>
    <row r="152" spans="1:14" ht="12.75">
      <c r="A152" s="303"/>
      <c r="B152" s="303"/>
      <c r="C152" s="304"/>
      <c r="D152" s="2"/>
      <c r="E152" s="2"/>
      <c r="F152" s="2"/>
      <c r="G152" s="2"/>
      <c r="H152" s="2"/>
      <c r="I152" s="2"/>
      <c r="J152" s="321"/>
      <c r="K152" s="321"/>
      <c r="L152" s="321"/>
      <c r="M152" s="63"/>
      <c r="N152" s="61"/>
    </row>
    <row r="153" spans="1:12" ht="12.75">
      <c r="A153" s="437" t="s">
        <v>375</v>
      </c>
      <c r="B153" s="437"/>
      <c r="C153" s="437"/>
      <c r="D153" s="437"/>
      <c r="E153" s="437"/>
      <c r="F153" s="437"/>
      <c r="G153" s="437"/>
      <c r="H153" s="437"/>
      <c r="I153" s="1"/>
      <c r="J153" s="1"/>
      <c r="K153" s="315"/>
      <c r="L153" s="315"/>
    </row>
    <row r="154" spans="1:12" ht="12.75">
      <c r="A154" s="314"/>
      <c r="B154" s="314"/>
      <c r="C154" s="314"/>
      <c r="D154" s="314"/>
      <c r="E154" s="314"/>
      <c r="F154" s="314"/>
      <c r="G154" s="314"/>
      <c r="H154" s="314"/>
      <c r="I154" s="1"/>
      <c r="J154" s="1"/>
      <c r="K154" s="315"/>
      <c r="L154" s="315"/>
    </row>
    <row r="155" spans="2:12" ht="13.5" thickBot="1">
      <c r="B155" s="326"/>
      <c r="C155" s="326"/>
      <c r="D155" s="41"/>
      <c r="E155" s="41"/>
      <c r="F155" s="41"/>
      <c r="G155" s="327"/>
      <c r="H155" s="327"/>
      <c r="I155" s="327"/>
      <c r="J155" s="327"/>
      <c r="K155" s="450" t="s">
        <v>106</v>
      </c>
      <c r="L155" s="450"/>
    </row>
    <row r="156" spans="1:14" ht="13.5" thickTop="1">
      <c r="A156" s="420" t="s">
        <v>14</v>
      </c>
      <c r="B156" s="420"/>
      <c r="C156" s="421"/>
      <c r="D156" s="438" t="s">
        <v>378</v>
      </c>
      <c r="E156" s="439"/>
      <c r="F156" s="439"/>
      <c r="G156" s="438" t="s">
        <v>379</v>
      </c>
      <c r="H156" s="439"/>
      <c r="I156" s="439"/>
      <c r="J156" s="438" t="s">
        <v>380</v>
      </c>
      <c r="K156" s="439"/>
      <c r="L156" s="439"/>
      <c r="M156" s="32"/>
      <c r="N156" s="32"/>
    </row>
    <row r="157" spans="1:14" ht="12.75">
      <c r="A157" s="422"/>
      <c r="B157" s="424"/>
      <c r="C157" s="423"/>
      <c r="D157" s="35" t="s">
        <v>15</v>
      </c>
      <c r="E157" s="35" t="s">
        <v>3</v>
      </c>
      <c r="F157" s="35" t="s">
        <v>4</v>
      </c>
      <c r="G157" s="36" t="s">
        <v>15</v>
      </c>
      <c r="H157" s="36" t="s">
        <v>3</v>
      </c>
      <c r="I157" s="36" t="s">
        <v>4</v>
      </c>
      <c r="J157" s="36" t="s">
        <v>15</v>
      </c>
      <c r="K157" s="37" t="s">
        <v>3</v>
      </c>
      <c r="L157" s="38" t="s">
        <v>4</v>
      </c>
      <c r="M157" s="32"/>
      <c r="N157" s="32"/>
    </row>
    <row r="158" spans="1:14" ht="13.5" customHeight="1">
      <c r="A158" s="447" t="s">
        <v>107</v>
      </c>
      <c r="B158" s="435" t="s">
        <v>16</v>
      </c>
      <c r="C158" s="435"/>
      <c r="D158" s="328">
        <v>324309</v>
      </c>
      <c r="E158" s="329">
        <v>397744</v>
      </c>
      <c r="F158" s="329">
        <v>222591</v>
      </c>
      <c r="G158" s="330">
        <v>314555</v>
      </c>
      <c r="H158" s="330">
        <v>386869</v>
      </c>
      <c r="I158" s="330">
        <v>213610</v>
      </c>
      <c r="J158" s="330">
        <v>330400</v>
      </c>
      <c r="K158" s="330">
        <v>404437</v>
      </c>
      <c r="L158" s="330">
        <v>225280</v>
      </c>
      <c r="M158" s="62"/>
      <c r="N158" s="62"/>
    </row>
    <row r="159" spans="1:14" ht="13.5" customHeight="1">
      <c r="A159" s="448"/>
      <c r="B159" s="436" t="s">
        <v>12</v>
      </c>
      <c r="C159" s="436"/>
      <c r="D159" s="332">
        <v>386379</v>
      </c>
      <c r="E159" s="333">
        <v>450785</v>
      </c>
      <c r="F159" s="333">
        <v>196177</v>
      </c>
      <c r="G159" s="2">
        <v>384001</v>
      </c>
      <c r="H159" s="2">
        <v>444316</v>
      </c>
      <c r="I159" s="2">
        <v>197633</v>
      </c>
      <c r="J159" s="2">
        <v>419379</v>
      </c>
      <c r="K159" s="2">
        <v>489506</v>
      </c>
      <c r="L159" s="2">
        <v>203656</v>
      </c>
      <c r="M159" s="62"/>
      <c r="N159" s="62"/>
    </row>
    <row r="160" spans="1:14" ht="13.5" customHeight="1">
      <c r="A160" s="448"/>
      <c r="B160" s="436" t="s">
        <v>13</v>
      </c>
      <c r="C160" s="436"/>
      <c r="D160" s="332">
        <v>394517</v>
      </c>
      <c r="E160" s="333">
        <v>435197</v>
      </c>
      <c r="F160" s="333">
        <v>241658</v>
      </c>
      <c r="G160" s="2">
        <v>385645</v>
      </c>
      <c r="H160" s="2">
        <v>423896</v>
      </c>
      <c r="I160" s="2">
        <v>239746</v>
      </c>
      <c r="J160" s="2">
        <v>399483</v>
      </c>
      <c r="K160" s="2">
        <v>438690</v>
      </c>
      <c r="L160" s="2">
        <v>243579</v>
      </c>
      <c r="M160" s="62"/>
      <c r="N160" s="62"/>
    </row>
    <row r="161" spans="1:14" ht="13.5" customHeight="1">
      <c r="A161" s="448"/>
      <c r="B161" s="436" t="s">
        <v>110</v>
      </c>
      <c r="C161" s="436"/>
      <c r="D161" s="332">
        <v>451953</v>
      </c>
      <c r="E161" s="333">
        <v>465807</v>
      </c>
      <c r="F161" s="333">
        <v>361810</v>
      </c>
      <c r="G161" s="2">
        <v>442039</v>
      </c>
      <c r="H161" s="2">
        <v>453135</v>
      </c>
      <c r="I161" s="2">
        <v>366900</v>
      </c>
      <c r="J161" s="2">
        <v>449626</v>
      </c>
      <c r="K161" s="2">
        <v>461737</v>
      </c>
      <c r="L161" s="2">
        <v>367830</v>
      </c>
      <c r="M161" s="62"/>
      <c r="N161" s="62"/>
    </row>
    <row r="162" spans="1:14" ht="13.5" customHeight="1">
      <c r="A162" s="448"/>
      <c r="B162" s="436" t="s">
        <v>103</v>
      </c>
      <c r="C162" s="436"/>
      <c r="D162" s="332">
        <v>430072</v>
      </c>
      <c r="E162" s="333">
        <v>448098</v>
      </c>
      <c r="F162" s="333">
        <v>335064</v>
      </c>
      <c r="G162" s="2">
        <v>436219</v>
      </c>
      <c r="H162" s="2">
        <v>453864</v>
      </c>
      <c r="I162" s="2">
        <v>344576</v>
      </c>
      <c r="J162" s="2">
        <v>457979</v>
      </c>
      <c r="K162" s="2">
        <v>476197</v>
      </c>
      <c r="L162" s="2">
        <v>362001</v>
      </c>
      <c r="M162" s="62"/>
      <c r="N162" s="62"/>
    </row>
    <row r="163" spans="1:14" ht="13.5" customHeight="1">
      <c r="A163" s="448"/>
      <c r="B163" s="436" t="s">
        <v>123</v>
      </c>
      <c r="C163" s="436"/>
      <c r="D163" s="332">
        <v>343936</v>
      </c>
      <c r="E163" s="333">
        <v>387798</v>
      </c>
      <c r="F163" s="333">
        <v>204650</v>
      </c>
      <c r="G163" s="2">
        <v>314635</v>
      </c>
      <c r="H163" s="2">
        <v>359934</v>
      </c>
      <c r="I163" s="2">
        <v>175567</v>
      </c>
      <c r="J163" s="2">
        <v>312350</v>
      </c>
      <c r="K163" s="2">
        <v>357270</v>
      </c>
      <c r="L163" s="2">
        <v>180569</v>
      </c>
      <c r="M163" s="62"/>
      <c r="N163" s="62"/>
    </row>
    <row r="164" spans="1:14" ht="13.5" customHeight="1">
      <c r="A164" s="448"/>
      <c r="B164" s="436" t="s">
        <v>124</v>
      </c>
      <c r="C164" s="436"/>
      <c r="D164" s="332">
        <v>251582</v>
      </c>
      <c r="E164" s="333">
        <v>350050</v>
      </c>
      <c r="F164" s="333">
        <v>163400</v>
      </c>
      <c r="G164" s="2">
        <v>242706</v>
      </c>
      <c r="H164" s="2">
        <v>347453</v>
      </c>
      <c r="I164" s="2">
        <v>153085</v>
      </c>
      <c r="J164" s="2">
        <v>235145</v>
      </c>
      <c r="K164" s="2">
        <v>331190</v>
      </c>
      <c r="L164" s="2">
        <v>151327</v>
      </c>
      <c r="M164" s="62"/>
      <c r="N164" s="62"/>
    </row>
    <row r="165" spans="1:14" ht="13.5" customHeight="1">
      <c r="A165" s="448"/>
      <c r="B165" s="436" t="s">
        <v>117</v>
      </c>
      <c r="C165" s="436"/>
      <c r="D165" s="332">
        <v>431421</v>
      </c>
      <c r="E165" s="333">
        <v>724006</v>
      </c>
      <c r="F165" s="333">
        <v>253429</v>
      </c>
      <c r="G165" s="2">
        <v>382729</v>
      </c>
      <c r="H165" s="2">
        <v>616607</v>
      </c>
      <c r="I165" s="2">
        <v>241780</v>
      </c>
      <c r="J165" s="2">
        <v>454400</v>
      </c>
      <c r="K165" s="2">
        <v>720665</v>
      </c>
      <c r="L165" s="2">
        <v>259922</v>
      </c>
      <c r="M165" s="62"/>
      <c r="N165" s="62"/>
    </row>
    <row r="166" spans="1:14" ht="13.5" customHeight="1">
      <c r="A166" s="448"/>
      <c r="B166" s="436" t="s">
        <v>118</v>
      </c>
      <c r="C166" s="436"/>
      <c r="D166" s="332">
        <v>352377</v>
      </c>
      <c r="E166" s="333">
        <v>450948</v>
      </c>
      <c r="F166" s="333">
        <v>202152</v>
      </c>
      <c r="G166" s="2">
        <v>259565</v>
      </c>
      <c r="H166" s="2">
        <v>320861</v>
      </c>
      <c r="I166" s="2">
        <v>165083</v>
      </c>
      <c r="J166" s="2">
        <v>353957</v>
      </c>
      <c r="K166" s="2">
        <v>445203</v>
      </c>
      <c r="L166" s="2">
        <v>205275</v>
      </c>
      <c r="M166" s="62"/>
      <c r="N166" s="62"/>
    </row>
    <row r="167" spans="1:14" ht="13.5" customHeight="1">
      <c r="A167" s="448"/>
      <c r="B167" s="451" t="s">
        <v>119</v>
      </c>
      <c r="C167" s="453"/>
      <c r="D167" s="332">
        <v>475328</v>
      </c>
      <c r="E167" s="333">
        <v>513675</v>
      </c>
      <c r="F167" s="333">
        <v>311352</v>
      </c>
      <c r="G167" s="2">
        <v>478866</v>
      </c>
      <c r="H167" s="2">
        <v>517923</v>
      </c>
      <c r="I167" s="2">
        <v>314322</v>
      </c>
      <c r="J167" s="2">
        <v>507567</v>
      </c>
      <c r="K167" s="2">
        <v>544153</v>
      </c>
      <c r="L167" s="2">
        <v>353519</v>
      </c>
      <c r="M167" s="62"/>
      <c r="N167" s="62"/>
    </row>
    <row r="168" spans="1:14" ht="13.5" customHeight="1">
      <c r="A168" s="448"/>
      <c r="B168" s="445" t="s">
        <v>120</v>
      </c>
      <c r="C168" s="446"/>
      <c r="D168" s="332">
        <v>120277</v>
      </c>
      <c r="E168" s="333">
        <v>162766</v>
      </c>
      <c r="F168" s="333">
        <v>95787</v>
      </c>
      <c r="G168" s="2">
        <v>109059</v>
      </c>
      <c r="H168" s="2">
        <v>142931</v>
      </c>
      <c r="I168" s="2">
        <v>89261</v>
      </c>
      <c r="J168" s="2">
        <v>113279</v>
      </c>
      <c r="K168" s="2">
        <v>144209</v>
      </c>
      <c r="L168" s="2">
        <v>94572</v>
      </c>
      <c r="M168" s="62"/>
      <c r="N168" s="62"/>
    </row>
    <row r="169" spans="1:14" ht="13.5" customHeight="1">
      <c r="A169" s="448"/>
      <c r="B169" s="445" t="s">
        <v>121</v>
      </c>
      <c r="C169" s="446"/>
      <c r="D169" s="332">
        <v>185861</v>
      </c>
      <c r="E169" s="333">
        <v>239499</v>
      </c>
      <c r="F169" s="333">
        <v>150215</v>
      </c>
      <c r="G169" s="2">
        <v>188111</v>
      </c>
      <c r="H169" s="2">
        <v>217196</v>
      </c>
      <c r="I169" s="2">
        <v>161745</v>
      </c>
      <c r="J169" s="2">
        <v>202902</v>
      </c>
      <c r="K169" s="2">
        <v>225467</v>
      </c>
      <c r="L169" s="2">
        <v>179506</v>
      </c>
      <c r="M169" s="62"/>
      <c r="N169" s="62"/>
    </row>
    <row r="170" spans="1:14" ht="13.5" customHeight="1">
      <c r="A170" s="448"/>
      <c r="B170" s="436" t="s">
        <v>0</v>
      </c>
      <c r="C170" s="436"/>
      <c r="D170" s="332">
        <v>367276</v>
      </c>
      <c r="E170" s="333">
        <v>406398</v>
      </c>
      <c r="F170" s="333">
        <v>322466</v>
      </c>
      <c r="G170" s="2">
        <v>358220</v>
      </c>
      <c r="H170" s="2">
        <v>404959</v>
      </c>
      <c r="I170" s="2">
        <v>305968</v>
      </c>
      <c r="J170" s="2">
        <v>412903</v>
      </c>
      <c r="K170" s="2">
        <v>466905</v>
      </c>
      <c r="L170" s="2">
        <v>352819</v>
      </c>
      <c r="M170" s="62"/>
      <c r="N170" s="62"/>
    </row>
    <row r="171" spans="1:14" ht="13.5" customHeight="1">
      <c r="A171" s="448"/>
      <c r="B171" s="436" t="s">
        <v>122</v>
      </c>
      <c r="C171" s="436"/>
      <c r="D171" s="332">
        <v>316420</v>
      </c>
      <c r="E171" s="333">
        <v>393384</v>
      </c>
      <c r="F171" s="333">
        <v>279022</v>
      </c>
      <c r="G171" s="2">
        <v>303479</v>
      </c>
      <c r="H171" s="2">
        <v>368738</v>
      </c>
      <c r="I171" s="2">
        <v>269199</v>
      </c>
      <c r="J171" s="2">
        <v>318622</v>
      </c>
      <c r="K171" s="2">
        <v>387766</v>
      </c>
      <c r="L171" s="2">
        <v>281941</v>
      </c>
      <c r="M171" s="62"/>
      <c r="N171" s="62"/>
    </row>
    <row r="172" spans="1:14" ht="13.5" customHeight="1">
      <c r="A172" s="448"/>
      <c r="B172" s="436" t="s">
        <v>104</v>
      </c>
      <c r="C172" s="436"/>
      <c r="D172" s="334">
        <v>352156</v>
      </c>
      <c r="E172" s="333">
        <v>380286</v>
      </c>
      <c r="F172" s="333">
        <v>292488</v>
      </c>
      <c r="G172" s="321">
        <v>346370</v>
      </c>
      <c r="H172" s="321">
        <v>376039</v>
      </c>
      <c r="I172" s="321">
        <v>283421</v>
      </c>
      <c r="J172" s="321">
        <v>462562</v>
      </c>
      <c r="K172" s="321">
        <v>504104</v>
      </c>
      <c r="L172" s="321">
        <v>374494</v>
      </c>
      <c r="M172" s="62"/>
      <c r="N172" s="62"/>
    </row>
    <row r="173" spans="1:14" ht="13.5" customHeight="1">
      <c r="A173" s="448"/>
      <c r="B173" s="444" t="s">
        <v>9</v>
      </c>
      <c r="C173" s="444"/>
      <c r="D173" s="335">
        <v>253704</v>
      </c>
      <c r="E173" s="336">
        <v>305722</v>
      </c>
      <c r="F173" s="336">
        <v>185001</v>
      </c>
      <c r="G173" s="29">
        <v>255269</v>
      </c>
      <c r="H173" s="29">
        <v>317465</v>
      </c>
      <c r="I173" s="29">
        <v>176828</v>
      </c>
      <c r="J173" s="29">
        <v>263957</v>
      </c>
      <c r="K173" s="29">
        <v>329032</v>
      </c>
      <c r="L173" s="29">
        <v>182627</v>
      </c>
      <c r="M173" s="62"/>
      <c r="N173" s="62"/>
    </row>
    <row r="174" spans="1:14" ht="13.5" customHeight="1">
      <c r="A174" s="448"/>
      <c r="B174" s="448" t="s">
        <v>105</v>
      </c>
      <c r="C174" s="74" t="s">
        <v>125</v>
      </c>
      <c r="D174" s="332">
        <v>227550</v>
      </c>
      <c r="E174" s="333">
        <v>295949</v>
      </c>
      <c r="F174" s="333">
        <v>163725</v>
      </c>
      <c r="G174" s="2">
        <v>229802</v>
      </c>
      <c r="H174" s="2">
        <v>297094</v>
      </c>
      <c r="I174" s="2">
        <v>161401</v>
      </c>
      <c r="J174" s="2">
        <v>234293</v>
      </c>
      <c r="K174" s="2">
        <v>297098</v>
      </c>
      <c r="L174" s="2">
        <v>166725</v>
      </c>
      <c r="M174" s="63"/>
      <c r="N174" s="61"/>
    </row>
    <row r="175" spans="1:14" ht="12.75">
      <c r="A175" s="448"/>
      <c r="B175" s="448"/>
      <c r="C175" s="74" t="s">
        <v>126</v>
      </c>
      <c r="D175" s="28">
        <v>290152</v>
      </c>
      <c r="E175" s="2">
        <v>401745</v>
      </c>
      <c r="F175" s="2">
        <v>172284</v>
      </c>
      <c r="G175" s="2">
        <v>255308</v>
      </c>
      <c r="H175" s="2">
        <v>340682</v>
      </c>
      <c r="I175" s="2">
        <v>163911</v>
      </c>
      <c r="J175" s="2">
        <v>270966</v>
      </c>
      <c r="K175" s="2">
        <v>348372</v>
      </c>
      <c r="L175" s="2">
        <v>186304</v>
      </c>
      <c r="M175" s="63"/>
      <c r="N175" s="61"/>
    </row>
    <row r="176" spans="1:14" ht="12.75">
      <c r="A176" s="448"/>
      <c r="B176" s="448"/>
      <c r="C176" s="74" t="s">
        <v>127</v>
      </c>
      <c r="D176" s="28" t="s">
        <v>303</v>
      </c>
      <c r="E176" s="2" t="s">
        <v>303</v>
      </c>
      <c r="F176" s="2" t="s">
        <v>304</v>
      </c>
      <c r="G176" s="2" t="s">
        <v>303</v>
      </c>
      <c r="H176" s="2" t="s">
        <v>303</v>
      </c>
      <c r="I176" s="2" t="s">
        <v>303</v>
      </c>
      <c r="J176" s="2" t="s">
        <v>303</v>
      </c>
      <c r="K176" s="2" t="s">
        <v>303</v>
      </c>
      <c r="L176" s="2" t="s">
        <v>303</v>
      </c>
      <c r="M176" s="63"/>
      <c r="N176" s="61"/>
    </row>
    <row r="177" spans="1:14" ht="12.75">
      <c r="A177" s="448"/>
      <c r="B177" s="448"/>
      <c r="C177" s="74" t="s">
        <v>128</v>
      </c>
      <c r="D177" s="332">
        <v>310454</v>
      </c>
      <c r="E177" s="333">
        <v>373631</v>
      </c>
      <c r="F177" s="333">
        <v>166755</v>
      </c>
      <c r="G177" s="2">
        <v>320891</v>
      </c>
      <c r="H177" s="2">
        <v>383661</v>
      </c>
      <c r="I177" s="2">
        <v>177812</v>
      </c>
      <c r="J177" s="2">
        <v>315944</v>
      </c>
      <c r="K177" s="2">
        <v>376050</v>
      </c>
      <c r="L177" s="2">
        <v>178115</v>
      </c>
      <c r="M177" s="63"/>
      <c r="N177" s="61"/>
    </row>
    <row r="178" spans="1:14" ht="12.75">
      <c r="A178" s="448"/>
      <c r="B178" s="448"/>
      <c r="C178" s="74" t="s">
        <v>129</v>
      </c>
      <c r="D178" s="332">
        <v>387000</v>
      </c>
      <c r="E178" s="333">
        <v>395464</v>
      </c>
      <c r="F178" s="333">
        <v>286325</v>
      </c>
      <c r="G178" s="2">
        <v>374533</v>
      </c>
      <c r="H178" s="2">
        <v>381530</v>
      </c>
      <c r="I178" s="2">
        <v>291570</v>
      </c>
      <c r="J178" s="2">
        <v>363708</v>
      </c>
      <c r="K178" s="2">
        <v>369061</v>
      </c>
      <c r="L178" s="2">
        <v>297769</v>
      </c>
      <c r="M178" s="63"/>
      <c r="N178" s="61"/>
    </row>
    <row r="179" spans="1:14" ht="12.75">
      <c r="A179" s="448"/>
      <c r="B179" s="448"/>
      <c r="C179" s="74" t="s">
        <v>130</v>
      </c>
      <c r="D179" s="332">
        <v>410814</v>
      </c>
      <c r="E179" s="333">
        <v>453597</v>
      </c>
      <c r="F179" s="333">
        <v>282093</v>
      </c>
      <c r="G179" s="2">
        <v>409289</v>
      </c>
      <c r="H179" s="2">
        <v>449057</v>
      </c>
      <c r="I179" s="2">
        <v>292850</v>
      </c>
      <c r="J179" s="2">
        <v>453580</v>
      </c>
      <c r="K179" s="2">
        <v>497843</v>
      </c>
      <c r="L179" s="2">
        <v>303181</v>
      </c>
      <c r="M179" s="63"/>
      <c r="N179" s="61"/>
    </row>
    <row r="180" spans="1:14" ht="12.75">
      <c r="A180" s="448"/>
      <c r="B180" s="448"/>
      <c r="C180" s="74" t="s">
        <v>131</v>
      </c>
      <c r="D180" s="332">
        <v>388508</v>
      </c>
      <c r="E180" s="333">
        <v>435821</v>
      </c>
      <c r="F180" s="333">
        <v>238655</v>
      </c>
      <c r="G180" s="2">
        <v>382491</v>
      </c>
      <c r="H180" s="2">
        <v>428173</v>
      </c>
      <c r="I180" s="2">
        <v>243189</v>
      </c>
      <c r="J180" s="2">
        <v>382747</v>
      </c>
      <c r="K180" s="2">
        <v>430126</v>
      </c>
      <c r="L180" s="2">
        <v>234671</v>
      </c>
      <c r="M180" s="63"/>
      <c r="N180" s="61"/>
    </row>
    <row r="181" spans="1:14" ht="12.75">
      <c r="A181" s="448"/>
      <c r="B181" s="448"/>
      <c r="C181" s="74" t="s">
        <v>132</v>
      </c>
      <c r="D181" s="332">
        <v>382746</v>
      </c>
      <c r="E181" s="333">
        <v>400959</v>
      </c>
      <c r="F181" s="333">
        <v>269801</v>
      </c>
      <c r="G181" s="2">
        <v>380007</v>
      </c>
      <c r="H181" s="2">
        <v>399626</v>
      </c>
      <c r="I181" s="2">
        <v>260394</v>
      </c>
      <c r="J181" s="2">
        <v>389521</v>
      </c>
      <c r="K181" s="2">
        <v>409867</v>
      </c>
      <c r="L181" s="2">
        <v>266917</v>
      </c>
      <c r="M181" s="63"/>
      <c r="N181" s="61"/>
    </row>
    <row r="182" spans="1:14" ht="12.75">
      <c r="A182" s="448"/>
      <c r="B182" s="448"/>
      <c r="C182" s="74" t="s">
        <v>133</v>
      </c>
      <c r="D182" s="332">
        <v>414242</v>
      </c>
      <c r="E182" s="333">
        <v>438510</v>
      </c>
      <c r="F182" s="333">
        <v>249588</v>
      </c>
      <c r="G182" s="2">
        <v>401976</v>
      </c>
      <c r="H182" s="2">
        <v>424259</v>
      </c>
      <c r="I182" s="2">
        <v>255885</v>
      </c>
      <c r="J182" s="2">
        <v>404206</v>
      </c>
      <c r="K182" s="2">
        <v>426090</v>
      </c>
      <c r="L182" s="2">
        <v>258172</v>
      </c>
      <c r="M182" s="63"/>
      <c r="N182" s="61"/>
    </row>
    <row r="183" spans="1:14" ht="12.75">
      <c r="A183" s="448"/>
      <c r="B183" s="448"/>
      <c r="C183" s="74" t="s">
        <v>134</v>
      </c>
      <c r="D183" s="332">
        <v>459055</v>
      </c>
      <c r="E183" s="333">
        <v>468091</v>
      </c>
      <c r="F183" s="333">
        <v>311914</v>
      </c>
      <c r="G183" s="2">
        <v>404723</v>
      </c>
      <c r="H183" s="2">
        <v>412661</v>
      </c>
      <c r="I183" s="2">
        <v>291282</v>
      </c>
      <c r="J183" s="2">
        <v>410242</v>
      </c>
      <c r="K183" s="2">
        <v>418557</v>
      </c>
      <c r="L183" s="2">
        <v>290878</v>
      </c>
      <c r="M183" s="63"/>
      <c r="N183" s="61"/>
    </row>
    <row r="184" spans="1:14" ht="12.75">
      <c r="A184" s="448"/>
      <c r="B184" s="448"/>
      <c r="C184" s="74" t="s">
        <v>135</v>
      </c>
      <c r="D184" s="332">
        <v>412554</v>
      </c>
      <c r="E184" s="333">
        <v>430687</v>
      </c>
      <c r="F184" s="333">
        <v>287011</v>
      </c>
      <c r="G184" s="2">
        <v>405078</v>
      </c>
      <c r="H184" s="2">
        <v>434429</v>
      </c>
      <c r="I184" s="2">
        <v>247925</v>
      </c>
      <c r="J184" s="2">
        <v>407962</v>
      </c>
      <c r="K184" s="2">
        <v>434814</v>
      </c>
      <c r="L184" s="2">
        <v>269375</v>
      </c>
      <c r="M184" s="63"/>
      <c r="N184" s="61"/>
    </row>
    <row r="185" spans="1:14" ht="12.75">
      <c r="A185" s="448"/>
      <c r="B185" s="448"/>
      <c r="C185" s="74" t="s">
        <v>136</v>
      </c>
      <c r="D185" s="332">
        <v>384076</v>
      </c>
      <c r="E185" s="333">
        <v>399961</v>
      </c>
      <c r="F185" s="333">
        <v>273203</v>
      </c>
      <c r="G185" s="2">
        <v>386178</v>
      </c>
      <c r="H185" s="2">
        <v>401862</v>
      </c>
      <c r="I185" s="2">
        <v>271472</v>
      </c>
      <c r="J185" s="2">
        <v>417879</v>
      </c>
      <c r="K185" s="2">
        <v>436563</v>
      </c>
      <c r="L185" s="2">
        <v>280775</v>
      </c>
      <c r="M185" s="63"/>
      <c r="N185" s="61"/>
    </row>
    <row r="186" spans="1:14" ht="12.75">
      <c r="A186" s="448"/>
      <c r="B186" s="448"/>
      <c r="C186" s="74" t="s">
        <v>137</v>
      </c>
      <c r="D186" s="332">
        <v>447899</v>
      </c>
      <c r="E186" s="333">
        <v>464737</v>
      </c>
      <c r="F186" s="333">
        <v>331436</v>
      </c>
      <c r="G186" s="2">
        <v>439665</v>
      </c>
      <c r="H186" s="2">
        <v>457460</v>
      </c>
      <c r="I186" s="2">
        <v>315837</v>
      </c>
      <c r="J186" s="2">
        <v>439099</v>
      </c>
      <c r="K186" s="2">
        <v>455815</v>
      </c>
      <c r="L186" s="2">
        <v>322958</v>
      </c>
      <c r="M186" s="63"/>
      <c r="N186" s="61"/>
    </row>
    <row r="187" spans="1:14" ht="12.75">
      <c r="A187" s="448"/>
      <c r="B187" s="448"/>
      <c r="C187" s="74" t="s">
        <v>138</v>
      </c>
      <c r="D187" s="332">
        <v>395342</v>
      </c>
      <c r="E187" s="333">
        <v>411702</v>
      </c>
      <c r="F187" s="333">
        <v>270922</v>
      </c>
      <c r="G187" s="2">
        <v>394852</v>
      </c>
      <c r="H187" s="2">
        <v>410730</v>
      </c>
      <c r="I187" s="2">
        <v>277226</v>
      </c>
      <c r="J187" s="2">
        <v>395866</v>
      </c>
      <c r="K187" s="2">
        <v>410716</v>
      </c>
      <c r="L187" s="2">
        <v>283909</v>
      </c>
      <c r="M187" s="63"/>
      <c r="N187" s="61"/>
    </row>
    <row r="188" spans="1:14" ht="12.75">
      <c r="A188" s="448"/>
      <c r="B188" s="448"/>
      <c r="C188" s="74" t="s">
        <v>139</v>
      </c>
      <c r="D188" s="332">
        <v>401789</v>
      </c>
      <c r="E188" s="333">
        <v>427361</v>
      </c>
      <c r="F188" s="333">
        <v>283276</v>
      </c>
      <c r="G188" s="2">
        <v>429397</v>
      </c>
      <c r="H188" s="2">
        <v>458595</v>
      </c>
      <c r="I188" s="2">
        <v>293312</v>
      </c>
      <c r="J188" s="2">
        <v>437147</v>
      </c>
      <c r="K188" s="2">
        <v>467253</v>
      </c>
      <c r="L188" s="2">
        <v>296347</v>
      </c>
      <c r="M188" s="63"/>
      <c r="N188" s="61"/>
    </row>
    <row r="189" spans="1:14" ht="12.75">
      <c r="A189" s="448"/>
      <c r="B189" s="448"/>
      <c r="C189" s="74" t="s">
        <v>140</v>
      </c>
      <c r="D189" s="332">
        <v>430533</v>
      </c>
      <c r="E189" s="333">
        <v>473352</v>
      </c>
      <c r="F189" s="333">
        <v>260990</v>
      </c>
      <c r="G189" s="2">
        <v>409911</v>
      </c>
      <c r="H189" s="2">
        <v>451050</v>
      </c>
      <c r="I189" s="2">
        <v>246546</v>
      </c>
      <c r="J189" s="2">
        <v>431427</v>
      </c>
      <c r="K189" s="2">
        <v>485300</v>
      </c>
      <c r="L189" s="2">
        <v>238955</v>
      </c>
      <c r="M189" s="63"/>
      <c r="N189" s="61"/>
    </row>
    <row r="190" spans="1:14" ht="12.75">
      <c r="A190" s="448"/>
      <c r="B190" s="448"/>
      <c r="C190" s="74" t="s">
        <v>141</v>
      </c>
      <c r="D190" s="332">
        <v>443902</v>
      </c>
      <c r="E190" s="333">
        <v>481405</v>
      </c>
      <c r="F190" s="333">
        <v>281378</v>
      </c>
      <c r="G190" s="2">
        <v>441476</v>
      </c>
      <c r="H190" s="2">
        <v>473030</v>
      </c>
      <c r="I190" s="2">
        <v>301010</v>
      </c>
      <c r="J190" s="2">
        <v>430534</v>
      </c>
      <c r="K190" s="2">
        <v>461034</v>
      </c>
      <c r="L190" s="2">
        <v>292685</v>
      </c>
      <c r="M190" s="63"/>
      <c r="N190" s="61"/>
    </row>
    <row r="191" spans="1:14" ht="12.75">
      <c r="A191" s="448"/>
      <c r="B191" s="448"/>
      <c r="C191" s="74" t="s">
        <v>142</v>
      </c>
      <c r="D191" s="332">
        <v>479752</v>
      </c>
      <c r="E191" s="333">
        <v>507072</v>
      </c>
      <c r="F191" s="333">
        <v>325570</v>
      </c>
      <c r="G191" s="2">
        <v>462874</v>
      </c>
      <c r="H191" s="2">
        <v>488660</v>
      </c>
      <c r="I191" s="2">
        <v>312140</v>
      </c>
      <c r="J191" s="2">
        <v>531500</v>
      </c>
      <c r="K191" s="2">
        <v>565700</v>
      </c>
      <c r="L191" s="2">
        <v>339996</v>
      </c>
      <c r="M191" s="63"/>
      <c r="N191" s="61"/>
    </row>
    <row r="192" spans="1:14" ht="12.75">
      <c r="A192" s="448"/>
      <c r="B192" s="448"/>
      <c r="C192" s="74" t="s">
        <v>143</v>
      </c>
      <c r="D192" s="335">
        <v>437248</v>
      </c>
      <c r="E192" s="336">
        <v>451183</v>
      </c>
      <c r="F192" s="336">
        <v>337019</v>
      </c>
      <c r="G192" s="2">
        <v>408818</v>
      </c>
      <c r="H192" s="2">
        <v>422532</v>
      </c>
      <c r="I192" s="2">
        <v>312224</v>
      </c>
      <c r="J192" s="29">
        <v>394135</v>
      </c>
      <c r="K192" s="2">
        <v>406263</v>
      </c>
      <c r="L192" s="2">
        <v>289691</v>
      </c>
      <c r="M192" s="63"/>
      <c r="N192" s="61"/>
    </row>
    <row r="193" spans="1:14" ht="13.5" customHeight="1">
      <c r="A193" s="447" t="s">
        <v>108</v>
      </c>
      <c r="B193" s="435" t="s">
        <v>16</v>
      </c>
      <c r="C193" s="435"/>
      <c r="D193" s="332">
        <v>309376</v>
      </c>
      <c r="E193" s="333">
        <v>380920</v>
      </c>
      <c r="F193" s="333">
        <v>210278</v>
      </c>
      <c r="G193" s="330">
        <v>309549</v>
      </c>
      <c r="H193" s="330">
        <v>380114</v>
      </c>
      <c r="I193" s="330">
        <v>211046</v>
      </c>
      <c r="J193" s="330">
        <v>313850</v>
      </c>
      <c r="K193" s="330">
        <v>385249</v>
      </c>
      <c r="L193" s="330">
        <v>212476</v>
      </c>
      <c r="M193" s="62"/>
      <c r="N193" s="62"/>
    </row>
    <row r="194" spans="1:14" ht="13.5" customHeight="1">
      <c r="A194" s="448"/>
      <c r="B194" s="436" t="s">
        <v>12</v>
      </c>
      <c r="C194" s="436"/>
      <c r="D194" s="332">
        <v>367444</v>
      </c>
      <c r="E194" s="333">
        <v>426304</v>
      </c>
      <c r="F194" s="333">
        <v>193621</v>
      </c>
      <c r="G194" s="2">
        <v>365159</v>
      </c>
      <c r="H194" s="2">
        <v>420279</v>
      </c>
      <c r="I194" s="2">
        <v>194842</v>
      </c>
      <c r="J194" s="2">
        <v>416215</v>
      </c>
      <c r="K194" s="2">
        <v>485646</v>
      </c>
      <c r="L194" s="2">
        <v>202632</v>
      </c>
      <c r="M194" s="62"/>
      <c r="N194" s="62"/>
    </row>
    <row r="195" spans="1:14" ht="13.5" customHeight="1">
      <c r="A195" s="448"/>
      <c r="B195" s="436" t="s">
        <v>13</v>
      </c>
      <c r="C195" s="436"/>
      <c r="D195" s="332">
        <v>377271</v>
      </c>
      <c r="E195" s="333">
        <v>415765</v>
      </c>
      <c r="F195" s="333">
        <v>232625</v>
      </c>
      <c r="G195" s="2">
        <v>379715</v>
      </c>
      <c r="H195" s="2">
        <v>417039</v>
      </c>
      <c r="I195" s="2">
        <v>237355</v>
      </c>
      <c r="J195" s="2">
        <v>382285</v>
      </c>
      <c r="K195" s="2">
        <v>418914</v>
      </c>
      <c r="L195" s="2">
        <v>236634</v>
      </c>
      <c r="M195" s="62"/>
      <c r="N195" s="62"/>
    </row>
    <row r="196" spans="1:14" ht="13.5" customHeight="1">
      <c r="A196" s="448"/>
      <c r="B196" s="436" t="s">
        <v>110</v>
      </c>
      <c r="C196" s="436"/>
      <c r="D196" s="332">
        <v>447614</v>
      </c>
      <c r="E196" s="333">
        <v>461325</v>
      </c>
      <c r="F196" s="333">
        <v>358402</v>
      </c>
      <c r="G196" s="2">
        <v>441418</v>
      </c>
      <c r="H196" s="2">
        <v>452495</v>
      </c>
      <c r="I196" s="2">
        <v>366409</v>
      </c>
      <c r="J196" s="2">
        <v>449175</v>
      </c>
      <c r="K196" s="2">
        <v>461288</v>
      </c>
      <c r="L196" s="2">
        <v>367368</v>
      </c>
      <c r="M196" s="62"/>
      <c r="N196" s="62"/>
    </row>
    <row r="197" spans="1:14" ht="13.5" customHeight="1">
      <c r="A197" s="448"/>
      <c r="B197" s="436" t="s">
        <v>103</v>
      </c>
      <c r="C197" s="436"/>
      <c r="D197" s="332">
        <v>427963</v>
      </c>
      <c r="E197" s="333">
        <v>445925</v>
      </c>
      <c r="F197" s="333">
        <v>333294</v>
      </c>
      <c r="G197" s="2">
        <v>433837</v>
      </c>
      <c r="H197" s="2">
        <v>451468</v>
      </c>
      <c r="I197" s="2">
        <v>342265</v>
      </c>
      <c r="J197" s="2">
        <v>441619</v>
      </c>
      <c r="K197" s="2">
        <v>459792</v>
      </c>
      <c r="L197" s="2">
        <v>345879</v>
      </c>
      <c r="M197" s="62"/>
      <c r="N197" s="62"/>
    </row>
    <row r="198" spans="1:14" ht="13.5" customHeight="1">
      <c r="A198" s="448"/>
      <c r="B198" s="436" t="s">
        <v>123</v>
      </c>
      <c r="C198" s="436"/>
      <c r="D198" s="332">
        <v>326382</v>
      </c>
      <c r="E198" s="333">
        <v>367370</v>
      </c>
      <c r="F198" s="333">
        <v>196222</v>
      </c>
      <c r="G198" s="2">
        <v>312273</v>
      </c>
      <c r="H198" s="2">
        <v>357443</v>
      </c>
      <c r="I198" s="2">
        <v>173601</v>
      </c>
      <c r="J198" s="2">
        <v>300678</v>
      </c>
      <c r="K198" s="2">
        <v>347053</v>
      </c>
      <c r="L198" s="2">
        <v>164630</v>
      </c>
      <c r="M198" s="62"/>
      <c r="N198" s="62"/>
    </row>
    <row r="199" spans="1:14" ht="13.5" customHeight="1">
      <c r="A199" s="448"/>
      <c r="B199" s="436" t="s">
        <v>124</v>
      </c>
      <c r="C199" s="436"/>
      <c r="D199" s="332">
        <v>236271</v>
      </c>
      <c r="E199" s="333">
        <v>326890</v>
      </c>
      <c r="F199" s="333">
        <v>155118</v>
      </c>
      <c r="G199" s="2">
        <v>234810</v>
      </c>
      <c r="H199" s="2">
        <v>333639</v>
      </c>
      <c r="I199" s="2">
        <v>150252</v>
      </c>
      <c r="J199" s="2">
        <v>230698</v>
      </c>
      <c r="K199" s="2">
        <v>324678</v>
      </c>
      <c r="L199" s="2">
        <v>148683</v>
      </c>
      <c r="M199" s="62"/>
      <c r="N199" s="62"/>
    </row>
    <row r="200" spans="1:14" ht="13.5" customHeight="1">
      <c r="A200" s="448"/>
      <c r="B200" s="436" t="s">
        <v>117</v>
      </c>
      <c r="C200" s="436"/>
      <c r="D200" s="332">
        <v>426127</v>
      </c>
      <c r="E200" s="333">
        <v>715963</v>
      </c>
      <c r="F200" s="333">
        <v>249808</v>
      </c>
      <c r="G200" s="2">
        <v>380257</v>
      </c>
      <c r="H200" s="2">
        <v>612641</v>
      </c>
      <c r="I200" s="2">
        <v>240209</v>
      </c>
      <c r="J200" s="2">
        <v>441741</v>
      </c>
      <c r="K200" s="2">
        <v>708751</v>
      </c>
      <c r="L200" s="2">
        <v>246720</v>
      </c>
      <c r="M200" s="62"/>
      <c r="N200" s="62"/>
    </row>
    <row r="201" spans="1:14" ht="13.5" customHeight="1">
      <c r="A201" s="448"/>
      <c r="B201" s="436" t="s">
        <v>118</v>
      </c>
      <c r="C201" s="436"/>
      <c r="D201" s="332">
        <v>260196</v>
      </c>
      <c r="E201" s="333">
        <v>319279</v>
      </c>
      <c r="F201" s="333">
        <v>170153</v>
      </c>
      <c r="G201" s="2">
        <v>257592</v>
      </c>
      <c r="H201" s="2">
        <v>318119</v>
      </c>
      <c r="I201" s="2">
        <v>164297</v>
      </c>
      <c r="J201" s="2">
        <v>264040</v>
      </c>
      <c r="K201" s="2">
        <v>324480</v>
      </c>
      <c r="L201" s="2">
        <v>165555</v>
      </c>
      <c r="M201" s="62"/>
      <c r="N201" s="62"/>
    </row>
    <row r="202" spans="1:14" ht="13.5" customHeight="1">
      <c r="A202" s="448"/>
      <c r="B202" s="451" t="s">
        <v>119</v>
      </c>
      <c r="C202" s="453"/>
      <c r="D202" s="332">
        <v>471054</v>
      </c>
      <c r="E202" s="333">
        <v>509290</v>
      </c>
      <c r="F202" s="333">
        <v>307550</v>
      </c>
      <c r="G202" s="2">
        <v>473562</v>
      </c>
      <c r="H202" s="2">
        <v>512400</v>
      </c>
      <c r="I202" s="2">
        <v>309940</v>
      </c>
      <c r="J202" s="2">
        <v>479177</v>
      </c>
      <c r="K202" s="2">
        <v>517525</v>
      </c>
      <c r="L202" s="2">
        <v>317708</v>
      </c>
      <c r="M202" s="62"/>
      <c r="N202" s="62"/>
    </row>
    <row r="203" spans="1:14" ht="13.5" customHeight="1">
      <c r="A203" s="448"/>
      <c r="B203" s="445" t="s">
        <v>120</v>
      </c>
      <c r="C203" s="446"/>
      <c r="D203" s="332">
        <v>110074</v>
      </c>
      <c r="E203" s="333">
        <v>144928</v>
      </c>
      <c r="F203" s="333">
        <v>89985</v>
      </c>
      <c r="G203" s="2">
        <v>107118</v>
      </c>
      <c r="H203" s="2">
        <v>139553</v>
      </c>
      <c r="I203" s="2">
        <v>88159</v>
      </c>
      <c r="J203" s="2">
        <v>110142</v>
      </c>
      <c r="K203" s="2">
        <v>139388</v>
      </c>
      <c r="L203" s="2">
        <v>92454</v>
      </c>
      <c r="M203" s="62"/>
      <c r="N203" s="62"/>
    </row>
    <row r="204" spans="1:14" ht="13.5" customHeight="1">
      <c r="A204" s="448"/>
      <c r="B204" s="445" t="s">
        <v>121</v>
      </c>
      <c r="C204" s="446"/>
      <c r="D204" s="332">
        <v>185489</v>
      </c>
      <c r="E204" s="333">
        <v>238698</v>
      </c>
      <c r="F204" s="333">
        <v>150128</v>
      </c>
      <c r="G204" s="2">
        <v>187876</v>
      </c>
      <c r="H204" s="2">
        <v>217050</v>
      </c>
      <c r="I204" s="2">
        <v>161429</v>
      </c>
      <c r="J204" s="2">
        <v>196724</v>
      </c>
      <c r="K204" s="2">
        <v>216081</v>
      </c>
      <c r="L204" s="2">
        <v>176654</v>
      </c>
      <c r="M204" s="62"/>
      <c r="N204" s="62"/>
    </row>
    <row r="205" spans="1:14" ht="13.5" customHeight="1">
      <c r="A205" s="448"/>
      <c r="B205" s="436" t="s">
        <v>0</v>
      </c>
      <c r="C205" s="436"/>
      <c r="D205" s="332">
        <v>346344</v>
      </c>
      <c r="E205" s="333">
        <v>387616</v>
      </c>
      <c r="F205" s="333">
        <v>299072</v>
      </c>
      <c r="G205" s="2">
        <v>349119</v>
      </c>
      <c r="H205" s="2">
        <v>390540</v>
      </c>
      <c r="I205" s="2">
        <v>302812</v>
      </c>
      <c r="J205" s="2">
        <v>367410</v>
      </c>
      <c r="K205" s="2">
        <v>412137</v>
      </c>
      <c r="L205" s="2">
        <v>317645</v>
      </c>
      <c r="M205" s="62"/>
      <c r="N205" s="62"/>
    </row>
    <row r="206" spans="1:14" ht="13.5" customHeight="1">
      <c r="A206" s="448"/>
      <c r="B206" s="436" t="s">
        <v>122</v>
      </c>
      <c r="C206" s="436"/>
      <c r="D206" s="332">
        <v>291274</v>
      </c>
      <c r="E206" s="333">
        <v>367554</v>
      </c>
      <c r="F206" s="333">
        <v>254209</v>
      </c>
      <c r="G206" s="2">
        <v>299236</v>
      </c>
      <c r="H206" s="2">
        <v>364072</v>
      </c>
      <c r="I206" s="2">
        <v>265179</v>
      </c>
      <c r="J206" s="2">
        <v>297275</v>
      </c>
      <c r="K206" s="2">
        <v>360723</v>
      </c>
      <c r="L206" s="2">
        <v>263616</v>
      </c>
      <c r="M206" s="62"/>
      <c r="N206" s="62"/>
    </row>
    <row r="207" spans="1:14" ht="13.5" customHeight="1">
      <c r="A207" s="448"/>
      <c r="B207" s="436" t="s">
        <v>104</v>
      </c>
      <c r="C207" s="436"/>
      <c r="D207" s="332">
        <v>352132</v>
      </c>
      <c r="E207" s="333">
        <v>380251</v>
      </c>
      <c r="F207" s="333">
        <v>292488</v>
      </c>
      <c r="G207" s="333">
        <v>346344</v>
      </c>
      <c r="H207" s="333">
        <v>376038</v>
      </c>
      <c r="I207" s="333">
        <v>283342</v>
      </c>
      <c r="J207" s="333">
        <v>343578</v>
      </c>
      <c r="K207" s="333">
        <v>374954</v>
      </c>
      <c r="L207" s="333">
        <v>277062</v>
      </c>
      <c r="M207" s="62"/>
      <c r="N207" s="62"/>
    </row>
    <row r="208" spans="1:14" ht="13.5" customHeight="1">
      <c r="A208" s="448"/>
      <c r="B208" s="444" t="s">
        <v>9</v>
      </c>
      <c r="C208" s="444"/>
      <c r="D208" s="335">
        <v>251670</v>
      </c>
      <c r="E208" s="336">
        <v>302964</v>
      </c>
      <c r="F208" s="336">
        <v>183923</v>
      </c>
      <c r="G208" s="29">
        <v>253843</v>
      </c>
      <c r="H208" s="29">
        <v>315590</v>
      </c>
      <c r="I208" s="29">
        <v>175968</v>
      </c>
      <c r="J208" s="29">
        <v>258149</v>
      </c>
      <c r="K208" s="29">
        <v>323402</v>
      </c>
      <c r="L208" s="29">
        <v>176596</v>
      </c>
      <c r="M208" s="62"/>
      <c r="N208" s="62"/>
    </row>
    <row r="209" spans="1:14" ht="13.5" customHeight="1">
      <c r="A209" s="448"/>
      <c r="B209" s="441" t="s">
        <v>105</v>
      </c>
      <c r="C209" s="74" t="s">
        <v>125</v>
      </c>
      <c r="D209" s="332">
        <v>221000</v>
      </c>
      <c r="E209" s="333">
        <v>285745</v>
      </c>
      <c r="F209" s="333">
        <v>160585</v>
      </c>
      <c r="G209" s="2">
        <v>224481</v>
      </c>
      <c r="H209" s="2">
        <v>287208</v>
      </c>
      <c r="I209" s="2">
        <v>160720</v>
      </c>
      <c r="J209" s="2">
        <v>232435</v>
      </c>
      <c r="K209" s="2">
        <v>294626</v>
      </c>
      <c r="L209" s="2">
        <v>165528</v>
      </c>
      <c r="M209" s="63"/>
      <c r="N209" s="61"/>
    </row>
    <row r="210" spans="1:14" ht="12.75">
      <c r="A210" s="448"/>
      <c r="B210" s="442"/>
      <c r="C210" s="74" t="s">
        <v>126</v>
      </c>
      <c r="D210" s="28">
        <v>236367</v>
      </c>
      <c r="E210" s="2">
        <v>326118</v>
      </c>
      <c r="F210" s="2">
        <v>141570</v>
      </c>
      <c r="G210" s="2">
        <v>255284</v>
      </c>
      <c r="H210" s="2">
        <v>340636</v>
      </c>
      <c r="I210" s="2">
        <v>163911</v>
      </c>
      <c r="J210" s="2">
        <v>268592</v>
      </c>
      <c r="K210" s="2">
        <v>344266</v>
      </c>
      <c r="L210" s="2">
        <v>185825</v>
      </c>
      <c r="M210" s="63"/>
      <c r="N210" s="61"/>
    </row>
    <row r="211" spans="1:14" ht="12.75">
      <c r="A211" s="448"/>
      <c r="B211" s="442"/>
      <c r="C211" s="74" t="s">
        <v>127</v>
      </c>
      <c r="D211" s="28" t="s">
        <v>303</v>
      </c>
      <c r="E211" s="2" t="s">
        <v>303</v>
      </c>
      <c r="F211" s="2" t="s">
        <v>303</v>
      </c>
      <c r="G211" s="2" t="s">
        <v>303</v>
      </c>
      <c r="H211" s="2" t="s">
        <v>303</v>
      </c>
      <c r="I211" s="2" t="s">
        <v>303</v>
      </c>
      <c r="J211" s="2" t="s">
        <v>303</v>
      </c>
      <c r="K211" s="2" t="s">
        <v>303</v>
      </c>
      <c r="L211" s="2" t="s">
        <v>303</v>
      </c>
      <c r="M211" s="63"/>
      <c r="N211" s="61"/>
    </row>
    <row r="212" spans="1:14" ht="12.75">
      <c r="A212" s="448"/>
      <c r="B212" s="442"/>
      <c r="C212" s="74" t="s">
        <v>128</v>
      </c>
      <c r="D212" s="332">
        <v>310454</v>
      </c>
      <c r="E212" s="333">
        <v>373631</v>
      </c>
      <c r="F212" s="333">
        <v>166755</v>
      </c>
      <c r="G212" s="2">
        <v>320891</v>
      </c>
      <c r="H212" s="2">
        <v>383661</v>
      </c>
      <c r="I212" s="2">
        <v>177812</v>
      </c>
      <c r="J212" s="2">
        <v>309526</v>
      </c>
      <c r="K212" s="2">
        <v>369556</v>
      </c>
      <c r="L212" s="2">
        <v>171872</v>
      </c>
      <c r="M212" s="63"/>
      <c r="N212" s="61"/>
    </row>
    <row r="213" spans="1:14" ht="12.75">
      <c r="A213" s="448"/>
      <c r="B213" s="442"/>
      <c r="C213" s="74" t="s">
        <v>129</v>
      </c>
      <c r="D213" s="332">
        <v>361771</v>
      </c>
      <c r="E213" s="333">
        <v>368114</v>
      </c>
      <c r="F213" s="333">
        <v>286325</v>
      </c>
      <c r="G213" s="2">
        <v>371487</v>
      </c>
      <c r="H213" s="2">
        <v>378228</v>
      </c>
      <c r="I213" s="2">
        <v>291570</v>
      </c>
      <c r="J213" s="2">
        <v>360358</v>
      </c>
      <c r="K213" s="2">
        <v>365439</v>
      </c>
      <c r="L213" s="2">
        <v>297769</v>
      </c>
      <c r="M213" s="63"/>
      <c r="N213" s="61"/>
    </row>
    <row r="214" spans="1:14" ht="12.75">
      <c r="A214" s="448"/>
      <c r="B214" s="442"/>
      <c r="C214" s="74" t="s">
        <v>130</v>
      </c>
      <c r="D214" s="332">
        <v>398808</v>
      </c>
      <c r="E214" s="333">
        <v>439605</v>
      </c>
      <c r="F214" s="333">
        <v>276063</v>
      </c>
      <c r="G214" s="2">
        <v>405671</v>
      </c>
      <c r="H214" s="2">
        <v>444832</v>
      </c>
      <c r="I214" s="2">
        <v>291009</v>
      </c>
      <c r="J214" s="2">
        <v>429138</v>
      </c>
      <c r="K214" s="2">
        <v>469448</v>
      </c>
      <c r="L214" s="2">
        <v>292170</v>
      </c>
      <c r="M214" s="63"/>
      <c r="N214" s="61"/>
    </row>
    <row r="215" spans="1:14" ht="12.75">
      <c r="A215" s="448"/>
      <c r="B215" s="442"/>
      <c r="C215" s="74" t="s">
        <v>131</v>
      </c>
      <c r="D215" s="332">
        <v>360680</v>
      </c>
      <c r="E215" s="333">
        <v>407485</v>
      </c>
      <c r="F215" s="333">
        <v>212436</v>
      </c>
      <c r="G215" s="2">
        <v>377423</v>
      </c>
      <c r="H215" s="2">
        <v>424116</v>
      </c>
      <c r="I215" s="2">
        <v>235038</v>
      </c>
      <c r="J215" s="2">
        <v>372991</v>
      </c>
      <c r="K215" s="2">
        <v>419133</v>
      </c>
      <c r="L215" s="2">
        <v>228779</v>
      </c>
      <c r="M215" s="63"/>
      <c r="N215" s="61"/>
    </row>
    <row r="216" spans="1:14" ht="12.75">
      <c r="A216" s="448"/>
      <c r="B216" s="442"/>
      <c r="C216" s="74" t="s">
        <v>132</v>
      </c>
      <c r="D216" s="332">
        <v>382746</v>
      </c>
      <c r="E216" s="333">
        <v>400959</v>
      </c>
      <c r="F216" s="333">
        <v>269801</v>
      </c>
      <c r="G216" s="2">
        <v>380007</v>
      </c>
      <c r="H216" s="2">
        <v>399626</v>
      </c>
      <c r="I216" s="2">
        <v>260394</v>
      </c>
      <c r="J216" s="2">
        <v>389521</v>
      </c>
      <c r="K216" s="2">
        <v>409867</v>
      </c>
      <c r="L216" s="2">
        <v>266917</v>
      </c>
      <c r="M216" s="63"/>
      <c r="N216" s="61"/>
    </row>
    <row r="217" spans="1:14" ht="12.75">
      <c r="A217" s="448"/>
      <c r="B217" s="442"/>
      <c r="C217" s="74" t="s">
        <v>133</v>
      </c>
      <c r="D217" s="332">
        <v>413951</v>
      </c>
      <c r="E217" s="333">
        <v>438235</v>
      </c>
      <c r="F217" s="333">
        <v>249184</v>
      </c>
      <c r="G217" s="2">
        <v>401123</v>
      </c>
      <c r="H217" s="2">
        <v>423409</v>
      </c>
      <c r="I217" s="2">
        <v>255013</v>
      </c>
      <c r="J217" s="2">
        <v>401539</v>
      </c>
      <c r="K217" s="2">
        <v>423462</v>
      </c>
      <c r="L217" s="2">
        <v>255249</v>
      </c>
      <c r="M217" s="63"/>
      <c r="N217" s="61"/>
    </row>
    <row r="218" spans="1:14" ht="12.75">
      <c r="A218" s="448"/>
      <c r="B218" s="442"/>
      <c r="C218" s="74" t="s">
        <v>134</v>
      </c>
      <c r="D218" s="332">
        <v>396997</v>
      </c>
      <c r="E218" s="333">
        <v>404425</v>
      </c>
      <c r="F218" s="333">
        <v>276041</v>
      </c>
      <c r="G218" s="2">
        <v>403804</v>
      </c>
      <c r="H218" s="2">
        <v>411822</v>
      </c>
      <c r="I218" s="2">
        <v>289223</v>
      </c>
      <c r="J218" s="2">
        <v>408337</v>
      </c>
      <c r="K218" s="2">
        <v>416519</v>
      </c>
      <c r="L218" s="2">
        <v>290878</v>
      </c>
      <c r="M218" s="63"/>
      <c r="N218" s="61"/>
    </row>
    <row r="219" spans="1:14" ht="12.75">
      <c r="A219" s="448"/>
      <c r="B219" s="442"/>
      <c r="C219" s="74" t="s">
        <v>135</v>
      </c>
      <c r="D219" s="332">
        <v>411353</v>
      </c>
      <c r="E219" s="333">
        <v>429600</v>
      </c>
      <c r="F219" s="333">
        <v>285019</v>
      </c>
      <c r="G219" s="2">
        <v>404368</v>
      </c>
      <c r="H219" s="2">
        <v>433618</v>
      </c>
      <c r="I219" s="2">
        <v>247759</v>
      </c>
      <c r="J219" s="2">
        <v>403019</v>
      </c>
      <c r="K219" s="2">
        <v>430337</v>
      </c>
      <c r="L219" s="2">
        <v>262028</v>
      </c>
      <c r="M219" s="63"/>
      <c r="N219" s="61"/>
    </row>
    <row r="220" spans="1:14" ht="12.75">
      <c r="A220" s="448"/>
      <c r="B220" s="442"/>
      <c r="C220" s="74" t="s">
        <v>136</v>
      </c>
      <c r="D220" s="332">
        <v>382452</v>
      </c>
      <c r="E220" s="333">
        <v>398519</v>
      </c>
      <c r="F220" s="333">
        <v>270313</v>
      </c>
      <c r="G220" s="2">
        <v>377713</v>
      </c>
      <c r="H220" s="2">
        <v>393624</v>
      </c>
      <c r="I220" s="2">
        <v>261348</v>
      </c>
      <c r="J220" s="2">
        <v>389069</v>
      </c>
      <c r="K220" s="2">
        <v>405432</v>
      </c>
      <c r="L220" s="2">
        <v>268994</v>
      </c>
      <c r="M220" s="63"/>
      <c r="N220" s="61"/>
    </row>
    <row r="221" spans="1:14" ht="12.75">
      <c r="A221" s="448"/>
      <c r="B221" s="442"/>
      <c r="C221" s="74" t="s">
        <v>137</v>
      </c>
      <c r="D221" s="332">
        <v>441602</v>
      </c>
      <c r="E221" s="333">
        <v>458404</v>
      </c>
      <c r="F221" s="333">
        <v>325388</v>
      </c>
      <c r="G221" s="2">
        <v>438970</v>
      </c>
      <c r="H221" s="2">
        <v>456708</v>
      </c>
      <c r="I221" s="2">
        <v>315538</v>
      </c>
      <c r="J221" s="2">
        <v>438070</v>
      </c>
      <c r="K221" s="2">
        <v>454729</v>
      </c>
      <c r="L221" s="2">
        <v>322330</v>
      </c>
      <c r="M221" s="63"/>
      <c r="N221" s="61"/>
    </row>
    <row r="222" spans="1:14" ht="12.75">
      <c r="A222" s="448"/>
      <c r="B222" s="442"/>
      <c r="C222" s="74" t="s">
        <v>138</v>
      </c>
      <c r="D222" s="332">
        <v>392909</v>
      </c>
      <c r="E222" s="333">
        <v>409343</v>
      </c>
      <c r="F222" s="333">
        <v>267933</v>
      </c>
      <c r="G222" s="2">
        <v>393987</v>
      </c>
      <c r="H222" s="2">
        <v>409806</v>
      </c>
      <c r="I222" s="2">
        <v>276799</v>
      </c>
      <c r="J222" s="2">
        <v>393343</v>
      </c>
      <c r="K222" s="2">
        <v>408116</v>
      </c>
      <c r="L222" s="2">
        <v>281969</v>
      </c>
      <c r="M222" s="63"/>
      <c r="N222" s="61"/>
    </row>
    <row r="223" spans="1:14" ht="12.75">
      <c r="A223" s="448"/>
      <c r="B223" s="442"/>
      <c r="C223" s="74" t="s">
        <v>139</v>
      </c>
      <c r="D223" s="332">
        <v>396918</v>
      </c>
      <c r="E223" s="333">
        <v>422151</v>
      </c>
      <c r="F223" s="333">
        <v>279975</v>
      </c>
      <c r="G223" s="2">
        <v>395376</v>
      </c>
      <c r="H223" s="2">
        <v>420043</v>
      </c>
      <c r="I223" s="2">
        <v>280410</v>
      </c>
      <c r="J223" s="2">
        <v>386220</v>
      </c>
      <c r="K223" s="2">
        <v>411179</v>
      </c>
      <c r="L223" s="2">
        <v>269491</v>
      </c>
      <c r="M223" s="63"/>
      <c r="N223" s="61"/>
    </row>
    <row r="224" spans="1:14" ht="12.75">
      <c r="A224" s="448"/>
      <c r="B224" s="442"/>
      <c r="C224" s="74" t="s">
        <v>140</v>
      </c>
      <c r="D224" s="332">
        <v>399415</v>
      </c>
      <c r="E224" s="333">
        <v>441456</v>
      </c>
      <c r="F224" s="333">
        <v>232952</v>
      </c>
      <c r="G224" s="2">
        <v>405978</v>
      </c>
      <c r="H224" s="2">
        <v>446814</v>
      </c>
      <c r="I224" s="2">
        <v>243812</v>
      </c>
      <c r="J224" s="2">
        <v>423453</v>
      </c>
      <c r="K224" s="2">
        <v>476569</v>
      </c>
      <c r="L224" s="2">
        <v>233686</v>
      </c>
      <c r="M224" s="63"/>
      <c r="N224" s="61"/>
    </row>
    <row r="225" spans="1:14" ht="12.75">
      <c r="A225" s="448"/>
      <c r="B225" s="442"/>
      <c r="C225" s="74" t="s">
        <v>141</v>
      </c>
      <c r="D225" s="332">
        <v>414319</v>
      </c>
      <c r="E225" s="333">
        <v>445605</v>
      </c>
      <c r="F225" s="333">
        <v>278736</v>
      </c>
      <c r="G225" s="2">
        <v>435978</v>
      </c>
      <c r="H225" s="2">
        <v>466518</v>
      </c>
      <c r="I225" s="2">
        <v>300024</v>
      </c>
      <c r="J225" s="2">
        <v>424073</v>
      </c>
      <c r="K225" s="2">
        <v>453759</v>
      </c>
      <c r="L225" s="2">
        <v>289900</v>
      </c>
      <c r="M225" s="63"/>
      <c r="N225" s="61"/>
    </row>
    <row r="226" spans="1:14" ht="12.75">
      <c r="A226" s="448"/>
      <c r="B226" s="442"/>
      <c r="C226" s="74" t="s">
        <v>142</v>
      </c>
      <c r="D226" s="332">
        <v>471506</v>
      </c>
      <c r="E226" s="333">
        <v>498291</v>
      </c>
      <c r="F226" s="333">
        <v>320341</v>
      </c>
      <c r="G226" s="2">
        <v>460119</v>
      </c>
      <c r="H226" s="2">
        <v>485785</v>
      </c>
      <c r="I226" s="2">
        <v>310089</v>
      </c>
      <c r="J226" s="2">
        <v>465598</v>
      </c>
      <c r="K226" s="2">
        <v>492332</v>
      </c>
      <c r="L226" s="2">
        <v>315899</v>
      </c>
      <c r="M226" s="63"/>
      <c r="N226" s="61"/>
    </row>
    <row r="227" spans="1:14" ht="12.75">
      <c r="A227" s="449"/>
      <c r="B227" s="443"/>
      <c r="C227" s="75" t="s">
        <v>143</v>
      </c>
      <c r="D227" s="335">
        <v>395854</v>
      </c>
      <c r="E227" s="336">
        <v>408345</v>
      </c>
      <c r="F227" s="336">
        <v>306008</v>
      </c>
      <c r="G227" s="29">
        <v>398286</v>
      </c>
      <c r="H227" s="29">
        <v>411141</v>
      </c>
      <c r="I227" s="29">
        <v>307741</v>
      </c>
      <c r="J227" s="29">
        <v>392085</v>
      </c>
      <c r="K227" s="29">
        <v>404071</v>
      </c>
      <c r="L227" s="29">
        <v>288870</v>
      </c>
      <c r="M227" s="63"/>
      <c r="N227" s="61"/>
    </row>
    <row r="228" spans="1:14" ht="12.75">
      <c r="A228" s="303"/>
      <c r="B228" s="303"/>
      <c r="C228" s="304"/>
      <c r="D228" s="333"/>
      <c r="E228" s="333"/>
      <c r="F228" s="333"/>
      <c r="G228" s="2"/>
      <c r="H228" s="2"/>
      <c r="I228" s="2"/>
      <c r="J228" s="2"/>
      <c r="K228" s="2"/>
      <c r="L228" s="2"/>
      <c r="M228" s="63"/>
      <c r="N228" s="61"/>
    </row>
    <row r="229" spans="1:12" ht="12.75">
      <c r="A229" s="437" t="s">
        <v>375</v>
      </c>
      <c r="B229" s="437"/>
      <c r="C229" s="437"/>
      <c r="D229" s="437"/>
      <c r="E229" s="437"/>
      <c r="F229" s="437"/>
      <c r="G229" s="437"/>
      <c r="H229" s="437"/>
      <c r="I229" s="1"/>
      <c r="J229" s="1"/>
      <c r="K229" s="315"/>
      <c r="L229" s="315"/>
    </row>
    <row r="230" spans="1:12" ht="12.75">
      <c r="A230" s="314"/>
      <c r="B230" s="314"/>
      <c r="C230" s="314"/>
      <c r="D230" s="314"/>
      <c r="E230" s="314"/>
      <c r="F230" s="314"/>
      <c r="G230" s="314"/>
      <c r="H230" s="314"/>
      <c r="I230" s="1"/>
      <c r="J230" s="1"/>
      <c r="K230" s="315"/>
      <c r="L230" s="315"/>
    </row>
    <row r="231" spans="2:12" ht="13.5" thickBot="1">
      <c r="B231" s="326"/>
      <c r="C231" s="326"/>
      <c r="D231" s="41"/>
      <c r="E231" s="41"/>
      <c r="F231" s="41"/>
      <c r="G231" s="327"/>
      <c r="H231" s="327"/>
      <c r="I231" s="327"/>
      <c r="J231" s="327"/>
      <c r="K231" s="450" t="s">
        <v>106</v>
      </c>
      <c r="L231" s="450"/>
    </row>
    <row r="232" spans="1:13" ht="13.5" thickTop="1">
      <c r="A232" s="420" t="s">
        <v>14</v>
      </c>
      <c r="B232" s="420"/>
      <c r="C232" s="421"/>
      <c r="D232" s="438" t="s">
        <v>381</v>
      </c>
      <c r="E232" s="439"/>
      <c r="F232" s="440"/>
      <c r="G232" s="438" t="s">
        <v>382</v>
      </c>
      <c r="H232" s="439"/>
      <c r="I232" s="440"/>
      <c r="J232" s="438" t="s">
        <v>383</v>
      </c>
      <c r="K232" s="439"/>
      <c r="L232" s="439"/>
      <c r="M232" s="32"/>
    </row>
    <row r="233" spans="1:12" ht="12.75">
      <c r="A233" s="422"/>
      <c r="B233" s="424"/>
      <c r="C233" s="423"/>
      <c r="D233" s="35" t="s">
        <v>15</v>
      </c>
      <c r="E233" s="35" t="s">
        <v>3</v>
      </c>
      <c r="F233" s="35" t="s">
        <v>4</v>
      </c>
      <c r="G233" s="36" t="s">
        <v>15</v>
      </c>
      <c r="H233" s="36" t="s">
        <v>3</v>
      </c>
      <c r="I233" s="36" t="s">
        <v>4</v>
      </c>
      <c r="J233" s="36" t="s">
        <v>15</v>
      </c>
      <c r="K233" s="37" t="s">
        <v>3</v>
      </c>
      <c r="L233" s="38" t="s">
        <v>4</v>
      </c>
    </row>
    <row r="234" spans="1:13" ht="13.5" customHeight="1">
      <c r="A234" s="447" t="s">
        <v>107</v>
      </c>
      <c r="B234" s="435" t="s">
        <v>16</v>
      </c>
      <c r="C234" s="435"/>
      <c r="D234" s="328">
        <v>326483</v>
      </c>
      <c r="E234" s="329">
        <v>399573</v>
      </c>
      <c r="F234" s="329">
        <v>224224</v>
      </c>
      <c r="G234" s="330">
        <v>317028</v>
      </c>
      <c r="H234" s="330">
        <v>385923</v>
      </c>
      <c r="I234" s="330">
        <v>220442</v>
      </c>
      <c r="J234" s="330">
        <v>548414</v>
      </c>
      <c r="K234" s="330">
        <v>703618</v>
      </c>
      <c r="L234" s="330">
        <v>337250</v>
      </c>
      <c r="M234" s="39"/>
    </row>
    <row r="235" spans="1:13" ht="13.5" customHeight="1">
      <c r="A235" s="448"/>
      <c r="B235" s="436" t="s">
        <v>12</v>
      </c>
      <c r="C235" s="436"/>
      <c r="D235" s="332">
        <v>400659</v>
      </c>
      <c r="E235" s="333">
        <v>462688</v>
      </c>
      <c r="F235" s="333">
        <v>207197</v>
      </c>
      <c r="G235" s="2">
        <v>348613</v>
      </c>
      <c r="H235" s="2">
        <v>401137</v>
      </c>
      <c r="I235" s="2">
        <v>186785</v>
      </c>
      <c r="J235" s="2">
        <v>450071</v>
      </c>
      <c r="K235" s="2">
        <v>534866</v>
      </c>
      <c r="L235" s="2">
        <v>226711</v>
      </c>
      <c r="M235" s="39"/>
    </row>
    <row r="236" spans="1:13" ht="13.5" customHeight="1">
      <c r="A236" s="448"/>
      <c r="B236" s="436" t="s">
        <v>13</v>
      </c>
      <c r="C236" s="436"/>
      <c r="D236" s="332">
        <v>404864</v>
      </c>
      <c r="E236" s="333">
        <v>445226</v>
      </c>
      <c r="F236" s="333">
        <v>250166</v>
      </c>
      <c r="G236" s="2">
        <v>387908</v>
      </c>
      <c r="H236" s="2">
        <v>425705</v>
      </c>
      <c r="I236" s="2">
        <v>244280</v>
      </c>
      <c r="J236" s="2">
        <v>749889</v>
      </c>
      <c r="K236" s="2">
        <v>841677</v>
      </c>
      <c r="L236" s="2">
        <v>406815</v>
      </c>
      <c r="M236" s="39"/>
    </row>
    <row r="237" spans="1:13" ht="13.5" customHeight="1">
      <c r="A237" s="448"/>
      <c r="B237" s="436" t="s">
        <v>110</v>
      </c>
      <c r="C237" s="436"/>
      <c r="D237" s="332">
        <v>460825</v>
      </c>
      <c r="E237" s="333">
        <v>476275</v>
      </c>
      <c r="F237" s="333">
        <v>354311</v>
      </c>
      <c r="G237" s="2">
        <v>491660</v>
      </c>
      <c r="H237" s="2">
        <v>502824</v>
      </c>
      <c r="I237" s="2">
        <v>416483</v>
      </c>
      <c r="J237" s="2">
        <v>1164805</v>
      </c>
      <c r="K237" s="2">
        <v>1206286</v>
      </c>
      <c r="L237" s="2">
        <v>899989</v>
      </c>
      <c r="M237" s="39"/>
    </row>
    <row r="238" spans="1:13" ht="13.5" customHeight="1">
      <c r="A238" s="448"/>
      <c r="B238" s="436" t="s">
        <v>103</v>
      </c>
      <c r="C238" s="436"/>
      <c r="D238" s="332">
        <v>445986</v>
      </c>
      <c r="E238" s="333">
        <v>462190</v>
      </c>
      <c r="F238" s="333">
        <v>360441</v>
      </c>
      <c r="G238" s="2">
        <v>436119</v>
      </c>
      <c r="H238" s="2">
        <v>453424</v>
      </c>
      <c r="I238" s="2">
        <v>346517</v>
      </c>
      <c r="J238" s="2">
        <v>871244</v>
      </c>
      <c r="K238" s="2">
        <v>919944</v>
      </c>
      <c r="L238" s="2">
        <v>617516</v>
      </c>
      <c r="M238" s="39"/>
    </row>
    <row r="239" spans="1:13" ht="13.5" customHeight="1">
      <c r="A239" s="448"/>
      <c r="B239" s="436" t="s">
        <v>123</v>
      </c>
      <c r="C239" s="436"/>
      <c r="D239" s="332">
        <v>320772</v>
      </c>
      <c r="E239" s="333">
        <v>375122</v>
      </c>
      <c r="F239" s="333">
        <v>162308</v>
      </c>
      <c r="G239" s="2">
        <v>316368</v>
      </c>
      <c r="H239" s="2">
        <v>361175</v>
      </c>
      <c r="I239" s="2">
        <v>179756</v>
      </c>
      <c r="J239" s="2">
        <v>615290</v>
      </c>
      <c r="K239" s="2">
        <v>721196</v>
      </c>
      <c r="L239" s="2">
        <v>310350</v>
      </c>
      <c r="M239" s="39"/>
    </row>
    <row r="240" spans="1:13" ht="13.5" customHeight="1">
      <c r="A240" s="448"/>
      <c r="B240" s="436" t="s">
        <v>124</v>
      </c>
      <c r="C240" s="436"/>
      <c r="D240" s="332">
        <v>243599</v>
      </c>
      <c r="E240" s="333">
        <v>338172</v>
      </c>
      <c r="F240" s="333">
        <v>159176</v>
      </c>
      <c r="G240" s="2">
        <v>246201</v>
      </c>
      <c r="H240" s="2">
        <v>343563</v>
      </c>
      <c r="I240" s="2">
        <v>159536</v>
      </c>
      <c r="J240" s="2">
        <v>296899</v>
      </c>
      <c r="K240" s="2">
        <v>420918</v>
      </c>
      <c r="L240" s="2">
        <v>184806</v>
      </c>
      <c r="M240" s="39"/>
    </row>
    <row r="241" spans="1:13" ht="13.5" customHeight="1">
      <c r="A241" s="448"/>
      <c r="B241" s="436" t="s">
        <v>117</v>
      </c>
      <c r="C241" s="436"/>
      <c r="D241" s="332">
        <v>341081</v>
      </c>
      <c r="E241" s="333">
        <v>504809</v>
      </c>
      <c r="F241" s="333">
        <v>264097</v>
      </c>
      <c r="G241" s="2">
        <v>393463</v>
      </c>
      <c r="H241" s="2">
        <v>609445</v>
      </c>
      <c r="I241" s="2">
        <v>265972</v>
      </c>
      <c r="J241" s="2">
        <v>823996</v>
      </c>
      <c r="K241" s="2">
        <v>1395556</v>
      </c>
      <c r="L241" s="2">
        <v>484042</v>
      </c>
      <c r="M241" s="39"/>
    </row>
    <row r="242" spans="1:13" ht="13.5" customHeight="1">
      <c r="A242" s="448"/>
      <c r="B242" s="436" t="s">
        <v>118</v>
      </c>
      <c r="C242" s="436"/>
      <c r="D242" s="332">
        <v>287728</v>
      </c>
      <c r="E242" s="333">
        <v>352297</v>
      </c>
      <c r="F242" s="333">
        <v>184253</v>
      </c>
      <c r="G242" s="2">
        <v>269975</v>
      </c>
      <c r="H242" s="2">
        <v>329757</v>
      </c>
      <c r="I242" s="2">
        <v>175217</v>
      </c>
      <c r="J242" s="2">
        <v>393546</v>
      </c>
      <c r="K242" s="2">
        <v>471971</v>
      </c>
      <c r="L242" s="2">
        <v>274183</v>
      </c>
      <c r="M242" s="39"/>
    </row>
    <row r="243" spans="1:13" ht="13.5" customHeight="1">
      <c r="A243" s="448"/>
      <c r="B243" s="451" t="s">
        <v>119</v>
      </c>
      <c r="C243" s="453"/>
      <c r="D243" s="332">
        <v>491406</v>
      </c>
      <c r="E243" s="333">
        <v>534019</v>
      </c>
      <c r="F243" s="333">
        <v>320364</v>
      </c>
      <c r="G243" s="2">
        <v>485382</v>
      </c>
      <c r="H243" s="2">
        <v>523348</v>
      </c>
      <c r="I243" s="2">
        <v>329658</v>
      </c>
      <c r="J243" s="2">
        <v>1022399</v>
      </c>
      <c r="K243" s="2">
        <v>1098636</v>
      </c>
      <c r="L243" s="2">
        <v>706139</v>
      </c>
      <c r="M243" s="39"/>
    </row>
    <row r="244" spans="1:13" ht="13.5" customHeight="1">
      <c r="A244" s="448"/>
      <c r="B244" s="445" t="s">
        <v>120</v>
      </c>
      <c r="C244" s="446"/>
      <c r="D244" s="332">
        <v>117453</v>
      </c>
      <c r="E244" s="333">
        <v>150998</v>
      </c>
      <c r="F244" s="333">
        <v>96853</v>
      </c>
      <c r="G244" s="2">
        <v>118180</v>
      </c>
      <c r="H244" s="2">
        <v>151765</v>
      </c>
      <c r="I244" s="2">
        <v>98299</v>
      </c>
      <c r="J244" s="2">
        <v>127030</v>
      </c>
      <c r="K244" s="2">
        <v>172076</v>
      </c>
      <c r="L244" s="2">
        <v>100723</v>
      </c>
      <c r="M244" s="39"/>
    </row>
    <row r="245" spans="1:13" ht="13.5" customHeight="1">
      <c r="A245" s="448"/>
      <c r="B245" s="445" t="s">
        <v>121</v>
      </c>
      <c r="C245" s="446"/>
      <c r="D245" s="332">
        <v>205460</v>
      </c>
      <c r="E245" s="333">
        <v>228755</v>
      </c>
      <c r="F245" s="333">
        <v>181093</v>
      </c>
      <c r="G245" s="2">
        <v>197426</v>
      </c>
      <c r="H245" s="2">
        <v>236792</v>
      </c>
      <c r="I245" s="2">
        <v>160691</v>
      </c>
      <c r="J245" s="2">
        <v>229661</v>
      </c>
      <c r="K245" s="2">
        <v>270306</v>
      </c>
      <c r="L245" s="2">
        <v>192225</v>
      </c>
      <c r="M245" s="39"/>
    </row>
    <row r="246" spans="1:13" ht="13.5" customHeight="1">
      <c r="A246" s="448"/>
      <c r="B246" s="436" t="s">
        <v>0</v>
      </c>
      <c r="C246" s="436"/>
      <c r="D246" s="332">
        <v>396113</v>
      </c>
      <c r="E246" s="333">
        <v>454064</v>
      </c>
      <c r="F246" s="333">
        <v>331646</v>
      </c>
      <c r="G246" s="2">
        <v>354476</v>
      </c>
      <c r="H246" s="2">
        <v>397739</v>
      </c>
      <c r="I246" s="2">
        <v>304607</v>
      </c>
      <c r="J246" s="2">
        <v>792627</v>
      </c>
      <c r="K246" s="2">
        <v>879469</v>
      </c>
      <c r="L246" s="2">
        <v>692119</v>
      </c>
      <c r="M246" s="39"/>
    </row>
    <row r="247" spans="1:13" ht="13.5" customHeight="1">
      <c r="A247" s="448"/>
      <c r="B247" s="436" t="s">
        <v>122</v>
      </c>
      <c r="C247" s="436"/>
      <c r="D247" s="332">
        <v>313170</v>
      </c>
      <c r="E247" s="333">
        <v>380304</v>
      </c>
      <c r="F247" s="333">
        <v>277862</v>
      </c>
      <c r="G247" s="2">
        <v>309428</v>
      </c>
      <c r="H247" s="2">
        <v>373669</v>
      </c>
      <c r="I247" s="2">
        <v>275698</v>
      </c>
      <c r="J247" s="2">
        <v>421238</v>
      </c>
      <c r="K247" s="2">
        <v>527353</v>
      </c>
      <c r="L247" s="2">
        <v>371843</v>
      </c>
      <c r="M247" s="39"/>
    </row>
    <row r="248" spans="1:13" ht="13.5" customHeight="1">
      <c r="A248" s="448"/>
      <c r="B248" s="436" t="s">
        <v>104</v>
      </c>
      <c r="C248" s="436"/>
      <c r="D248" s="325">
        <v>495976</v>
      </c>
      <c r="E248" s="321">
        <v>532783</v>
      </c>
      <c r="F248" s="321">
        <v>420577</v>
      </c>
      <c r="G248" s="321">
        <v>314138</v>
      </c>
      <c r="H248" s="321">
        <v>349442</v>
      </c>
      <c r="I248" s="321">
        <v>238595</v>
      </c>
      <c r="J248" s="321">
        <v>536233</v>
      </c>
      <c r="K248" s="321">
        <v>637647</v>
      </c>
      <c r="L248" s="321">
        <v>321756</v>
      </c>
      <c r="M248" s="39"/>
    </row>
    <row r="249" spans="1:13" ht="13.5" customHeight="1">
      <c r="A249" s="448"/>
      <c r="B249" s="444" t="s">
        <v>9</v>
      </c>
      <c r="C249" s="444"/>
      <c r="D249" s="335">
        <v>258365</v>
      </c>
      <c r="E249" s="29">
        <v>318804</v>
      </c>
      <c r="F249" s="336">
        <v>184284</v>
      </c>
      <c r="G249" s="29">
        <v>253503</v>
      </c>
      <c r="H249" s="29">
        <v>309385</v>
      </c>
      <c r="I249" s="29">
        <v>183319</v>
      </c>
      <c r="J249" s="29">
        <v>410125</v>
      </c>
      <c r="K249" s="29">
        <v>536020</v>
      </c>
      <c r="L249" s="29">
        <v>253630</v>
      </c>
      <c r="M249" s="39"/>
    </row>
    <row r="250" spans="1:13" ht="13.5" customHeight="1">
      <c r="A250" s="448"/>
      <c r="B250" s="448" t="s">
        <v>105</v>
      </c>
      <c r="C250" s="74" t="s">
        <v>125</v>
      </c>
      <c r="D250" s="332">
        <v>232307</v>
      </c>
      <c r="E250" s="338">
        <v>296953</v>
      </c>
      <c r="F250" s="333">
        <v>164889</v>
      </c>
      <c r="G250" s="2">
        <v>234707</v>
      </c>
      <c r="H250" s="2">
        <v>299277</v>
      </c>
      <c r="I250" s="2">
        <v>167614</v>
      </c>
      <c r="J250" s="330">
        <v>391684</v>
      </c>
      <c r="K250" s="2">
        <v>550630</v>
      </c>
      <c r="L250" s="2">
        <v>227031</v>
      </c>
      <c r="M250" s="39"/>
    </row>
    <row r="251" spans="1:13" ht="12.75">
      <c r="A251" s="448"/>
      <c r="B251" s="448"/>
      <c r="C251" s="74" t="s">
        <v>126</v>
      </c>
      <c r="D251" s="28">
        <v>317973</v>
      </c>
      <c r="E251" s="338">
        <v>431821</v>
      </c>
      <c r="F251" s="2">
        <v>191800</v>
      </c>
      <c r="G251" s="2">
        <v>246715</v>
      </c>
      <c r="H251" s="2">
        <v>334518</v>
      </c>
      <c r="I251" s="2">
        <v>149338</v>
      </c>
      <c r="J251" s="2">
        <v>269640</v>
      </c>
      <c r="K251" s="2">
        <v>364303</v>
      </c>
      <c r="L251" s="2">
        <v>167463</v>
      </c>
      <c r="M251" s="39"/>
    </row>
    <row r="252" spans="1:13" ht="12.75">
      <c r="A252" s="448"/>
      <c r="B252" s="448"/>
      <c r="C252" s="74" t="s">
        <v>127</v>
      </c>
      <c r="D252" s="321" t="s">
        <v>303</v>
      </c>
      <c r="E252" s="321" t="s">
        <v>303</v>
      </c>
      <c r="F252" s="321" t="s">
        <v>305</v>
      </c>
      <c r="G252" s="321" t="s">
        <v>303</v>
      </c>
      <c r="H252" s="321" t="s">
        <v>303</v>
      </c>
      <c r="I252" s="321" t="s">
        <v>306</v>
      </c>
      <c r="J252" s="321" t="s">
        <v>303</v>
      </c>
      <c r="K252" s="321" t="s">
        <v>303</v>
      </c>
      <c r="L252" s="321" t="s">
        <v>307</v>
      </c>
      <c r="M252" s="39"/>
    </row>
    <row r="253" spans="1:13" ht="12.75">
      <c r="A253" s="448"/>
      <c r="B253" s="448"/>
      <c r="C253" s="74" t="s">
        <v>128</v>
      </c>
      <c r="D253" s="332">
        <v>322051</v>
      </c>
      <c r="E253" s="333">
        <v>380334</v>
      </c>
      <c r="F253" s="333">
        <v>187529</v>
      </c>
      <c r="G253" s="2">
        <v>314371</v>
      </c>
      <c r="H253" s="2">
        <v>373558</v>
      </c>
      <c r="I253" s="2">
        <v>177675</v>
      </c>
      <c r="J253" s="2">
        <v>320257</v>
      </c>
      <c r="K253" s="2">
        <v>376199</v>
      </c>
      <c r="L253" s="2">
        <v>192398</v>
      </c>
      <c r="M253" s="39"/>
    </row>
    <row r="254" spans="1:13" ht="12.75">
      <c r="A254" s="448"/>
      <c r="B254" s="448"/>
      <c r="C254" s="74" t="s">
        <v>129</v>
      </c>
      <c r="D254" s="332">
        <v>366371</v>
      </c>
      <c r="E254" s="333">
        <v>372576</v>
      </c>
      <c r="F254" s="333">
        <v>289356</v>
      </c>
      <c r="G254" s="2">
        <v>366601</v>
      </c>
      <c r="H254" s="2">
        <v>372687</v>
      </c>
      <c r="I254" s="2">
        <v>252775</v>
      </c>
      <c r="J254" s="2">
        <v>502585</v>
      </c>
      <c r="K254" s="2">
        <v>515894</v>
      </c>
      <c r="L254" s="2">
        <v>269640</v>
      </c>
      <c r="M254" s="39"/>
    </row>
    <row r="255" spans="1:13" ht="12.75">
      <c r="A255" s="448"/>
      <c r="B255" s="448"/>
      <c r="C255" s="74" t="s">
        <v>130</v>
      </c>
      <c r="D255" s="332">
        <v>434910</v>
      </c>
      <c r="E255" s="333">
        <v>477221</v>
      </c>
      <c r="F255" s="333">
        <v>297279</v>
      </c>
      <c r="G255" s="2">
        <v>429301</v>
      </c>
      <c r="H255" s="2">
        <v>473365</v>
      </c>
      <c r="I255" s="2">
        <v>291436</v>
      </c>
      <c r="J255" s="2">
        <v>637251</v>
      </c>
      <c r="K255" s="2">
        <v>732678</v>
      </c>
      <c r="L255" s="2">
        <v>341414</v>
      </c>
      <c r="M255" s="39"/>
    </row>
    <row r="256" spans="1:13" ht="12.75">
      <c r="A256" s="448"/>
      <c r="B256" s="448"/>
      <c r="C256" s="74" t="s">
        <v>131</v>
      </c>
      <c r="D256" s="332">
        <v>375561</v>
      </c>
      <c r="E256" s="333">
        <v>423819</v>
      </c>
      <c r="F256" s="333">
        <v>226651</v>
      </c>
      <c r="G256" s="2">
        <v>388202</v>
      </c>
      <c r="H256" s="2">
        <v>429407</v>
      </c>
      <c r="I256" s="2">
        <v>244505</v>
      </c>
      <c r="J256" s="2">
        <v>541186</v>
      </c>
      <c r="K256" s="2">
        <v>615165</v>
      </c>
      <c r="L256" s="2">
        <v>305891</v>
      </c>
      <c r="M256" s="39"/>
    </row>
    <row r="257" spans="1:13" ht="12.75">
      <c r="A257" s="448"/>
      <c r="B257" s="448"/>
      <c r="C257" s="74" t="s">
        <v>132</v>
      </c>
      <c r="D257" s="332">
        <v>398355</v>
      </c>
      <c r="E257" s="333">
        <v>420427</v>
      </c>
      <c r="F257" s="333">
        <v>266648</v>
      </c>
      <c r="G257" s="2">
        <v>388817</v>
      </c>
      <c r="H257" s="2">
        <v>410451</v>
      </c>
      <c r="I257" s="2">
        <v>257947</v>
      </c>
      <c r="J257" s="321">
        <v>1123400</v>
      </c>
      <c r="K257" s="321">
        <v>1202445</v>
      </c>
      <c r="L257" s="321">
        <v>633918</v>
      </c>
      <c r="M257" s="39"/>
    </row>
    <row r="258" spans="1:13" ht="12.75">
      <c r="A258" s="448"/>
      <c r="B258" s="448"/>
      <c r="C258" s="74" t="s">
        <v>133</v>
      </c>
      <c r="D258" s="332">
        <v>399121</v>
      </c>
      <c r="E258" s="333">
        <v>420664</v>
      </c>
      <c r="F258" s="333">
        <v>255459</v>
      </c>
      <c r="G258" s="2">
        <v>391535</v>
      </c>
      <c r="H258" s="2">
        <v>413636</v>
      </c>
      <c r="I258" s="2">
        <v>245546</v>
      </c>
      <c r="J258" s="2">
        <v>645496</v>
      </c>
      <c r="K258" s="2">
        <v>679725</v>
      </c>
      <c r="L258" s="2">
        <v>420359</v>
      </c>
      <c r="M258" s="39"/>
    </row>
    <row r="259" spans="1:13" ht="12.75">
      <c r="A259" s="448"/>
      <c r="B259" s="448"/>
      <c r="C259" s="74" t="s">
        <v>134</v>
      </c>
      <c r="D259" s="332">
        <v>412558</v>
      </c>
      <c r="E259" s="333">
        <v>419654</v>
      </c>
      <c r="F259" s="333">
        <v>312899</v>
      </c>
      <c r="G259" s="2">
        <v>408917</v>
      </c>
      <c r="H259" s="2">
        <v>416717</v>
      </c>
      <c r="I259" s="2">
        <v>302288</v>
      </c>
      <c r="J259" s="2">
        <v>1282934</v>
      </c>
      <c r="K259" s="2">
        <v>1308854</v>
      </c>
      <c r="L259" s="2">
        <v>943342</v>
      </c>
      <c r="M259" s="39"/>
    </row>
    <row r="260" spans="1:13" ht="12.75">
      <c r="A260" s="448"/>
      <c r="B260" s="448"/>
      <c r="C260" s="74" t="s">
        <v>135</v>
      </c>
      <c r="D260" s="332">
        <v>412728</v>
      </c>
      <c r="E260" s="333">
        <v>437588</v>
      </c>
      <c r="F260" s="333">
        <v>277667</v>
      </c>
      <c r="G260" s="2">
        <v>509380</v>
      </c>
      <c r="H260" s="2">
        <v>547848</v>
      </c>
      <c r="I260" s="2">
        <v>301988</v>
      </c>
      <c r="J260" s="2">
        <v>796207</v>
      </c>
      <c r="K260" s="2">
        <v>862215</v>
      </c>
      <c r="L260" s="2">
        <v>485959</v>
      </c>
      <c r="M260" s="39"/>
    </row>
    <row r="261" spans="1:13" ht="12.75">
      <c r="A261" s="448"/>
      <c r="B261" s="448"/>
      <c r="C261" s="74" t="s">
        <v>136</v>
      </c>
      <c r="D261" s="332">
        <v>382917</v>
      </c>
      <c r="E261" s="333">
        <v>399440</v>
      </c>
      <c r="F261" s="333">
        <v>265389</v>
      </c>
      <c r="G261" s="2">
        <v>391177</v>
      </c>
      <c r="H261" s="2">
        <v>408379</v>
      </c>
      <c r="I261" s="2">
        <v>267873</v>
      </c>
      <c r="J261" s="2">
        <v>1075683</v>
      </c>
      <c r="K261" s="2">
        <v>1179329</v>
      </c>
      <c r="L261" s="2">
        <v>508099</v>
      </c>
      <c r="M261" s="39"/>
    </row>
    <row r="262" spans="1:13" ht="12.75">
      <c r="A262" s="448"/>
      <c r="B262" s="448"/>
      <c r="C262" s="74" t="s">
        <v>137</v>
      </c>
      <c r="D262" s="332">
        <v>444356</v>
      </c>
      <c r="E262" s="333">
        <v>461306</v>
      </c>
      <c r="F262" s="333">
        <v>327697</v>
      </c>
      <c r="G262" s="2">
        <v>437696</v>
      </c>
      <c r="H262" s="2">
        <v>454639</v>
      </c>
      <c r="I262" s="2">
        <v>322538</v>
      </c>
      <c r="J262" s="2">
        <v>914855</v>
      </c>
      <c r="K262" s="2">
        <v>954912</v>
      </c>
      <c r="L262" s="2">
        <v>643441</v>
      </c>
      <c r="M262" s="39"/>
    </row>
    <row r="263" spans="1:13" ht="12.75">
      <c r="A263" s="448"/>
      <c r="B263" s="448"/>
      <c r="C263" s="74" t="s">
        <v>138</v>
      </c>
      <c r="D263" s="332">
        <v>386535</v>
      </c>
      <c r="E263" s="333">
        <v>401387</v>
      </c>
      <c r="F263" s="333">
        <v>270409</v>
      </c>
      <c r="G263" s="2">
        <v>416435</v>
      </c>
      <c r="H263" s="2">
        <v>432575</v>
      </c>
      <c r="I263" s="2">
        <v>299484</v>
      </c>
      <c r="J263" s="2">
        <v>936054</v>
      </c>
      <c r="K263" s="2">
        <v>978908</v>
      </c>
      <c r="L263" s="2">
        <v>625497</v>
      </c>
      <c r="M263" s="39"/>
    </row>
    <row r="264" spans="1:13" ht="12.75">
      <c r="A264" s="448"/>
      <c r="B264" s="448"/>
      <c r="C264" s="74" t="s">
        <v>139</v>
      </c>
      <c r="D264" s="332">
        <v>448673</v>
      </c>
      <c r="E264" s="333">
        <v>476111</v>
      </c>
      <c r="F264" s="333">
        <v>322080</v>
      </c>
      <c r="G264" s="2">
        <v>394711</v>
      </c>
      <c r="H264" s="2">
        <v>417277</v>
      </c>
      <c r="I264" s="2">
        <v>292163</v>
      </c>
      <c r="J264" s="2">
        <v>679397</v>
      </c>
      <c r="K264" s="2">
        <v>718911</v>
      </c>
      <c r="L264" s="2">
        <v>493535</v>
      </c>
      <c r="M264" s="39"/>
    </row>
    <row r="265" spans="1:13" ht="12.75">
      <c r="A265" s="448"/>
      <c r="B265" s="448"/>
      <c r="C265" s="74" t="s">
        <v>140</v>
      </c>
      <c r="D265" s="332">
        <v>558438</v>
      </c>
      <c r="E265" s="333">
        <v>631413</v>
      </c>
      <c r="F265" s="333">
        <v>295018</v>
      </c>
      <c r="G265" s="2">
        <v>415839</v>
      </c>
      <c r="H265" s="2">
        <v>466905</v>
      </c>
      <c r="I265" s="2">
        <v>230690</v>
      </c>
      <c r="J265" s="2">
        <v>577670</v>
      </c>
      <c r="K265" s="2">
        <v>653854</v>
      </c>
      <c r="L265" s="2">
        <v>301923</v>
      </c>
      <c r="M265" s="39"/>
    </row>
    <row r="266" spans="1:13" ht="12.75">
      <c r="A266" s="448"/>
      <c r="B266" s="448"/>
      <c r="C266" s="74" t="s">
        <v>141</v>
      </c>
      <c r="D266" s="332">
        <v>422265</v>
      </c>
      <c r="E266" s="333">
        <v>453516</v>
      </c>
      <c r="F266" s="333">
        <v>286347</v>
      </c>
      <c r="G266" s="2">
        <v>423450</v>
      </c>
      <c r="H266" s="2">
        <v>454352</v>
      </c>
      <c r="I266" s="2">
        <v>291827</v>
      </c>
      <c r="J266" s="2">
        <v>633225</v>
      </c>
      <c r="K266" s="2">
        <v>684429</v>
      </c>
      <c r="L266" s="2">
        <v>414971</v>
      </c>
      <c r="M266" s="39"/>
    </row>
    <row r="267" spans="1:13" ht="12.75">
      <c r="A267" s="448"/>
      <c r="B267" s="448"/>
      <c r="C267" s="74" t="s">
        <v>142</v>
      </c>
      <c r="D267" s="332">
        <v>538076</v>
      </c>
      <c r="E267" s="333">
        <v>572191</v>
      </c>
      <c r="F267" s="333">
        <v>347391</v>
      </c>
      <c r="G267" s="2">
        <v>464723</v>
      </c>
      <c r="H267" s="2">
        <v>489497</v>
      </c>
      <c r="I267" s="2">
        <v>327539</v>
      </c>
      <c r="J267" s="2">
        <v>1164376</v>
      </c>
      <c r="K267" s="2">
        <v>1230215</v>
      </c>
      <c r="L267" s="2">
        <v>793401</v>
      </c>
      <c r="M267" s="39"/>
    </row>
    <row r="268" spans="1:13" ht="12.75">
      <c r="A268" s="448"/>
      <c r="B268" s="448"/>
      <c r="C268" s="74" t="s">
        <v>143</v>
      </c>
      <c r="D268" s="335">
        <v>417957</v>
      </c>
      <c r="E268" s="336">
        <v>430185</v>
      </c>
      <c r="F268" s="336">
        <v>333548</v>
      </c>
      <c r="G268" s="2">
        <v>397444</v>
      </c>
      <c r="H268" s="2">
        <v>410219</v>
      </c>
      <c r="I268" s="2">
        <v>311287</v>
      </c>
      <c r="J268" s="29">
        <v>722140</v>
      </c>
      <c r="K268" s="2">
        <v>741111</v>
      </c>
      <c r="L268" s="2">
        <v>594119</v>
      </c>
      <c r="M268" s="39"/>
    </row>
    <row r="269" spans="1:13" ht="13.5" customHeight="1">
      <c r="A269" s="447" t="s">
        <v>108</v>
      </c>
      <c r="B269" s="435" t="s">
        <v>16</v>
      </c>
      <c r="C269" s="435"/>
      <c r="D269" s="332">
        <v>315547</v>
      </c>
      <c r="E269" s="333">
        <v>385537</v>
      </c>
      <c r="F269" s="333">
        <v>217625</v>
      </c>
      <c r="G269" s="330">
        <v>311304</v>
      </c>
      <c r="H269" s="330">
        <v>379487</v>
      </c>
      <c r="I269" s="330">
        <v>215716</v>
      </c>
      <c r="J269" s="330">
        <v>312069</v>
      </c>
      <c r="K269" s="330">
        <v>385249</v>
      </c>
      <c r="L269" s="330">
        <v>212504</v>
      </c>
      <c r="M269" s="39"/>
    </row>
    <row r="270" spans="1:13" ht="13.5" customHeight="1">
      <c r="A270" s="448"/>
      <c r="B270" s="436" t="s">
        <v>12</v>
      </c>
      <c r="C270" s="436"/>
      <c r="D270" s="332">
        <v>386522</v>
      </c>
      <c r="E270" s="333">
        <v>451393</v>
      </c>
      <c r="F270" s="333">
        <v>184197</v>
      </c>
      <c r="G270" s="2">
        <v>346041</v>
      </c>
      <c r="H270" s="2">
        <v>397868</v>
      </c>
      <c r="I270" s="2">
        <v>186361</v>
      </c>
      <c r="J270" s="2">
        <v>374858</v>
      </c>
      <c r="K270" s="2">
        <v>443534</v>
      </c>
      <c r="L270" s="2">
        <v>193958</v>
      </c>
      <c r="M270" s="39"/>
    </row>
    <row r="271" spans="1:13" ht="13.5" customHeight="1">
      <c r="A271" s="448"/>
      <c r="B271" s="436" t="s">
        <v>13</v>
      </c>
      <c r="C271" s="436"/>
      <c r="D271" s="332">
        <v>385621</v>
      </c>
      <c r="E271" s="333">
        <v>422974</v>
      </c>
      <c r="F271" s="333">
        <v>242455</v>
      </c>
      <c r="G271" s="2">
        <v>381470</v>
      </c>
      <c r="H271" s="2">
        <v>418711</v>
      </c>
      <c r="I271" s="2">
        <v>239955</v>
      </c>
      <c r="J271" s="2">
        <v>383454</v>
      </c>
      <c r="K271" s="2">
        <v>420829</v>
      </c>
      <c r="L271" s="2">
        <v>243759</v>
      </c>
      <c r="M271" s="39"/>
    </row>
    <row r="272" spans="1:13" ht="13.5" customHeight="1">
      <c r="A272" s="448"/>
      <c r="B272" s="436" t="s">
        <v>110</v>
      </c>
      <c r="C272" s="436"/>
      <c r="D272" s="332">
        <v>439344</v>
      </c>
      <c r="E272" s="333">
        <v>453075</v>
      </c>
      <c r="F272" s="333">
        <v>344683</v>
      </c>
      <c r="G272" s="2">
        <v>458549</v>
      </c>
      <c r="H272" s="2">
        <v>468140</v>
      </c>
      <c r="I272" s="2">
        <v>393964</v>
      </c>
      <c r="J272" s="2">
        <v>456407</v>
      </c>
      <c r="K272" s="2">
        <v>467795</v>
      </c>
      <c r="L272" s="2">
        <v>383703</v>
      </c>
      <c r="M272" s="39"/>
    </row>
    <row r="273" spans="1:13" ht="13.5" customHeight="1">
      <c r="A273" s="448"/>
      <c r="B273" s="436" t="s">
        <v>103</v>
      </c>
      <c r="C273" s="436"/>
      <c r="D273" s="332">
        <v>442081</v>
      </c>
      <c r="E273" s="333">
        <v>458500</v>
      </c>
      <c r="F273" s="333">
        <v>355401</v>
      </c>
      <c r="G273" s="2">
        <v>432325</v>
      </c>
      <c r="H273" s="2">
        <v>449542</v>
      </c>
      <c r="I273" s="2">
        <v>343178</v>
      </c>
      <c r="J273" s="2">
        <v>424945</v>
      </c>
      <c r="K273" s="2">
        <v>441284</v>
      </c>
      <c r="L273" s="2">
        <v>339818</v>
      </c>
      <c r="M273" s="39"/>
    </row>
    <row r="274" spans="1:13" ht="13.5" customHeight="1">
      <c r="A274" s="448"/>
      <c r="B274" s="436" t="s">
        <v>123</v>
      </c>
      <c r="C274" s="436"/>
      <c r="D274" s="332">
        <v>305995</v>
      </c>
      <c r="E274" s="333">
        <v>357281</v>
      </c>
      <c r="F274" s="333">
        <v>156464</v>
      </c>
      <c r="G274" s="2">
        <v>315254</v>
      </c>
      <c r="H274" s="2">
        <v>359872</v>
      </c>
      <c r="I274" s="2">
        <v>179216</v>
      </c>
      <c r="J274" s="2">
        <v>312948</v>
      </c>
      <c r="K274" s="2">
        <v>359699</v>
      </c>
      <c r="L274" s="2">
        <v>178335</v>
      </c>
      <c r="M274" s="39"/>
    </row>
    <row r="275" spans="1:13" ht="13.5" customHeight="1">
      <c r="A275" s="448"/>
      <c r="B275" s="436" t="s">
        <v>124</v>
      </c>
      <c r="C275" s="436"/>
      <c r="D275" s="332">
        <v>236988</v>
      </c>
      <c r="E275" s="333">
        <v>329362</v>
      </c>
      <c r="F275" s="333">
        <v>154527</v>
      </c>
      <c r="G275" s="2">
        <v>238243</v>
      </c>
      <c r="H275" s="2">
        <v>331158</v>
      </c>
      <c r="I275" s="2">
        <v>155537</v>
      </c>
      <c r="J275" s="2">
        <v>243640</v>
      </c>
      <c r="K275" s="2">
        <v>340212</v>
      </c>
      <c r="L275" s="2">
        <v>156354</v>
      </c>
      <c r="M275" s="39"/>
    </row>
    <row r="276" spans="1:13" ht="13.5" customHeight="1">
      <c r="A276" s="448"/>
      <c r="B276" s="436" t="s">
        <v>117</v>
      </c>
      <c r="C276" s="436"/>
      <c r="D276" s="332">
        <v>337442</v>
      </c>
      <c r="E276" s="333">
        <v>500122</v>
      </c>
      <c r="F276" s="333">
        <v>260951</v>
      </c>
      <c r="G276" s="2">
        <v>390865</v>
      </c>
      <c r="H276" s="2">
        <v>605919</v>
      </c>
      <c r="I276" s="2">
        <v>263922</v>
      </c>
      <c r="J276" s="2">
        <v>371775</v>
      </c>
      <c r="K276" s="2">
        <v>583536</v>
      </c>
      <c r="L276" s="2">
        <v>245823</v>
      </c>
      <c r="M276" s="39"/>
    </row>
    <row r="277" spans="1:13" ht="13.5" customHeight="1">
      <c r="A277" s="448"/>
      <c r="B277" s="436" t="s">
        <v>118</v>
      </c>
      <c r="C277" s="436"/>
      <c r="D277" s="332">
        <v>267535</v>
      </c>
      <c r="E277" s="333">
        <v>324688</v>
      </c>
      <c r="F277" s="333">
        <v>175944</v>
      </c>
      <c r="G277" s="2">
        <v>266880</v>
      </c>
      <c r="H277" s="2">
        <v>325506</v>
      </c>
      <c r="I277" s="2">
        <v>173955</v>
      </c>
      <c r="J277" s="2">
        <v>261022</v>
      </c>
      <c r="K277" s="2">
        <v>321307</v>
      </c>
      <c r="L277" s="2">
        <v>169268</v>
      </c>
      <c r="M277" s="39"/>
    </row>
    <row r="278" spans="1:13" ht="13.5" customHeight="1">
      <c r="A278" s="448"/>
      <c r="B278" s="451" t="s">
        <v>119</v>
      </c>
      <c r="C278" s="453"/>
      <c r="D278" s="332">
        <v>484745</v>
      </c>
      <c r="E278" s="333">
        <v>526878</v>
      </c>
      <c r="F278" s="333">
        <v>315630</v>
      </c>
      <c r="G278" s="2">
        <v>480997</v>
      </c>
      <c r="H278" s="2">
        <v>519847</v>
      </c>
      <c r="I278" s="2">
        <v>321646</v>
      </c>
      <c r="J278" s="2">
        <v>490026</v>
      </c>
      <c r="K278" s="2">
        <v>528896</v>
      </c>
      <c r="L278" s="2">
        <v>328780</v>
      </c>
      <c r="M278" s="39"/>
    </row>
    <row r="279" spans="1:13" ht="13.5" customHeight="1">
      <c r="A279" s="448"/>
      <c r="B279" s="445" t="s">
        <v>120</v>
      </c>
      <c r="C279" s="446"/>
      <c r="D279" s="332">
        <v>117139</v>
      </c>
      <c r="E279" s="333">
        <v>150400</v>
      </c>
      <c r="F279" s="333">
        <v>96714</v>
      </c>
      <c r="G279" s="2">
        <v>116801</v>
      </c>
      <c r="H279" s="2">
        <v>149471</v>
      </c>
      <c r="I279" s="2">
        <v>97461</v>
      </c>
      <c r="J279" s="2">
        <v>112788</v>
      </c>
      <c r="K279" s="2">
        <v>146430</v>
      </c>
      <c r="L279" s="2">
        <v>93141</v>
      </c>
      <c r="M279" s="39"/>
    </row>
    <row r="280" spans="1:13" ht="13.5" customHeight="1">
      <c r="A280" s="448"/>
      <c r="B280" s="445" t="s">
        <v>121</v>
      </c>
      <c r="C280" s="446"/>
      <c r="D280" s="332">
        <v>203689</v>
      </c>
      <c r="E280" s="333">
        <v>225349</v>
      </c>
      <c r="F280" s="333">
        <v>181033</v>
      </c>
      <c r="G280" s="2">
        <v>172737</v>
      </c>
      <c r="H280" s="2">
        <v>196173</v>
      </c>
      <c r="I280" s="2">
        <v>150868</v>
      </c>
      <c r="J280" s="2">
        <v>196759</v>
      </c>
      <c r="K280" s="2">
        <v>229627</v>
      </c>
      <c r="L280" s="2">
        <v>166486</v>
      </c>
      <c r="M280" s="39"/>
    </row>
    <row r="281" spans="1:13" ht="13.5" customHeight="1">
      <c r="A281" s="448"/>
      <c r="B281" s="436" t="s">
        <v>0</v>
      </c>
      <c r="C281" s="436"/>
      <c r="D281" s="332">
        <v>372181</v>
      </c>
      <c r="E281" s="333">
        <v>424025</v>
      </c>
      <c r="F281" s="333">
        <v>314508</v>
      </c>
      <c r="G281" s="2">
        <v>353369</v>
      </c>
      <c r="H281" s="2">
        <v>396327</v>
      </c>
      <c r="I281" s="2">
        <v>303851</v>
      </c>
      <c r="J281" s="2">
        <v>351740</v>
      </c>
      <c r="K281" s="2">
        <v>394300</v>
      </c>
      <c r="L281" s="2">
        <v>302482</v>
      </c>
      <c r="M281" s="39"/>
    </row>
    <row r="282" spans="1:13" ht="13.5" customHeight="1">
      <c r="A282" s="448"/>
      <c r="B282" s="436" t="s">
        <v>122</v>
      </c>
      <c r="C282" s="436"/>
      <c r="D282" s="332">
        <v>305986</v>
      </c>
      <c r="E282" s="333">
        <v>372603</v>
      </c>
      <c r="F282" s="333">
        <v>270950</v>
      </c>
      <c r="G282" s="2">
        <v>300035</v>
      </c>
      <c r="H282" s="2">
        <v>365183</v>
      </c>
      <c r="I282" s="2">
        <v>265829</v>
      </c>
      <c r="J282" s="2">
        <v>289340</v>
      </c>
      <c r="K282" s="2">
        <v>371093</v>
      </c>
      <c r="L282" s="2">
        <v>251285</v>
      </c>
      <c r="M282" s="39"/>
    </row>
    <row r="283" spans="1:13" ht="13.5" customHeight="1">
      <c r="A283" s="448"/>
      <c r="B283" s="436" t="s">
        <v>104</v>
      </c>
      <c r="C283" s="436"/>
      <c r="D283" s="325">
        <v>344644</v>
      </c>
      <c r="E283" s="321">
        <v>368207</v>
      </c>
      <c r="F283" s="321">
        <v>296376</v>
      </c>
      <c r="G283" s="321">
        <v>312963</v>
      </c>
      <c r="H283" s="321">
        <v>348374</v>
      </c>
      <c r="I283" s="321">
        <v>237191</v>
      </c>
      <c r="J283" s="321">
        <v>316088</v>
      </c>
      <c r="K283" s="321">
        <v>352752</v>
      </c>
      <c r="L283" s="321">
        <v>238549</v>
      </c>
      <c r="M283" s="39"/>
    </row>
    <row r="284" spans="1:13" ht="13.5" customHeight="1">
      <c r="A284" s="448"/>
      <c r="B284" s="444" t="s">
        <v>9</v>
      </c>
      <c r="C284" s="444"/>
      <c r="D284" s="335">
        <v>253657</v>
      </c>
      <c r="E284" s="336">
        <v>313057</v>
      </c>
      <c r="F284" s="336">
        <v>180850</v>
      </c>
      <c r="G284" s="29">
        <v>251068</v>
      </c>
      <c r="H284" s="29">
        <v>306264</v>
      </c>
      <c r="I284" s="29">
        <v>181747</v>
      </c>
      <c r="J284" s="29">
        <v>259935</v>
      </c>
      <c r="K284" s="29">
        <v>322389</v>
      </c>
      <c r="L284" s="29">
        <v>182301</v>
      </c>
      <c r="M284" s="39"/>
    </row>
    <row r="285" spans="1:13" ht="13.5" customHeight="1">
      <c r="A285" s="448"/>
      <c r="B285" s="441" t="s">
        <v>105</v>
      </c>
      <c r="C285" s="74" t="s">
        <v>125</v>
      </c>
      <c r="D285" s="332">
        <v>231444</v>
      </c>
      <c r="E285" s="333">
        <v>295700</v>
      </c>
      <c r="F285" s="333">
        <v>164432</v>
      </c>
      <c r="G285" s="2">
        <v>227531</v>
      </c>
      <c r="H285" s="2">
        <v>288761</v>
      </c>
      <c r="I285" s="2">
        <v>163908</v>
      </c>
      <c r="J285" s="2">
        <v>234703</v>
      </c>
      <c r="K285" s="2">
        <v>297456</v>
      </c>
      <c r="L285" s="2">
        <v>169697</v>
      </c>
      <c r="M285" s="39"/>
    </row>
    <row r="286" spans="1:13" ht="12.75">
      <c r="A286" s="448"/>
      <c r="B286" s="442"/>
      <c r="C286" s="74" t="s">
        <v>126</v>
      </c>
      <c r="D286" s="28">
        <v>256498</v>
      </c>
      <c r="E286" s="2">
        <v>345197</v>
      </c>
      <c r="F286" s="2">
        <v>158196</v>
      </c>
      <c r="G286" s="2">
        <v>246715</v>
      </c>
      <c r="H286" s="2">
        <v>334518</v>
      </c>
      <c r="I286" s="2">
        <v>149338</v>
      </c>
      <c r="J286" s="2">
        <v>255539</v>
      </c>
      <c r="K286" s="2">
        <v>343925</v>
      </c>
      <c r="L286" s="2">
        <v>160136</v>
      </c>
      <c r="M286" s="39"/>
    </row>
    <row r="287" spans="1:13" ht="12.75">
      <c r="A287" s="448"/>
      <c r="B287" s="442"/>
      <c r="C287" s="74" t="s">
        <v>127</v>
      </c>
      <c r="D287" s="321" t="s">
        <v>303</v>
      </c>
      <c r="E287" s="321" t="s">
        <v>303</v>
      </c>
      <c r="F287" s="321" t="s">
        <v>303</v>
      </c>
      <c r="G287" s="321" t="s">
        <v>303</v>
      </c>
      <c r="H287" s="321" t="s">
        <v>303</v>
      </c>
      <c r="I287" s="321" t="s">
        <v>303</v>
      </c>
      <c r="J287" s="321" t="s">
        <v>303</v>
      </c>
      <c r="K287" s="321" t="s">
        <v>303</v>
      </c>
      <c r="L287" s="321" t="s">
        <v>303</v>
      </c>
      <c r="M287" s="39"/>
    </row>
    <row r="288" spans="1:13" ht="12.75">
      <c r="A288" s="448"/>
      <c r="B288" s="442"/>
      <c r="C288" s="74" t="s">
        <v>128</v>
      </c>
      <c r="D288" s="332">
        <v>322051</v>
      </c>
      <c r="E288" s="333">
        <v>380334</v>
      </c>
      <c r="F288" s="333">
        <v>187529</v>
      </c>
      <c r="G288" s="2">
        <v>313514</v>
      </c>
      <c r="H288" s="2">
        <v>372529</v>
      </c>
      <c r="I288" s="2">
        <v>177216</v>
      </c>
      <c r="J288" s="2">
        <v>320257</v>
      </c>
      <c r="K288" s="2">
        <v>376199</v>
      </c>
      <c r="L288" s="2">
        <v>192398</v>
      </c>
      <c r="M288" s="39"/>
    </row>
    <row r="289" spans="1:13" ht="12.75">
      <c r="A289" s="448"/>
      <c r="B289" s="442"/>
      <c r="C289" s="74" t="s">
        <v>129</v>
      </c>
      <c r="D289" s="332">
        <v>365740</v>
      </c>
      <c r="E289" s="333">
        <v>371895</v>
      </c>
      <c r="F289" s="333">
        <v>289356</v>
      </c>
      <c r="G289" s="2">
        <v>358049</v>
      </c>
      <c r="H289" s="2">
        <v>364460</v>
      </c>
      <c r="I289" s="2">
        <v>238138</v>
      </c>
      <c r="J289" s="2">
        <v>360005</v>
      </c>
      <c r="K289" s="2">
        <v>365706</v>
      </c>
      <c r="L289" s="2">
        <v>260233</v>
      </c>
      <c r="M289" s="39"/>
    </row>
    <row r="290" spans="1:13" ht="12.75">
      <c r="A290" s="448"/>
      <c r="B290" s="442"/>
      <c r="C290" s="74" t="s">
        <v>130</v>
      </c>
      <c r="D290" s="332">
        <v>431259</v>
      </c>
      <c r="E290" s="333">
        <v>473655</v>
      </c>
      <c r="F290" s="333">
        <v>293351</v>
      </c>
      <c r="G290" s="2">
        <v>425190</v>
      </c>
      <c r="H290" s="2">
        <v>469892</v>
      </c>
      <c r="I290" s="2">
        <v>285329</v>
      </c>
      <c r="J290" s="2">
        <v>426340</v>
      </c>
      <c r="K290" s="2">
        <v>469792</v>
      </c>
      <c r="L290" s="2">
        <v>291633</v>
      </c>
      <c r="M290" s="39"/>
    </row>
    <row r="291" spans="1:13" ht="12.75">
      <c r="A291" s="448"/>
      <c r="B291" s="442"/>
      <c r="C291" s="74" t="s">
        <v>131</v>
      </c>
      <c r="D291" s="332">
        <v>370663</v>
      </c>
      <c r="E291" s="333">
        <v>418340</v>
      </c>
      <c r="F291" s="333">
        <v>223546</v>
      </c>
      <c r="G291" s="2">
        <v>384729</v>
      </c>
      <c r="H291" s="2">
        <v>427310</v>
      </c>
      <c r="I291" s="2">
        <v>236232</v>
      </c>
      <c r="J291" s="2">
        <v>378060</v>
      </c>
      <c r="K291" s="2">
        <v>422753</v>
      </c>
      <c r="L291" s="2">
        <v>235909</v>
      </c>
      <c r="M291" s="39"/>
    </row>
    <row r="292" spans="1:13" ht="12.75">
      <c r="A292" s="448"/>
      <c r="B292" s="442"/>
      <c r="C292" s="74" t="s">
        <v>132</v>
      </c>
      <c r="D292" s="332">
        <v>398355</v>
      </c>
      <c r="E292" s="333">
        <v>420427</v>
      </c>
      <c r="F292" s="333">
        <v>266648</v>
      </c>
      <c r="G292" s="2">
        <v>388817</v>
      </c>
      <c r="H292" s="2">
        <v>410451</v>
      </c>
      <c r="I292" s="2">
        <v>257947</v>
      </c>
      <c r="J292" s="321">
        <v>389584</v>
      </c>
      <c r="K292" s="321">
        <v>409195</v>
      </c>
      <c r="L292" s="321">
        <v>268145</v>
      </c>
      <c r="M292" s="39"/>
    </row>
    <row r="293" spans="1:13" ht="12.75">
      <c r="A293" s="448"/>
      <c r="B293" s="442"/>
      <c r="C293" s="74" t="s">
        <v>133</v>
      </c>
      <c r="D293" s="332">
        <v>396617</v>
      </c>
      <c r="E293" s="333">
        <v>417872</v>
      </c>
      <c r="F293" s="333">
        <v>254876</v>
      </c>
      <c r="G293" s="2">
        <v>390124</v>
      </c>
      <c r="H293" s="2">
        <v>412070</v>
      </c>
      <c r="I293" s="2">
        <v>245158</v>
      </c>
      <c r="J293" s="2">
        <v>413739</v>
      </c>
      <c r="K293" s="2">
        <v>437975</v>
      </c>
      <c r="L293" s="2">
        <v>254330</v>
      </c>
      <c r="M293" s="39"/>
    </row>
    <row r="294" spans="1:13" ht="12.75">
      <c r="A294" s="448"/>
      <c r="B294" s="442"/>
      <c r="C294" s="74" t="s">
        <v>134</v>
      </c>
      <c r="D294" s="332">
        <v>411207</v>
      </c>
      <c r="E294" s="333">
        <v>418536</v>
      </c>
      <c r="F294" s="333">
        <v>308272</v>
      </c>
      <c r="G294" s="2">
        <v>408084</v>
      </c>
      <c r="H294" s="2">
        <v>415869</v>
      </c>
      <c r="I294" s="2">
        <v>301670</v>
      </c>
      <c r="J294" s="2">
        <v>408808</v>
      </c>
      <c r="K294" s="2">
        <v>418055</v>
      </c>
      <c r="L294" s="2">
        <v>287653</v>
      </c>
      <c r="M294" s="39"/>
    </row>
    <row r="295" spans="1:13" ht="12.75">
      <c r="A295" s="448"/>
      <c r="B295" s="442"/>
      <c r="C295" s="74" t="s">
        <v>135</v>
      </c>
      <c r="D295" s="332">
        <v>410707</v>
      </c>
      <c r="E295" s="333">
        <v>435662</v>
      </c>
      <c r="F295" s="333">
        <v>275128</v>
      </c>
      <c r="G295" s="2">
        <v>409389</v>
      </c>
      <c r="H295" s="2">
        <v>434421</v>
      </c>
      <c r="I295" s="2">
        <v>274432</v>
      </c>
      <c r="J295" s="2">
        <v>414884</v>
      </c>
      <c r="K295" s="2">
        <v>445270</v>
      </c>
      <c r="L295" s="2">
        <v>272066</v>
      </c>
      <c r="M295" s="39"/>
    </row>
    <row r="296" spans="1:13" ht="12.75">
      <c r="A296" s="448"/>
      <c r="B296" s="442"/>
      <c r="C296" s="74" t="s">
        <v>136</v>
      </c>
      <c r="D296" s="332">
        <v>378748</v>
      </c>
      <c r="E296" s="333">
        <v>395194</v>
      </c>
      <c r="F296" s="333">
        <v>261769</v>
      </c>
      <c r="G296" s="2">
        <v>386629</v>
      </c>
      <c r="H296" s="2">
        <v>403750</v>
      </c>
      <c r="I296" s="2">
        <v>263901</v>
      </c>
      <c r="J296" s="2">
        <v>361228</v>
      </c>
      <c r="K296" s="2">
        <v>386304</v>
      </c>
      <c r="L296" s="2">
        <v>223909</v>
      </c>
      <c r="M296" s="39"/>
    </row>
    <row r="297" spans="1:13" ht="12.75">
      <c r="A297" s="448"/>
      <c r="B297" s="442"/>
      <c r="C297" s="74" t="s">
        <v>137</v>
      </c>
      <c r="D297" s="332">
        <v>443660</v>
      </c>
      <c r="E297" s="333">
        <v>460561</v>
      </c>
      <c r="F297" s="333">
        <v>327334</v>
      </c>
      <c r="G297" s="2">
        <v>436312</v>
      </c>
      <c r="H297" s="2">
        <v>453198</v>
      </c>
      <c r="I297" s="2">
        <v>321543</v>
      </c>
      <c r="J297" s="2">
        <v>435722</v>
      </c>
      <c r="K297" s="2">
        <v>452383</v>
      </c>
      <c r="L297" s="2">
        <v>322833</v>
      </c>
      <c r="M297" s="39"/>
    </row>
    <row r="298" spans="1:13" ht="12.75">
      <c r="A298" s="448"/>
      <c r="B298" s="442"/>
      <c r="C298" s="74" t="s">
        <v>138</v>
      </c>
      <c r="D298" s="332">
        <v>385133</v>
      </c>
      <c r="E298" s="333">
        <v>400107</v>
      </c>
      <c r="F298" s="333">
        <v>268051</v>
      </c>
      <c r="G298" s="2">
        <v>402980</v>
      </c>
      <c r="H298" s="2">
        <v>419761</v>
      </c>
      <c r="I298" s="2">
        <v>281385</v>
      </c>
      <c r="J298" s="2">
        <v>406429</v>
      </c>
      <c r="K298" s="2">
        <v>421451</v>
      </c>
      <c r="L298" s="2">
        <v>297564</v>
      </c>
      <c r="M298" s="39"/>
    </row>
    <row r="299" spans="1:13" ht="12.75">
      <c r="A299" s="448"/>
      <c r="B299" s="442"/>
      <c r="C299" s="74" t="s">
        <v>139</v>
      </c>
      <c r="D299" s="332">
        <v>402585</v>
      </c>
      <c r="E299" s="333">
        <v>425626</v>
      </c>
      <c r="F299" s="333">
        <v>296280</v>
      </c>
      <c r="G299" s="2">
        <v>393202</v>
      </c>
      <c r="H299" s="2">
        <v>415780</v>
      </c>
      <c r="I299" s="2">
        <v>290600</v>
      </c>
      <c r="J299" s="2">
        <v>395486</v>
      </c>
      <c r="K299" s="2">
        <v>417103</v>
      </c>
      <c r="L299" s="2">
        <v>293803</v>
      </c>
      <c r="M299" s="39"/>
    </row>
    <row r="300" spans="1:13" ht="12.75">
      <c r="A300" s="448"/>
      <c r="B300" s="442"/>
      <c r="C300" s="74" t="s">
        <v>140</v>
      </c>
      <c r="D300" s="332">
        <v>421946</v>
      </c>
      <c r="E300" s="333">
        <v>473911</v>
      </c>
      <c r="F300" s="333">
        <v>234366</v>
      </c>
      <c r="G300" s="2">
        <v>413730</v>
      </c>
      <c r="H300" s="2">
        <v>464677</v>
      </c>
      <c r="I300" s="2">
        <v>229012</v>
      </c>
      <c r="J300" s="2">
        <v>426597</v>
      </c>
      <c r="K300" s="2">
        <v>478623</v>
      </c>
      <c r="L300" s="2">
        <v>238289</v>
      </c>
      <c r="M300" s="39"/>
    </row>
    <row r="301" spans="1:13" ht="12.75">
      <c r="A301" s="448"/>
      <c r="B301" s="442"/>
      <c r="C301" s="74" t="s">
        <v>141</v>
      </c>
      <c r="D301" s="332">
        <v>417961</v>
      </c>
      <c r="E301" s="333">
        <v>448718</v>
      </c>
      <c r="F301" s="333">
        <v>284192</v>
      </c>
      <c r="G301" s="2">
        <v>420540</v>
      </c>
      <c r="H301" s="2">
        <v>450978</v>
      </c>
      <c r="I301" s="2">
        <v>290891</v>
      </c>
      <c r="J301" s="2">
        <v>428715</v>
      </c>
      <c r="K301" s="2">
        <v>459109</v>
      </c>
      <c r="L301" s="2">
        <v>299163</v>
      </c>
      <c r="M301" s="39"/>
    </row>
    <row r="302" spans="1:13" ht="12.75">
      <c r="A302" s="448"/>
      <c r="B302" s="442"/>
      <c r="C302" s="74" t="s">
        <v>142</v>
      </c>
      <c r="D302" s="332">
        <v>489234</v>
      </c>
      <c r="E302" s="333">
        <v>516518</v>
      </c>
      <c r="F302" s="333">
        <v>336728</v>
      </c>
      <c r="G302" s="2">
        <v>460088</v>
      </c>
      <c r="H302" s="2">
        <v>484540</v>
      </c>
      <c r="I302" s="2">
        <v>324687</v>
      </c>
      <c r="J302" s="2">
        <v>464469</v>
      </c>
      <c r="K302" s="2">
        <v>489209</v>
      </c>
      <c r="L302" s="2">
        <v>325068</v>
      </c>
      <c r="M302" s="39"/>
    </row>
    <row r="303" spans="1:13" ht="12.75">
      <c r="A303" s="449"/>
      <c r="B303" s="443"/>
      <c r="C303" s="75" t="s">
        <v>143</v>
      </c>
      <c r="D303" s="335">
        <v>398429</v>
      </c>
      <c r="E303" s="336">
        <v>409611</v>
      </c>
      <c r="F303" s="336">
        <v>321241</v>
      </c>
      <c r="G303" s="29">
        <v>394726</v>
      </c>
      <c r="H303" s="29">
        <v>407491</v>
      </c>
      <c r="I303" s="29">
        <v>308641</v>
      </c>
      <c r="J303" s="29">
        <v>394668</v>
      </c>
      <c r="K303" s="29">
        <v>406792</v>
      </c>
      <c r="L303" s="29">
        <v>312853</v>
      </c>
      <c r="M303" s="39"/>
    </row>
    <row r="304" spans="1:13" ht="12.75">
      <c r="A304" s="303"/>
      <c r="B304" s="303"/>
      <c r="C304" s="304"/>
      <c r="D304" s="333"/>
      <c r="E304" s="333"/>
      <c r="F304" s="333"/>
      <c r="G304" s="2"/>
      <c r="H304" s="2"/>
      <c r="I304" s="2"/>
      <c r="J304" s="2"/>
      <c r="K304" s="2"/>
      <c r="L304" s="2"/>
      <c r="M304" s="39"/>
    </row>
    <row r="305" spans="1:12" ht="12.75">
      <c r="A305" s="437" t="s">
        <v>375</v>
      </c>
      <c r="B305" s="437"/>
      <c r="C305" s="437"/>
      <c r="D305" s="437"/>
      <c r="E305" s="437"/>
      <c r="F305" s="437"/>
      <c r="G305" s="437"/>
      <c r="H305" s="437"/>
      <c r="I305" s="1"/>
      <c r="J305" s="1"/>
      <c r="K305" s="315"/>
      <c r="L305" s="315"/>
    </row>
    <row r="306" spans="1:12" ht="12.75">
      <c r="A306" s="314"/>
      <c r="B306" s="314"/>
      <c r="C306" s="314"/>
      <c r="D306" s="314"/>
      <c r="E306" s="314"/>
      <c r="F306" s="314"/>
      <c r="G306" s="314"/>
      <c r="H306" s="314"/>
      <c r="I306" s="1"/>
      <c r="J306" s="1"/>
      <c r="K306" s="315"/>
      <c r="L306" s="315"/>
    </row>
    <row r="307" spans="2:12" ht="13.5" thickBot="1">
      <c r="B307" s="326"/>
      <c r="C307" s="326"/>
      <c r="D307" s="41"/>
      <c r="E307" s="41"/>
      <c r="F307" s="41"/>
      <c r="G307" s="327"/>
      <c r="H307" s="327"/>
      <c r="I307" s="327"/>
      <c r="J307" s="327"/>
      <c r="K307" s="450" t="s">
        <v>106</v>
      </c>
      <c r="L307" s="450"/>
    </row>
    <row r="308" spans="1:13" ht="13.5" thickTop="1">
      <c r="A308" s="420" t="s">
        <v>14</v>
      </c>
      <c r="B308" s="420"/>
      <c r="C308" s="421"/>
      <c r="D308" s="438" t="s">
        <v>384</v>
      </c>
      <c r="E308" s="439"/>
      <c r="F308" s="440"/>
      <c r="G308" s="438" t="s">
        <v>385</v>
      </c>
      <c r="H308" s="439"/>
      <c r="I308" s="440"/>
      <c r="J308" s="438" t="s">
        <v>386</v>
      </c>
      <c r="K308" s="439"/>
      <c r="L308" s="439"/>
      <c r="M308" s="32"/>
    </row>
    <row r="309" spans="1:12" ht="12.75">
      <c r="A309" s="422"/>
      <c r="B309" s="424"/>
      <c r="C309" s="423"/>
      <c r="D309" s="35" t="s">
        <v>15</v>
      </c>
      <c r="E309" s="35" t="s">
        <v>3</v>
      </c>
      <c r="F309" s="35" t="s">
        <v>4</v>
      </c>
      <c r="G309" s="36" t="s">
        <v>15</v>
      </c>
      <c r="H309" s="36" t="s">
        <v>3</v>
      </c>
      <c r="I309" s="36" t="s">
        <v>4</v>
      </c>
      <c r="J309" s="36" t="s">
        <v>15</v>
      </c>
      <c r="K309" s="37" t="s">
        <v>3</v>
      </c>
      <c r="L309" s="38" t="s">
        <v>4</v>
      </c>
    </row>
    <row r="310" spans="1:13" ht="13.5" customHeight="1">
      <c r="A310" s="447" t="s">
        <v>107</v>
      </c>
      <c r="B310" s="435" t="s">
        <v>16</v>
      </c>
      <c r="C310" s="435"/>
      <c r="D310" s="328">
        <v>490233</v>
      </c>
      <c r="E310" s="329">
        <v>645142</v>
      </c>
      <c r="F310" s="329">
        <v>282128</v>
      </c>
      <c r="G310" s="330">
        <v>327041</v>
      </c>
      <c r="H310" s="330">
        <v>402431</v>
      </c>
      <c r="I310" s="330">
        <v>224780</v>
      </c>
      <c r="J310" s="330">
        <v>316790</v>
      </c>
      <c r="K310" s="330">
        <v>392420</v>
      </c>
      <c r="L310" s="330">
        <v>214001</v>
      </c>
      <c r="M310" s="39"/>
    </row>
    <row r="311" spans="1:13" ht="13.5" customHeight="1">
      <c r="A311" s="448"/>
      <c r="B311" s="436" t="s">
        <v>12</v>
      </c>
      <c r="C311" s="436"/>
      <c r="D311" s="332">
        <v>736247</v>
      </c>
      <c r="E311" s="333">
        <v>877545</v>
      </c>
      <c r="F311" s="333">
        <v>361539</v>
      </c>
      <c r="G311" s="2">
        <v>364581</v>
      </c>
      <c r="H311" s="2">
        <v>436234</v>
      </c>
      <c r="I311" s="2">
        <v>173413</v>
      </c>
      <c r="J311" s="2">
        <v>366092</v>
      </c>
      <c r="K311" s="2">
        <v>435609</v>
      </c>
      <c r="L311" s="2">
        <v>176666</v>
      </c>
      <c r="M311" s="39"/>
    </row>
    <row r="312" spans="1:13" ht="13.5" customHeight="1">
      <c r="A312" s="448"/>
      <c r="B312" s="436" t="s">
        <v>13</v>
      </c>
      <c r="C312" s="436"/>
      <c r="D312" s="332">
        <v>679758</v>
      </c>
      <c r="E312" s="333">
        <v>759994</v>
      </c>
      <c r="F312" s="333">
        <v>384562</v>
      </c>
      <c r="G312" s="2">
        <v>399957</v>
      </c>
      <c r="H312" s="2">
        <v>441739</v>
      </c>
      <c r="I312" s="2">
        <v>248365</v>
      </c>
      <c r="J312" s="2">
        <v>394549</v>
      </c>
      <c r="K312" s="2">
        <v>434844</v>
      </c>
      <c r="L312" s="2">
        <v>244963</v>
      </c>
      <c r="M312" s="39"/>
    </row>
    <row r="313" spans="1:13" ht="13.5" customHeight="1">
      <c r="A313" s="448"/>
      <c r="B313" s="436" t="s">
        <v>110</v>
      </c>
      <c r="C313" s="436"/>
      <c r="D313" s="332">
        <v>441222</v>
      </c>
      <c r="E313" s="333">
        <v>458299</v>
      </c>
      <c r="F313" s="333">
        <v>341433</v>
      </c>
      <c r="G313" s="2">
        <v>446030</v>
      </c>
      <c r="H313" s="2">
        <v>458300</v>
      </c>
      <c r="I313" s="2">
        <v>366551</v>
      </c>
      <c r="J313" s="2">
        <v>454217</v>
      </c>
      <c r="K313" s="2">
        <v>467303</v>
      </c>
      <c r="L313" s="2">
        <v>369242</v>
      </c>
      <c r="M313" s="39"/>
    </row>
    <row r="314" spans="1:13" ht="13.5" customHeight="1">
      <c r="A314" s="448"/>
      <c r="B314" s="436" t="s">
        <v>103</v>
      </c>
      <c r="C314" s="436"/>
      <c r="D314" s="332">
        <v>875472</v>
      </c>
      <c r="E314" s="333">
        <v>927277</v>
      </c>
      <c r="F314" s="333">
        <v>607372</v>
      </c>
      <c r="G314" s="2">
        <v>435010</v>
      </c>
      <c r="H314" s="2">
        <v>452432</v>
      </c>
      <c r="I314" s="2">
        <v>346913</v>
      </c>
      <c r="J314" s="2">
        <v>443444</v>
      </c>
      <c r="K314" s="2">
        <v>460091</v>
      </c>
      <c r="L314" s="2">
        <v>359689</v>
      </c>
      <c r="M314" s="39"/>
    </row>
    <row r="315" spans="1:13" ht="13.5" customHeight="1">
      <c r="A315" s="448"/>
      <c r="B315" s="436" t="s">
        <v>123</v>
      </c>
      <c r="C315" s="436"/>
      <c r="D315" s="332">
        <v>368573</v>
      </c>
      <c r="E315" s="333">
        <v>422357</v>
      </c>
      <c r="F315" s="333">
        <v>211503</v>
      </c>
      <c r="G315" s="2">
        <v>329444</v>
      </c>
      <c r="H315" s="2">
        <v>380546</v>
      </c>
      <c r="I315" s="2">
        <v>179360</v>
      </c>
      <c r="J315" s="2">
        <v>308203</v>
      </c>
      <c r="K315" s="2">
        <v>357978</v>
      </c>
      <c r="L315" s="2">
        <v>170024</v>
      </c>
      <c r="M315" s="39"/>
    </row>
    <row r="316" spans="1:13" ht="13.5" customHeight="1">
      <c r="A316" s="448"/>
      <c r="B316" s="436" t="s">
        <v>124</v>
      </c>
      <c r="C316" s="436"/>
      <c r="D316" s="332">
        <v>434967</v>
      </c>
      <c r="E316" s="333">
        <v>669072</v>
      </c>
      <c r="F316" s="333">
        <v>227062</v>
      </c>
      <c r="G316" s="2">
        <v>263076</v>
      </c>
      <c r="H316" s="2">
        <v>374225</v>
      </c>
      <c r="I316" s="2">
        <v>163622</v>
      </c>
      <c r="J316" s="2">
        <v>240606</v>
      </c>
      <c r="K316" s="2">
        <v>331216</v>
      </c>
      <c r="L316" s="2">
        <v>158126</v>
      </c>
      <c r="M316" s="39"/>
    </row>
    <row r="317" spans="1:13" ht="13.5" customHeight="1">
      <c r="A317" s="448"/>
      <c r="B317" s="436" t="s">
        <v>117</v>
      </c>
      <c r="C317" s="436"/>
      <c r="D317" s="332">
        <v>411256</v>
      </c>
      <c r="E317" s="333">
        <v>569830</v>
      </c>
      <c r="F317" s="333">
        <v>336587</v>
      </c>
      <c r="G317" s="2">
        <v>400212</v>
      </c>
      <c r="H317" s="2">
        <v>625579</v>
      </c>
      <c r="I317" s="2">
        <v>267277</v>
      </c>
      <c r="J317" s="2">
        <v>389547</v>
      </c>
      <c r="K317" s="2">
        <v>637743</v>
      </c>
      <c r="L317" s="2">
        <v>244425</v>
      </c>
      <c r="M317" s="39"/>
    </row>
    <row r="318" spans="1:13" ht="13.5" customHeight="1">
      <c r="A318" s="448"/>
      <c r="B318" s="436" t="s">
        <v>118</v>
      </c>
      <c r="C318" s="436"/>
      <c r="D318" s="332">
        <v>395965</v>
      </c>
      <c r="E318" s="333">
        <v>517638</v>
      </c>
      <c r="F318" s="333">
        <v>219748</v>
      </c>
      <c r="G318" s="2">
        <v>278771</v>
      </c>
      <c r="H318" s="2">
        <v>343505</v>
      </c>
      <c r="I318" s="2">
        <v>185760</v>
      </c>
      <c r="J318" s="2">
        <v>271067</v>
      </c>
      <c r="K318" s="2">
        <v>333641</v>
      </c>
      <c r="L318" s="2">
        <v>176275</v>
      </c>
      <c r="M318" s="39"/>
    </row>
    <row r="319" spans="1:13" ht="13.5" customHeight="1">
      <c r="A319" s="448"/>
      <c r="B319" s="451" t="s">
        <v>119</v>
      </c>
      <c r="C319" s="453"/>
      <c r="D319" s="332">
        <v>1033864</v>
      </c>
      <c r="E319" s="333">
        <v>1142766</v>
      </c>
      <c r="F319" s="333">
        <v>581923</v>
      </c>
      <c r="G319" s="2">
        <v>491782</v>
      </c>
      <c r="H319" s="2">
        <v>530910</v>
      </c>
      <c r="I319" s="2">
        <v>326728</v>
      </c>
      <c r="J319" s="2">
        <v>500605</v>
      </c>
      <c r="K319" s="2">
        <v>538644</v>
      </c>
      <c r="L319" s="2">
        <v>339081</v>
      </c>
      <c r="M319" s="39"/>
    </row>
    <row r="320" spans="1:13" ht="13.5" customHeight="1">
      <c r="A320" s="448"/>
      <c r="B320" s="445" t="s">
        <v>120</v>
      </c>
      <c r="C320" s="446"/>
      <c r="D320" s="332">
        <v>129707</v>
      </c>
      <c r="E320" s="333">
        <v>178743</v>
      </c>
      <c r="F320" s="333">
        <v>101938</v>
      </c>
      <c r="G320" s="2">
        <v>113201</v>
      </c>
      <c r="H320" s="2">
        <v>150737</v>
      </c>
      <c r="I320" s="2">
        <v>91425</v>
      </c>
      <c r="J320" s="2">
        <v>112584</v>
      </c>
      <c r="K320" s="2">
        <v>150000</v>
      </c>
      <c r="L320" s="2">
        <v>91491</v>
      </c>
      <c r="M320" s="39"/>
    </row>
    <row r="321" spans="1:13" ht="13.5" customHeight="1">
      <c r="A321" s="448"/>
      <c r="B321" s="445" t="s">
        <v>121</v>
      </c>
      <c r="C321" s="446"/>
      <c r="D321" s="332">
        <v>275415</v>
      </c>
      <c r="E321" s="333">
        <v>361209</v>
      </c>
      <c r="F321" s="333">
        <v>203819</v>
      </c>
      <c r="G321" s="2">
        <v>197518</v>
      </c>
      <c r="H321" s="2">
        <v>229345</v>
      </c>
      <c r="I321" s="2">
        <v>164585</v>
      </c>
      <c r="J321" s="2">
        <v>198420</v>
      </c>
      <c r="K321" s="2">
        <v>230942</v>
      </c>
      <c r="L321" s="2">
        <v>165400</v>
      </c>
      <c r="M321" s="39"/>
    </row>
    <row r="322" spans="1:13" ht="13.5" customHeight="1">
      <c r="A322" s="448"/>
      <c r="B322" s="436" t="s">
        <v>0</v>
      </c>
      <c r="C322" s="436"/>
      <c r="D322" s="332">
        <v>383539</v>
      </c>
      <c r="E322" s="333">
        <v>435567</v>
      </c>
      <c r="F322" s="333">
        <v>323442</v>
      </c>
      <c r="G322" s="2">
        <v>351382</v>
      </c>
      <c r="H322" s="2">
        <v>393201</v>
      </c>
      <c r="I322" s="2">
        <v>302250</v>
      </c>
      <c r="J322" s="2">
        <v>355025</v>
      </c>
      <c r="K322" s="2">
        <v>397317</v>
      </c>
      <c r="L322" s="2">
        <v>305190</v>
      </c>
      <c r="M322" s="39"/>
    </row>
    <row r="323" spans="1:13" ht="13.5" customHeight="1">
      <c r="A323" s="448"/>
      <c r="B323" s="436" t="s">
        <v>122</v>
      </c>
      <c r="C323" s="436"/>
      <c r="D323" s="332">
        <v>361231</v>
      </c>
      <c r="E323" s="333">
        <v>463129</v>
      </c>
      <c r="F323" s="333">
        <v>313750</v>
      </c>
      <c r="G323" s="2">
        <v>330538</v>
      </c>
      <c r="H323" s="2">
        <v>415046</v>
      </c>
      <c r="I323" s="2">
        <v>291011</v>
      </c>
      <c r="J323" s="2">
        <v>297268</v>
      </c>
      <c r="K323" s="2">
        <v>382341</v>
      </c>
      <c r="L323" s="2">
        <v>257878</v>
      </c>
      <c r="M323" s="39"/>
    </row>
    <row r="324" spans="1:13" ht="13.5" customHeight="1">
      <c r="A324" s="448"/>
      <c r="B324" s="436" t="s">
        <v>104</v>
      </c>
      <c r="C324" s="436"/>
      <c r="D324" s="325">
        <v>908670</v>
      </c>
      <c r="E324" s="321">
        <v>986193</v>
      </c>
      <c r="F324" s="321">
        <v>758264</v>
      </c>
      <c r="G324" s="321">
        <v>342542</v>
      </c>
      <c r="H324" s="321">
        <v>375190</v>
      </c>
      <c r="I324" s="321">
        <v>278808</v>
      </c>
      <c r="J324" s="321">
        <v>312207</v>
      </c>
      <c r="K324" s="321">
        <v>349210</v>
      </c>
      <c r="L324" s="321">
        <v>233511</v>
      </c>
      <c r="M324" s="39"/>
    </row>
    <row r="325" spans="1:13" ht="13.5" customHeight="1">
      <c r="A325" s="448"/>
      <c r="B325" s="444" t="s">
        <v>9</v>
      </c>
      <c r="C325" s="444"/>
      <c r="D325" s="335">
        <v>367169</v>
      </c>
      <c r="E325" s="336">
        <v>482101</v>
      </c>
      <c r="F325" s="336">
        <v>222910</v>
      </c>
      <c r="G325" s="29">
        <v>266896</v>
      </c>
      <c r="H325" s="29">
        <v>334923</v>
      </c>
      <c r="I325" s="29">
        <v>183960</v>
      </c>
      <c r="J325" s="29">
        <v>267093</v>
      </c>
      <c r="K325" s="29">
        <v>334729</v>
      </c>
      <c r="L325" s="29">
        <v>183766</v>
      </c>
      <c r="M325" s="39"/>
    </row>
    <row r="326" spans="1:13" ht="13.5" customHeight="1">
      <c r="A326" s="448"/>
      <c r="B326" s="448" t="s">
        <v>105</v>
      </c>
      <c r="C326" s="74" t="s">
        <v>125</v>
      </c>
      <c r="D326" s="332">
        <v>276441</v>
      </c>
      <c r="E326" s="333">
        <v>376685</v>
      </c>
      <c r="F326" s="333">
        <v>185367</v>
      </c>
      <c r="G326" s="2">
        <v>215473</v>
      </c>
      <c r="H326" s="2">
        <v>290565</v>
      </c>
      <c r="I326" s="2">
        <v>151463</v>
      </c>
      <c r="J326" s="330">
        <v>234076</v>
      </c>
      <c r="K326" s="2">
        <v>305395</v>
      </c>
      <c r="L326" s="2">
        <v>166976</v>
      </c>
      <c r="M326" s="39"/>
    </row>
    <row r="327" spans="1:13" ht="12.75">
      <c r="A327" s="448"/>
      <c r="B327" s="448"/>
      <c r="C327" s="74" t="s">
        <v>126</v>
      </c>
      <c r="D327" s="28">
        <v>432395</v>
      </c>
      <c r="E327" s="2">
        <v>649825</v>
      </c>
      <c r="F327" s="2">
        <v>203572</v>
      </c>
      <c r="G327" s="2">
        <v>245442</v>
      </c>
      <c r="H327" s="2">
        <v>339859</v>
      </c>
      <c r="I327" s="2">
        <v>147297</v>
      </c>
      <c r="J327" s="2">
        <v>246001</v>
      </c>
      <c r="K327" s="2">
        <v>343130</v>
      </c>
      <c r="L327" s="2">
        <v>146719</v>
      </c>
      <c r="M327" s="39"/>
    </row>
    <row r="328" spans="1:13" ht="12.75">
      <c r="A328" s="448"/>
      <c r="B328" s="448"/>
      <c r="C328" s="74" t="s">
        <v>127</v>
      </c>
      <c r="D328" s="28" t="s">
        <v>308</v>
      </c>
      <c r="E328" s="321" t="s">
        <v>309</v>
      </c>
      <c r="F328" s="321" t="s">
        <v>303</v>
      </c>
      <c r="G328" s="321" t="s">
        <v>309</v>
      </c>
      <c r="H328" s="321" t="s">
        <v>303</v>
      </c>
      <c r="I328" s="321" t="s">
        <v>303</v>
      </c>
      <c r="J328" s="321" t="s">
        <v>303</v>
      </c>
      <c r="K328" s="321" t="s">
        <v>303</v>
      </c>
      <c r="L328" s="321" t="s">
        <v>303</v>
      </c>
      <c r="M328" s="39"/>
    </row>
    <row r="329" spans="1:13" ht="12.75">
      <c r="A329" s="448"/>
      <c r="B329" s="448"/>
      <c r="C329" s="74" t="s">
        <v>128</v>
      </c>
      <c r="D329" s="332">
        <v>523116</v>
      </c>
      <c r="E329" s="333">
        <v>626058</v>
      </c>
      <c r="F329" s="333">
        <v>284780</v>
      </c>
      <c r="G329" s="2">
        <v>314868</v>
      </c>
      <c r="H329" s="2">
        <v>375498</v>
      </c>
      <c r="I329" s="2">
        <v>175772</v>
      </c>
      <c r="J329" s="2">
        <v>319302</v>
      </c>
      <c r="K329" s="2">
        <v>376651</v>
      </c>
      <c r="L329" s="2">
        <v>186595</v>
      </c>
      <c r="M329" s="39"/>
    </row>
    <row r="330" spans="1:13" ht="12.75">
      <c r="A330" s="448"/>
      <c r="B330" s="448"/>
      <c r="C330" s="74" t="s">
        <v>129</v>
      </c>
      <c r="D330" s="332">
        <v>750868</v>
      </c>
      <c r="E330" s="333">
        <v>765152</v>
      </c>
      <c r="F330" s="333">
        <v>530434</v>
      </c>
      <c r="G330" s="2">
        <v>350116</v>
      </c>
      <c r="H330" s="2">
        <v>357723</v>
      </c>
      <c r="I330" s="2">
        <v>231953</v>
      </c>
      <c r="J330" s="2">
        <v>356527</v>
      </c>
      <c r="K330" s="2">
        <v>365839</v>
      </c>
      <c r="L330" s="2">
        <v>220720</v>
      </c>
      <c r="M330" s="39"/>
    </row>
    <row r="331" spans="1:13" ht="12.75">
      <c r="A331" s="448"/>
      <c r="B331" s="448"/>
      <c r="C331" s="74" t="s">
        <v>130</v>
      </c>
      <c r="D331" s="332">
        <v>1220495</v>
      </c>
      <c r="E331" s="333">
        <v>1369012</v>
      </c>
      <c r="F331" s="333">
        <v>764534</v>
      </c>
      <c r="G331" s="2">
        <v>494843</v>
      </c>
      <c r="H331" s="2">
        <v>529106</v>
      </c>
      <c r="I331" s="2">
        <v>389100</v>
      </c>
      <c r="J331" s="2">
        <v>444599</v>
      </c>
      <c r="K331" s="2">
        <v>494013</v>
      </c>
      <c r="L331" s="2">
        <v>292432</v>
      </c>
      <c r="M331" s="39"/>
    </row>
    <row r="332" spans="1:13" ht="12.75">
      <c r="A332" s="448"/>
      <c r="B332" s="448"/>
      <c r="C332" s="74" t="s">
        <v>131</v>
      </c>
      <c r="D332" s="332">
        <v>813379</v>
      </c>
      <c r="E332" s="333">
        <v>909299</v>
      </c>
      <c r="F332" s="333">
        <v>454712</v>
      </c>
      <c r="G332" s="2">
        <v>455801</v>
      </c>
      <c r="H332" s="2">
        <v>500463</v>
      </c>
      <c r="I332" s="2">
        <v>288720</v>
      </c>
      <c r="J332" s="2">
        <v>381532</v>
      </c>
      <c r="K332" s="2">
        <v>418841</v>
      </c>
      <c r="L332" s="2">
        <v>238758</v>
      </c>
      <c r="M332" s="39"/>
    </row>
    <row r="333" spans="1:13" ht="12.75">
      <c r="A333" s="448"/>
      <c r="B333" s="448"/>
      <c r="C333" s="74" t="s">
        <v>132</v>
      </c>
      <c r="D333" s="332">
        <v>460754</v>
      </c>
      <c r="E333" s="333">
        <v>479045</v>
      </c>
      <c r="F333" s="333">
        <v>347341</v>
      </c>
      <c r="G333" s="2">
        <v>387349</v>
      </c>
      <c r="H333" s="2">
        <v>406781</v>
      </c>
      <c r="I333" s="2">
        <v>267929</v>
      </c>
      <c r="J333" s="2">
        <v>384056</v>
      </c>
      <c r="K333" s="2">
        <v>403498</v>
      </c>
      <c r="L333" s="2">
        <v>265759</v>
      </c>
      <c r="M333" s="39"/>
    </row>
    <row r="334" spans="1:13" ht="12.75">
      <c r="A334" s="448"/>
      <c r="B334" s="448"/>
      <c r="C334" s="74" t="s">
        <v>133</v>
      </c>
      <c r="D334" s="332">
        <v>918787</v>
      </c>
      <c r="E334" s="333">
        <v>992575</v>
      </c>
      <c r="F334" s="333">
        <v>433675</v>
      </c>
      <c r="G334" s="2">
        <v>402889</v>
      </c>
      <c r="H334" s="2">
        <v>426574</v>
      </c>
      <c r="I334" s="2">
        <v>247698</v>
      </c>
      <c r="J334" s="2">
        <v>406234</v>
      </c>
      <c r="K334" s="2">
        <v>431272</v>
      </c>
      <c r="L334" s="2">
        <v>242536</v>
      </c>
      <c r="M334" s="39"/>
    </row>
    <row r="335" spans="1:13" ht="12.75">
      <c r="A335" s="448"/>
      <c r="B335" s="448"/>
      <c r="C335" s="74" t="s">
        <v>134</v>
      </c>
      <c r="D335" s="332">
        <v>505427</v>
      </c>
      <c r="E335" s="333">
        <v>520433</v>
      </c>
      <c r="F335" s="333">
        <v>296819</v>
      </c>
      <c r="G335" s="2">
        <v>404512</v>
      </c>
      <c r="H335" s="2">
        <v>413216</v>
      </c>
      <c r="I335" s="2">
        <v>285317</v>
      </c>
      <c r="J335" s="2">
        <v>403738</v>
      </c>
      <c r="K335" s="2">
        <v>412963</v>
      </c>
      <c r="L335" s="2">
        <v>279254</v>
      </c>
      <c r="M335" s="39"/>
    </row>
    <row r="336" spans="1:13" ht="12.75">
      <c r="A336" s="448"/>
      <c r="B336" s="448"/>
      <c r="C336" s="74" t="s">
        <v>135</v>
      </c>
      <c r="D336" s="332">
        <v>527218</v>
      </c>
      <c r="E336" s="333">
        <v>560377</v>
      </c>
      <c r="F336" s="333">
        <v>373629</v>
      </c>
      <c r="G336" s="2">
        <v>400776</v>
      </c>
      <c r="H336" s="2">
        <v>428582</v>
      </c>
      <c r="I336" s="2">
        <v>263463</v>
      </c>
      <c r="J336" s="2">
        <v>415881</v>
      </c>
      <c r="K336" s="2">
        <v>447266</v>
      </c>
      <c r="L336" s="2">
        <v>271866</v>
      </c>
      <c r="M336" s="39"/>
    </row>
    <row r="337" spans="1:13" ht="12.75">
      <c r="A337" s="448"/>
      <c r="B337" s="448"/>
      <c r="C337" s="74" t="s">
        <v>136</v>
      </c>
      <c r="D337" s="332">
        <v>645787</v>
      </c>
      <c r="E337" s="333">
        <v>670411</v>
      </c>
      <c r="F337" s="333">
        <v>462666</v>
      </c>
      <c r="G337" s="321">
        <v>403330</v>
      </c>
      <c r="H337" s="321">
        <v>418490</v>
      </c>
      <c r="I337" s="321">
        <v>289758</v>
      </c>
      <c r="J337" s="2">
        <v>388951</v>
      </c>
      <c r="K337" s="2">
        <v>404658</v>
      </c>
      <c r="L337" s="2">
        <v>272225</v>
      </c>
      <c r="M337" s="39"/>
    </row>
    <row r="338" spans="1:13" ht="12.75">
      <c r="A338" s="448"/>
      <c r="B338" s="448"/>
      <c r="C338" s="74" t="s">
        <v>137</v>
      </c>
      <c r="D338" s="332">
        <v>742428</v>
      </c>
      <c r="E338" s="333">
        <v>790437</v>
      </c>
      <c r="F338" s="333">
        <v>415517</v>
      </c>
      <c r="G338" s="2">
        <v>472407</v>
      </c>
      <c r="H338" s="2">
        <v>492455</v>
      </c>
      <c r="I338" s="2">
        <v>339200</v>
      </c>
      <c r="J338" s="2">
        <v>436930</v>
      </c>
      <c r="K338" s="2">
        <v>454728</v>
      </c>
      <c r="L338" s="2">
        <v>319355</v>
      </c>
      <c r="M338" s="39"/>
    </row>
    <row r="339" spans="1:13" ht="12.75">
      <c r="A339" s="448"/>
      <c r="B339" s="448"/>
      <c r="C339" s="74" t="s">
        <v>138</v>
      </c>
      <c r="D339" s="332">
        <v>734111</v>
      </c>
      <c r="E339" s="333">
        <v>775413</v>
      </c>
      <c r="F339" s="333">
        <v>486670</v>
      </c>
      <c r="G339" s="2">
        <v>424197</v>
      </c>
      <c r="H339" s="2">
        <v>443219</v>
      </c>
      <c r="I339" s="2">
        <v>309991</v>
      </c>
      <c r="J339" s="2">
        <v>400082</v>
      </c>
      <c r="K339" s="2">
        <v>420587</v>
      </c>
      <c r="L339" s="2">
        <v>276643</v>
      </c>
      <c r="M339" s="39"/>
    </row>
    <row r="340" spans="1:13" ht="12.75">
      <c r="A340" s="448"/>
      <c r="B340" s="448"/>
      <c r="C340" s="74" t="s">
        <v>139</v>
      </c>
      <c r="D340" s="332">
        <v>669545</v>
      </c>
      <c r="E340" s="333">
        <v>698696</v>
      </c>
      <c r="F340" s="333">
        <v>533080</v>
      </c>
      <c r="G340" s="2">
        <v>397305</v>
      </c>
      <c r="H340" s="2">
        <v>421544</v>
      </c>
      <c r="I340" s="2">
        <v>289249</v>
      </c>
      <c r="J340" s="2">
        <v>461631</v>
      </c>
      <c r="K340" s="2">
        <v>488443</v>
      </c>
      <c r="L340" s="2">
        <v>336549</v>
      </c>
      <c r="M340" s="39"/>
    </row>
    <row r="341" spans="1:13" ht="12.75">
      <c r="A341" s="448"/>
      <c r="B341" s="448"/>
      <c r="C341" s="74" t="s">
        <v>140</v>
      </c>
      <c r="D341" s="332">
        <v>481131</v>
      </c>
      <c r="E341" s="333">
        <v>536955</v>
      </c>
      <c r="F341" s="333">
        <v>271829</v>
      </c>
      <c r="G341" s="2">
        <v>426306</v>
      </c>
      <c r="H341" s="2">
        <v>478056</v>
      </c>
      <c r="I341" s="2">
        <v>237912</v>
      </c>
      <c r="J341" s="2">
        <v>430386</v>
      </c>
      <c r="K341" s="2">
        <v>481535</v>
      </c>
      <c r="L341" s="2">
        <v>237644</v>
      </c>
      <c r="M341" s="39"/>
    </row>
    <row r="342" spans="1:13" ht="12.75">
      <c r="A342" s="448"/>
      <c r="B342" s="448"/>
      <c r="C342" s="74" t="s">
        <v>141</v>
      </c>
      <c r="D342" s="332">
        <v>675593</v>
      </c>
      <c r="E342" s="333">
        <v>741886</v>
      </c>
      <c r="F342" s="333">
        <v>392244</v>
      </c>
      <c r="G342" s="2">
        <v>432477</v>
      </c>
      <c r="H342" s="2">
        <v>467483</v>
      </c>
      <c r="I342" s="2">
        <v>278530</v>
      </c>
      <c r="J342" s="2">
        <v>430539</v>
      </c>
      <c r="K342" s="2">
        <v>463236</v>
      </c>
      <c r="L342" s="2">
        <v>286407</v>
      </c>
      <c r="M342" s="39"/>
    </row>
    <row r="343" spans="1:13" ht="12.75">
      <c r="A343" s="448"/>
      <c r="B343" s="448"/>
      <c r="C343" s="74" t="s">
        <v>142</v>
      </c>
      <c r="D343" s="332">
        <v>761611</v>
      </c>
      <c r="E343" s="333">
        <v>805527</v>
      </c>
      <c r="F343" s="333">
        <v>514739</v>
      </c>
      <c r="G343" s="2">
        <v>489611</v>
      </c>
      <c r="H343" s="2">
        <v>517372</v>
      </c>
      <c r="I343" s="2">
        <v>334898</v>
      </c>
      <c r="J343" s="2">
        <v>512228</v>
      </c>
      <c r="K343" s="2">
        <v>542372</v>
      </c>
      <c r="L343" s="2">
        <v>344049</v>
      </c>
      <c r="M343" s="39"/>
    </row>
    <row r="344" spans="1:13" ht="12.75">
      <c r="A344" s="448"/>
      <c r="B344" s="448"/>
      <c r="C344" s="74" t="s">
        <v>143</v>
      </c>
      <c r="D344" s="335">
        <v>800475</v>
      </c>
      <c r="E344" s="336">
        <v>829640</v>
      </c>
      <c r="F344" s="336">
        <v>602231</v>
      </c>
      <c r="G344" s="2">
        <v>407836</v>
      </c>
      <c r="H344" s="2">
        <v>421317</v>
      </c>
      <c r="I344" s="2">
        <v>315815</v>
      </c>
      <c r="J344" s="29">
        <v>397644</v>
      </c>
      <c r="K344" s="2">
        <v>409597</v>
      </c>
      <c r="L344" s="2">
        <v>315988</v>
      </c>
      <c r="M344" s="39"/>
    </row>
    <row r="345" spans="1:13" ht="13.5" customHeight="1">
      <c r="A345" s="447" t="s">
        <v>108</v>
      </c>
      <c r="B345" s="435" t="s">
        <v>16</v>
      </c>
      <c r="C345" s="435"/>
      <c r="D345" s="332">
        <v>309365</v>
      </c>
      <c r="E345" s="333">
        <v>383111</v>
      </c>
      <c r="F345" s="333">
        <v>210294</v>
      </c>
      <c r="G345" s="330">
        <v>311059</v>
      </c>
      <c r="H345" s="330">
        <v>385362</v>
      </c>
      <c r="I345" s="330">
        <v>210273</v>
      </c>
      <c r="J345" s="330">
        <v>310543</v>
      </c>
      <c r="K345" s="330">
        <v>384111</v>
      </c>
      <c r="L345" s="330">
        <v>210556</v>
      </c>
      <c r="M345" s="39"/>
    </row>
    <row r="346" spans="1:13" ht="13.5" customHeight="1">
      <c r="A346" s="448"/>
      <c r="B346" s="436" t="s">
        <v>12</v>
      </c>
      <c r="C346" s="436"/>
      <c r="D346" s="332">
        <v>362338</v>
      </c>
      <c r="E346" s="333">
        <v>433406</v>
      </c>
      <c r="F346" s="333">
        <v>173873</v>
      </c>
      <c r="G346" s="2">
        <v>362903</v>
      </c>
      <c r="H346" s="2">
        <v>434876</v>
      </c>
      <c r="I346" s="2">
        <v>170881</v>
      </c>
      <c r="J346" s="2">
        <v>364050</v>
      </c>
      <c r="K346" s="2">
        <v>433382</v>
      </c>
      <c r="L346" s="2">
        <v>175125</v>
      </c>
      <c r="M346" s="39"/>
    </row>
    <row r="347" spans="1:13" ht="13.5" customHeight="1">
      <c r="A347" s="448"/>
      <c r="B347" s="436" t="s">
        <v>13</v>
      </c>
      <c r="C347" s="436"/>
      <c r="D347" s="332">
        <v>384885</v>
      </c>
      <c r="E347" s="333">
        <v>424835</v>
      </c>
      <c r="F347" s="333">
        <v>237905</v>
      </c>
      <c r="G347" s="2">
        <v>380142</v>
      </c>
      <c r="H347" s="2">
        <v>421132</v>
      </c>
      <c r="I347" s="2">
        <v>231426</v>
      </c>
      <c r="J347" s="2">
        <v>382873</v>
      </c>
      <c r="K347" s="2">
        <v>421427</v>
      </c>
      <c r="L347" s="2">
        <v>239751</v>
      </c>
      <c r="M347" s="39"/>
    </row>
    <row r="348" spans="1:13" ht="13.5" customHeight="1">
      <c r="A348" s="448"/>
      <c r="B348" s="436" t="s">
        <v>110</v>
      </c>
      <c r="C348" s="436"/>
      <c r="D348" s="332">
        <v>437101</v>
      </c>
      <c r="E348" s="333">
        <v>453841</v>
      </c>
      <c r="F348" s="333">
        <v>339278</v>
      </c>
      <c r="G348" s="2">
        <v>444714</v>
      </c>
      <c r="H348" s="2">
        <v>456974</v>
      </c>
      <c r="I348" s="2">
        <v>365299</v>
      </c>
      <c r="J348" s="2">
        <v>451840</v>
      </c>
      <c r="K348" s="2">
        <v>464752</v>
      </c>
      <c r="L348" s="2">
        <v>367992</v>
      </c>
      <c r="M348" s="39"/>
    </row>
    <row r="349" spans="1:13" ht="13.5" customHeight="1">
      <c r="A349" s="448"/>
      <c r="B349" s="436" t="s">
        <v>103</v>
      </c>
      <c r="C349" s="436"/>
      <c r="D349" s="332">
        <v>428381</v>
      </c>
      <c r="E349" s="333">
        <v>444804</v>
      </c>
      <c r="F349" s="333">
        <v>343390</v>
      </c>
      <c r="G349" s="2">
        <v>432819</v>
      </c>
      <c r="H349" s="2">
        <v>450212</v>
      </c>
      <c r="I349" s="2">
        <v>344868</v>
      </c>
      <c r="J349" s="2">
        <v>432100</v>
      </c>
      <c r="K349" s="2">
        <v>448856</v>
      </c>
      <c r="L349" s="2">
        <v>347794</v>
      </c>
      <c r="M349" s="39"/>
    </row>
    <row r="350" spans="1:13" ht="13.5" customHeight="1">
      <c r="A350" s="448"/>
      <c r="B350" s="436" t="s">
        <v>123</v>
      </c>
      <c r="C350" s="436"/>
      <c r="D350" s="332">
        <v>311900</v>
      </c>
      <c r="E350" s="333">
        <v>356568</v>
      </c>
      <c r="F350" s="333">
        <v>181451</v>
      </c>
      <c r="G350" s="2">
        <v>315520</v>
      </c>
      <c r="H350" s="2">
        <v>364276</v>
      </c>
      <c r="I350" s="2">
        <v>172326</v>
      </c>
      <c r="J350" s="2">
        <v>303047</v>
      </c>
      <c r="K350" s="2">
        <v>352364</v>
      </c>
      <c r="L350" s="2">
        <v>166142</v>
      </c>
      <c r="M350" s="39"/>
    </row>
    <row r="351" spans="1:13" ht="13.5" customHeight="1">
      <c r="A351" s="448"/>
      <c r="B351" s="436" t="s">
        <v>124</v>
      </c>
      <c r="C351" s="436"/>
      <c r="D351" s="332">
        <v>237341</v>
      </c>
      <c r="E351" s="333">
        <v>332582</v>
      </c>
      <c r="F351" s="333">
        <v>152759</v>
      </c>
      <c r="G351" s="2">
        <v>246013</v>
      </c>
      <c r="H351" s="2">
        <v>343334</v>
      </c>
      <c r="I351" s="2">
        <v>158932</v>
      </c>
      <c r="J351" s="2">
        <v>238385</v>
      </c>
      <c r="K351" s="2">
        <v>328414</v>
      </c>
      <c r="L351" s="2">
        <v>156433</v>
      </c>
      <c r="M351" s="39"/>
    </row>
    <row r="352" spans="1:13" ht="13.5" customHeight="1">
      <c r="A352" s="448"/>
      <c r="B352" s="436" t="s">
        <v>117</v>
      </c>
      <c r="C352" s="436"/>
      <c r="D352" s="332">
        <v>329709</v>
      </c>
      <c r="E352" s="333">
        <v>497930</v>
      </c>
      <c r="F352" s="333">
        <v>250498</v>
      </c>
      <c r="G352" s="2">
        <v>397660</v>
      </c>
      <c r="H352" s="2">
        <v>621954</v>
      </c>
      <c r="I352" s="2">
        <v>265358</v>
      </c>
      <c r="J352" s="2">
        <v>379831</v>
      </c>
      <c r="K352" s="2">
        <v>626326</v>
      </c>
      <c r="L352" s="2">
        <v>235704</v>
      </c>
      <c r="M352" s="39"/>
    </row>
    <row r="353" spans="1:13" ht="13.5" customHeight="1">
      <c r="A353" s="448"/>
      <c r="B353" s="436" t="s">
        <v>118</v>
      </c>
      <c r="C353" s="436"/>
      <c r="D353" s="332">
        <v>267073</v>
      </c>
      <c r="E353" s="333">
        <v>332360</v>
      </c>
      <c r="F353" s="333">
        <v>172519</v>
      </c>
      <c r="G353" s="2">
        <v>259346</v>
      </c>
      <c r="H353" s="2">
        <v>323190</v>
      </c>
      <c r="I353" s="2">
        <v>167613</v>
      </c>
      <c r="J353" s="2">
        <v>260592</v>
      </c>
      <c r="K353" s="2">
        <v>320843</v>
      </c>
      <c r="L353" s="2">
        <v>169320</v>
      </c>
      <c r="M353" s="39"/>
    </row>
    <row r="354" spans="1:13" ht="13.5" customHeight="1">
      <c r="A354" s="448"/>
      <c r="B354" s="451" t="s">
        <v>119</v>
      </c>
      <c r="C354" s="453"/>
      <c r="D354" s="332">
        <v>491811</v>
      </c>
      <c r="E354" s="333">
        <v>531095</v>
      </c>
      <c r="F354" s="333">
        <v>328782</v>
      </c>
      <c r="G354" s="2">
        <v>487691</v>
      </c>
      <c r="H354" s="2">
        <v>526429</v>
      </c>
      <c r="I354" s="2">
        <v>324282</v>
      </c>
      <c r="J354" s="2">
        <v>485043</v>
      </c>
      <c r="K354" s="2">
        <v>521566</v>
      </c>
      <c r="L354" s="2">
        <v>329954</v>
      </c>
      <c r="M354" s="39"/>
    </row>
    <row r="355" spans="1:13" ht="13.5" customHeight="1">
      <c r="A355" s="448"/>
      <c r="B355" s="445" t="s">
        <v>120</v>
      </c>
      <c r="C355" s="446"/>
      <c r="D355" s="332">
        <v>107825</v>
      </c>
      <c r="E355" s="333">
        <v>140206</v>
      </c>
      <c r="F355" s="333">
        <v>89488</v>
      </c>
      <c r="G355" s="2">
        <v>111787</v>
      </c>
      <c r="H355" s="2">
        <v>148712</v>
      </c>
      <c r="I355" s="2">
        <v>90366</v>
      </c>
      <c r="J355" s="2">
        <v>106767</v>
      </c>
      <c r="K355" s="2">
        <v>140086</v>
      </c>
      <c r="L355" s="2">
        <v>87984</v>
      </c>
      <c r="M355" s="39"/>
    </row>
    <row r="356" spans="1:13" ht="13.5" customHeight="1">
      <c r="A356" s="448"/>
      <c r="B356" s="445" t="s">
        <v>121</v>
      </c>
      <c r="C356" s="446"/>
      <c r="D356" s="332">
        <v>181700</v>
      </c>
      <c r="E356" s="333">
        <v>219295</v>
      </c>
      <c r="F356" s="333">
        <v>150327</v>
      </c>
      <c r="G356" s="2">
        <v>197518</v>
      </c>
      <c r="H356" s="2">
        <v>229345</v>
      </c>
      <c r="I356" s="2">
        <v>164585</v>
      </c>
      <c r="J356" s="2">
        <v>193047</v>
      </c>
      <c r="K356" s="2">
        <v>222667</v>
      </c>
      <c r="L356" s="2">
        <v>162973</v>
      </c>
      <c r="M356" s="39"/>
    </row>
    <row r="357" spans="1:13" ht="13.5" customHeight="1">
      <c r="A357" s="448"/>
      <c r="B357" s="436" t="s">
        <v>0</v>
      </c>
      <c r="C357" s="436"/>
      <c r="D357" s="332">
        <v>349442</v>
      </c>
      <c r="E357" s="333">
        <v>389080</v>
      </c>
      <c r="F357" s="333">
        <v>303656</v>
      </c>
      <c r="G357" s="2">
        <v>345777</v>
      </c>
      <c r="H357" s="2">
        <v>385366</v>
      </c>
      <c r="I357" s="2">
        <v>299265</v>
      </c>
      <c r="J357" s="2">
        <v>348489</v>
      </c>
      <c r="K357" s="2">
        <v>389413</v>
      </c>
      <c r="L357" s="2">
        <v>300266</v>
      </c>
      <c r="M357" s="39"/>
    </row>
    <row r="358" spans="1:13" ht="13.5" customHeight="1">
      <c r="A358" s="448"/>
      <c r="B358" s="436" t="s">
        <v>122</v>
      </c>
      <c r="C358" s="436"/>
      <c r="D358" s="332">
        <v>289361</v>
      </c>
      <c r="E358" s="333">
        <v>373591</v>
      </c>
      <c r="F358" s="333">
        <v>250113</v>
      </c>
      <c r="G358" s="2">
        <v>292385</v>
      </c>
      <c r="H358" s="2">
        <v>381068</v>
      </c>
      <c r="I358" s="2">
        <v>250905</v>
      </c>
      <c r="J358" s="2">
        <v>295384</v>
      </c>
      <c r="K358" s="2">
        <v>380334</v>
      </c>
      <c r="L358" s="2">
        <v>256051</v>
      </c>
      <c r="M358" s="39"/>
    </row>
    <row r="359" spans="1:13" ht="13.5" customHeight="1">
      <c r="A359" s="448"/>
      <c r="B359" s="436" t="s">
        <v>104</v>
      </c>
      <c r="C359" s="436"/>
      <c r="D359" s="332">
        <v>347376</v>
      </c>
      <c r="E359" s="321">
        <v>379546</v>
      </c>
      <c r="F359" s="321">
        <v>284962</v>
      </c>
      <c r="G359" s="321">
        <v>342512</v>
      </c>
      <c r="H359" s="321">
        <v>375187</v>
      </c>
      <c r="I359" s="321">
        <v>278723</v>
      </c>
      <c r="J359" s="321">
        <v>312192</v>
      </c>
      <c r="K359" s="321">
        <v>349188</v>
      </c>
      <c r="L359" s="321">
        <v>233511</v>
      </c>
      <c r="M359" s="39"/>
    </row>
    <row r="360" spans="1:13" ht="13.5" customHeight="1">
      <c r="A360" s="448"/>
      <c r="B360" s="444" t="s">
        <v>9</v>
      </c>
      <c r="C360" s="444"/>
      <c r="D360" s="335">
        <v>258396</v>
      </c>
      <c r="E360" s="336">
        <v>317057</v>
      </c>
      <c r="F360" s="336">
        <v>184766</v>
      </c>
      <c r="G360" s="29">
        <v>251962</v>
      </c>
      <c r="H360" s="29">
        <v>311058</v>
      </c>
      <c r="I360" s="29">
        <v>179915</v>
      </c>
      <c r="J360" s="29">
        <v>263439</v>
      </c>
      <c r="K360" s="29">
        <v>331078</v>
      </c>
      <c r="L360" s="29">
        <v>180108</v>
      </c>
      <c r="M360" s="39"/>
    </row>
    <row r="361" spans="1:13" ht="13.5" customHeight="1">
      <c r="A361" s="448"/>
      <c r="B361" s="441" t="s">
        <v>105</v>
      </c>
      <c r="C361" s="74" t="s">
        <v>125</v>
      </c>
      <c r="D361" s="332">
        <v>223705</v>
      </c>
      <c r="E361" s="333">
        <v>295955</v>
      </c>
      <c r="F361" s="333">
        <v>158064</v>
      </c>
      <c r="G361" s="2">
        <v>213490</v>
      </c>
      <c r="H361" s="2">
        <v>287314</v>
      </c>
      <c r="I361" s="2">
        <v>150561</v>
      </c>
      <c r="J361" s="2">
        <v>231884</v>
      </c>
      <c r="K361" s="2">
        <v>302116</v>
      </c>
      <c r="L361" s="2">
        <v>165806</v>
      </c>
      <c r="M361" s="39"/>
    </row>
    <row r="362" spans="1:13" ht="12.75">
      <c r="A362" s="448"/>
      <c r="B362" s="442"/>
      <c r="C362" s="74" t="s">
        <v>126</v>
      </c>
      <c r="D362" s="28">
        <v>245400</v>
      </c>
      <c r="E362" s="2">
        <v>336846</v>
      </c>
      <c r="F362" s="2">
        <v>149162</v>
      </c>
      <c r="G362" s="2">
        <v>245442</v>
      </c>
      <c r="H362" s="2">
        <v>339859</v>
      </c>
      <c r="I362" s="2">
        <v>147297</v>
      </c>
      <c r="J362" s="2">
        <v>243740</v>
      </c>
      <c r="K362" s="2">
        <v>339101</v>
      </c>
      <c r="L362" s="2">
        <v>146266</v>
      </c>
      <c r="M362" s="39"/>
    </row>
    <row r="363" spans="1:13" ht="12.75">
      <c r="A363" s="448"/>
      <c r="B363" s="442"/>
      <c r="C363" s="74" t="s">
        <v>127</v>
      </c>
      <c r="D363" s="28" t="s">
        <v>303</v>
      </c>
      <c r="E363" s="2" t="s">
        <v>303</v>
      </c>
      <c r="F363" s="2" t="s">
        <v>304</v>
      </c>
      <c r="G363" s="2" t="s">
        <v>303</v>
      </c>
      <c r="H363" s="339" t="s">
        <v>303</v>
      </c>
      <c r="I363" s="2" t="s">
        <v>303</v>
      </c>
      <c r="J363" s="2" t="s">
        <v>303</v>
      </c>
      <c r="K363" s="2" t="s">
        <v>303</v>
      </c>
      <c r="L363" s="2" t="s">
        <v>303</v>
      </c>
      <c r="M363" s="39"/>
    </row>
    <row r="364" spans="1:13" ht="12.75">
      <c r="A364" s="448"/>
      <c r="B364" s="442"/>
      <c r="C364" s="74" t="s">
        <v>128</v>
      </c>
      <c r="D364" s="332">
        <v>315621</v>
      </c>
      <c r="E364" s="333">
        <v>372507</v>
      </c>
      <c r="F364" s="333">
        <v>183918</v>
      </c>
      <c r="G364" s="2">
        <v>314868</v>
      </c>
      <c r="H364" s="2">
        <v>375498</v>
      </c>
      <c r="I364" s="2">
        <v>175772</v>
      </c>
      <c r="J364" s="2">
        <v>313401</v>
      </c>
      <c r="K364" s="2">
        <v>370491</v>
      </c>
      <c r="L364" s="2">
        <v>181293</v>
      </c>
      <c r="M364" s="39"/>
    </row>
    <row r="365" spans="1:13" ht="12.75">
      <c r="A365" s="448"/>
      <c r="B365" s="442"/>
      <c r="C365" s="74" t="s">
        <v>129</v>
      </c>
      <c r="D365" s="332">
        <v>361968</v>
      </c>
      <c r="E365" s="333">
        <v>370947</v>
      </c>
      <c r="F365" s="333">
        <v>223403</v>
      </c>
      <c r="G365" s="2">
        <v>348830</v>
      </c>
      <c r="H365" s="2">
        <v>356584</v>
      </c>
      <c r="I365" s="2">
        <v>228386</v>
      </c>
      <c r="J365" s="2">
        <v>353130</v>
      </c>
      <c r="K365" s="2">
        <v>362209</v>
      </c>
      <c r="L365" s="2">
        <v>220720</v>
      </c>
      <c r="M365" s="39"/>
    </row>
    <row r="366" spans="1:13" ht="12.75">
      <c r="A366" s="448"/>
      <c r="B366" s="442"/>
      <c r="C366" s="74" t="s">
        <v>130</v>
      </c>
      <c r="D366" s="332">
        <v>428227</v>
      </c>
      <c r="E366" s="333">
        <v>475952</v>
      </c>
      <c r="F366" s="333">
        <v>281708</v>
      </c>
      <c r="G366" s="2">
        <v>434109</v>
      </c>
      <c r="H366" s="2">
        <v>482133</v>
      </c>
      <c r="I366" s="2">
        <v>285894</v>
      </c>
      <c r="J366" s="2">
        <v>425120</v>
      </c>
      <c r="K366" s="2">
        <v>471087</v>
      </c>
      <c r="L366" s="2">
        <v>283569</v>
      </c>
      <c r="M366" s="39"/>
    </row>
    <row r="367" spans="1:13" ht="12.75">
      <c r="A367" s="448"/>
      <c r="B367" s="442"/>
      <c r="C367" s="74" t="s">
        <v>131</v>
      </c>
      <c r="D367" s="332">
        <v>380020</v>
      </c>
      <c r="E367" s="333">
        <v>416655</v>
      </c>
      <c r="F367" s="333">
        <v>243035</v>
      </c>
      <c r="G367" s="2">
        <v>377160</v>
      </c>
      <c r="H367" s="2">
        <v>415272</v>
      </c>
      <c r="I367" s="2">
        <v>234581</v>
      </c>
      <c r="J367" s="2">
        <v>369271</v>
      </c>
      <c r="K367" s="2">
        <v>405632</v>
      </c>
      <c r="L367" s="2">
        <v>230123</v>
      </c>
      <c r="M367" s="39"/>
    </row>
    <row r="368" spans="1:13" ht="12.75">
      <c r="A368" s="448"/>
      <c r="B368" s="442"/>
      <c r="C368" s="74" t="s">
        <v>132</v>
      </c>
      <c r="D368" s="332">
        <v>391244</v>
      </c>
      <c r="E368" s="333">
        <v>410073</v>
      </c>
      <c r="F368" s="333">
        <v>274493</v>
      </c>
      <c r="G368" s="2">
        <v>387349</v>
      </c>
      <c r="H368" s="2">
        <v>406781</v>
      </c>
      <c r="I368" s="2">
        <v>267929</v>
      </c>
      <c r="J368" s="2">
        <v>384056</v>
      </c>
      <c r="K368" s="2">
        <v>403498</v>
      </c>
      <c r="L368" s="2">
        <v>265759</v>
      </c>
      <c r="M368" s="39"/>
    </row>
    <row r="369" spans="1:13" ht="12.75">
      <c r="A369" s="448"/>
      <c r="B369" s="442"/>
      <c r="C369" s="74" t="s">
        <v>133</v>
      </c>
      <c r="D369" s="332">
        <v>405604</v>
      </c>
      <c r="E369" s="333">
        <v>427368</v>
      </c>
      <c r="F369" s="333">
        <v>262523</v>
      </c>
      <c r="G369" s="2">
        <v>402145</v>
      </c>
      <c r="H369" s="2">
        <v>425831</v>
      </c>
      <c r="I369" s="2">
        <v>246942</v>
      </c>
      <c r="J369" s="2">
        <v>403568</v>
      </c>
      <c r="K369" s="2">
        <v>428607</v>
      </c>
      <c r="L369" s="2">
        <v>239865</v>
      </c>
      <c r="M369" s="39"/>
    </row>
    <row r="370" spans="1:13" ht="12.75">
      <c r="A370" s="448"/>
      <c r="B370" s="442"/>
      <c r="C370" s="74" t="s">
        <v>134</v>
      </c>
      <c r="D370" s="332">
        <v>404664</v>
      </c>
      <c r="E370" s="333">
        <v>413608</v>
      </c>
      <c r="F370" s="333">
        <v>280334</v>
      </c>
      <c r="G370" s="2">
        <v>403580</v>
      </c>
      <c r="H370" s="2">
        <v>412359</v>
      </c>
      <c r="I370" s="2">
        <v>283368</v>
      </c>
      <c r="J370" s="2">
        <v>401750</v>
      </c>
      <c r="K370" s="2">
        <v>410828</v>
      </c>
      <c r="L370" s="2">
        <v>279254</v>
      </c>
      <c r="M370" s="39"/>
    </row>
    <row r="371" spans="1:13" ht="12.75">
      <c r="A371" s="448"/>
      <c r="B371" s="442"/>
      <c r="C371" s="74" t="s">
        <v>135</v>
      </c>
      <c r="D371" s="332">
        <v>414054</v>
      </c>
      <c r="E371" s="333">
        <v>445960</v>
      </c>
      <c r="F371" s="333">
        <v>266268</v>
      </c>
      <c r="G371" s="2">
        <v>400082</v>
      </c>
      <c r="H371" s="2">
        <v>427779</v>
      </c>
      <c r="I371" s="2">
        <v>263311</v>
      </c>
      <c r="J371" s="2">
        <v>411943</v>
      </c>
      <c r="K371" s="2">
        <v>443873</v>
      </c>
      <c r="L371" s="2">
        <v>265429</v>
      </c>
      <c r="M371" s="39"/>
    </row>
    <row r="372" spans="1:13" ht="12.75">
      <c r="A372" s="448"/>
      <c r="B372" s="442"/>
      <c r="C372" s="74" t="s">
        <v>136</v>
      </c>
      <c r="D372" s="332">
        <v>385505</v>
      </c>
      <c r="E372" s="333">
        <v>401113</v>
      </c>
      <c r="F372" s="333">
        <v>269432</v>
      </c>
      <c r="G372" s="2">
        <v>394325</v>
      </c>
      <c r="H372" s="2">
        <v>410121</v>
      </c>
      <c r="I372" s="2">
        <v>275993</v>
      </c>
      <c r="J372" s="2">
        <v>379518</v>
      </c>
      <c r="K372" s="2">
        <v>394841</v>
      </c>
      <c r="L372" s="2">
        <v>265653</v>
      </c>
      <c r="M372" s="39"/>
    </row>
    <row r="373" spans="1:13" ht="12.75">
      <c r="A373" s="448"/>
      <c r="B373" s="442"/>
      <c r="C373" s="74" t="s">
        <v>137</v>
      </c>
      <c r="D373" s="332">
        <v>440296</v>
      </c>
      <c r="E373" s="333">
        <v>456803</v>
      </c>
      <c r="F373" s="333">
        <v>327895</v>
      </c>
      <c r="G373" s="2">
        <v>437254</v>
      </c>
      <c r="H373" s="2">
        <v>455244</v>
      </c>
      <c r="I373" s="2">
        <v>317720</v>
      </c>
      <c r="J373" s="2">
        <v>435781</v>
      </c>
      <c r="K373" s="2">
        <v>453526</v>
      </c>
      <c r="L373" s="2">
        <v>318555</v>
      </c>
      <c r="M373" s="39"/>
    </row>
    <row r="374" spans="1:13" ht="12.75">
      <c r="A374" s="448"/>
      <c r="B374" s="442"/>
      <c r="C374" s="74" t="s">
        <v>138</v>
      </c>
      <c r="D374" s="332">
        <v>398932</v>
      </c>
      <c r="E374" s="333">
        <v>419006</v>
      </c>
      <c r="F374" s="333">
        <v>278665</v>
      </c>
      <c r="G374" s="2">
        <v>393434</v>
      </c>
      <c r="H374" s="2">
        <v>414034</v>
      </c>
      <c r="I374" s="2">
        <v>269756</v>
      </c>
      <c r="J374" s="2">
        <v>396423</v>
      </c>
      <c r="K374" s="2">
        <v>416788</v>
      </c>
      <c r="L374" s="2">
        <v>273833</v>
      </c>
      <c r="M374" s="39"/>
    </row>
    <row r="375" spans="1:13" ht="12.75">
      <c r="A375" s="448"/>
      <c r="B375" s="442"/>
      <c r="C375" s="74" t="s">
        <v>139</v>
      </c>
      <c r="D375" s="332">
        <v>403281</v>
      </c>
      <c r="E375" s="333">
        <v>425493</v>
      </c>
      <c r="F375" s="333">
        <v>299301</v>
      </c>
      <c r="G375" s="2">
        <v>395890</v>
      </c>
      <c r="H375" s="2">
        <v>420008</v>
      </c>
      <c r="I375" s="2">
        <v>288375</v>
      </c>
      <c r="J375" s="2">
        <v>418803</v>
      </c>
      <c r="K375" s="2">
        <v>442136</v>
      </c>
      <c r="L375" s="2">
        <v>309951</v>
      </c>
      <c r="M375" s="39"/>
    </row>
    <row r="376" spans="1:13" ht="12.75">
      <c r="A376" s="448"/>
      <c r="B376" s="442"/>
      <c r="C376" s="74" t="s">
        <v>140</v>
      </c>
      <c r="D376" s="332">
        <v>423857</v>
      </c>
      <c r="E376" s="333">
        <v>476251</v>
      </c>
      <c r="F376" s="333">
        <v>227415</v>
      </c>
      <c r="G376" s="2">
        <v>419543</v>
      </c>
      <c r="H376" s="2">
        <v>471854</v>
      </c>
      <c r="I376" s="2">
        <v>229107</v>
      </c>
      <c r="J376" s="2">
        <v>422972</v>
      </c>
      <c r="K376" s="2">
        <v>473576</v>
      </c>
      <c r="L376" s="2">
        <v>232286</v>
      </c>
      <c r="M376" s="39"/>
    </row>
    <row r="377" spans="1:13" ht="12.75">
      <c r="A377" s="448"/>
      <c r="B377" s="442"/>
      <c r="C377" s="74" t="s">
        <v>141</v>
      </c>
      <c r="D377" s="332">
        <v>434977</v>
      </c>
      <c r="E377" s="333">
        <v>467096</v>
      </c>
      <c r="F377" s="333">
        <v>297692</v>
      </c>
      <c r="G377" s="2">
        <v>424158</v>
      </c>
      <c r="H377" s="2">
        <v>458020</v>
      </c>
      <c r="I377" s="2">
        <v>275243</v>
      </c>
      <c r="J377" s="2">
        <v>425607</v>
      </c>
      <c r="K377" s="2">
        <v>457593</v>
      </c>
      <c r="L377" s="2">
        <v>284609</v>
      </c>
      <c r="M377" s="39"/>
    </row>
    <row r="378" spans="1:13" ht="12.75">
      <c r="A378" s="448"/>
      <c r="B378" s="442"/>
      <c r="C378" s="74" t="s">
        <v>142</v>
      </c>
      <c r="D378" s="332">
        <v>466441</v>
      </c>
      <c r="E378" s="333">
        <v>491224</v>
      </c>
      <c r="F378" s="333">
        <v>327122</v>
      </c>
      <c r="G378" s="2">
        <v>463335</v>
      </c>
      <c r="H378" s="2">
        <v>488352</v>
      </c>
      <c r="I378" s="2">
        <v>323915</v>
      </c>
      <c r="J378" s="2">
        <v>460832</v>
      </c>
      <c r="K378" s="2">
        <v>485482</v>
      </c>
      <c r="L378" s="2">
        <v>323306</v>
      </c>
      <c r="M378" s="39"/>
    </row>
    <row r="379" spans="1:13" ht="12.75">
      <c r="A379" s="449"/>
      <c r="B379" s="443"/>
      <c r="C379" s="75" t="s">
        <v>143</v>
      </c>
      <c r="D379" s="335">
        <v>399901</v>
      </c>
      <c r="E379" s="336">
        <v>413346</v>
      </c>
      <c r="F379" s="336">
        <v>308508</v>
      </c>
      <c r="G379" s="29">
        <v>391331</v>
      </c>
      <c r="H379" s="29">
        <v>404008</v>
      </c>
      <c r="I379" s="29">
        <v>304800</v>
      </c>
      <c r="J379" s="29">
        <v>394926</v>
      </c>
      <c r="K379" s="29">
        <v>406929</v>
      </c>
      <c r="L379" s="29">
        <v>312928</v>
      </c>
      <c r="M379" s="39"/>
    </row>
    <row r="380" spans="1:13" ht="12.75">
      <c r="A380" s="303"/>
      <c r="B380" s="303"/>
      <c r="C380" s="304"/>
      <c r="D380" s="333"/>
      <c r="E380" s="333"/>
      <c r="F380" s="333"/>
      <c r="G380" s="2"/>
      <c r="H380" s="2"/>
      <c r="I380" s="2"/>
      <c r="J380" s="2"/>
      <c r="K380" s="2"/>
      <c r="L380" s="2"/>
      <c r="M380" s="39"/>
    </row>
    <row r="381" spans="1:12" ht="12.75">
      <c r="A381" s="437" t="s">
        <v>375</v>
      </c>
      <c r="B381" s="437"/>
      <c r="C381" s="437"/>
      <c r="D381" s="437"/>
      <c r="E381" s="437"/>
      <c r="F381" s="437"/>
      <c r="G381" s="437"/>
      <c r="H381" s="437"/>
      <c r="I381" s="1"/>
      <c r="J381" s="1"/>
      <c r="K381" s="315"/>
      <c r="L381" s="315"/>
    </row>
    <row r="382" spans="1:12" ht="12.75">
      <c r="A382" s="314"/>
      <c r="B382" s="314"/>
      <c r="C382" s="314"/>
      <c r="D382" s="314"/>
      <c r="E382" s="314"/>
      <c r="F382" s="314"/>
      <c r="G382" s="314"/>
      <c r="H382" s="314"/>
      <c r="I382" s="1"/>
      <c r="J382" s="1"/>
      <c r="K382" s="315"/>
      <c r="L382" s="315"/>
    </row>
    <row r="383" spans="2:12" ht="13.5" thickBot="1">
      <c r="B383" s="326"/>
      <c r="C383" s="326"/>
      <c r="D383" s="41"/>
      <c r="E383" s="41"/>
      <c r="F383" s="41"/>
      <c r="G383" s="327"/>
      <c r="H383" s="450"/>
      <c r="I383" s="450"/>
      <c r="J383" s="340"/>
      <c r="K383" s="455" t="s">
        <v>106</v>
      </c>
      <c r="L383" s="455"/>
    </row>
    <row r="384" spans="1:13" ht="13.5" thickTop="1">
      <c r="A384" s="420" t="s">
        <v>14</v>
      </c>
      <c r="B384" s="420"/>
      <c r="C384" s="421"/>
      <c r="D384" s="438" t="s">
        <v>300</v>
      </c>
      <c r="E384" s="439"/>
      <c r="F384" s="440"/>
      <c r="G384" s="438" t="s">
        <v>301</v>
      </c>
      <c r="H384" s="439"/>
      <c r="I384" s="440"/>
      <c r="J384" s="438" t="s">
        <v>302</v>
      </c>
      <c r="K384" s="439"/>
      <c r="L384" s="439"/>
      <c r="M384" s="32"/>
    </row>
    <row r="385" spans="1:13" ht="12.75">
      <c r="A385" s="422"/>
      <c r="B385" s="424"/>
      <c r="C385" s="423"/>
      <c r="D385" s="35" t="s">
        <v>15</v>
      </c>
      <c r="E385" s="35" t="s">
        <v>3</v>
      </c>
      <c r="F385" s="35" t="s">
        <v>4</v>
      </c>
      <c r="G385" s="36" t="s">
        <v>15</v>
      </c>
      <c r="H385" s="36" t="s">
        <v>3</v>
      </c>
      <c r="I385" s="37" t="s">
        <v>4</v>
      </c>
      <c r="J385" s="46" t="s">
        <v>15</v>
      </c>
      <c r="K385" s="36" t="s">
        <v>3</v>
      </c>
      <c r="L385" s="37" t="s">
        <v>4</v>
      </c>
      <c r="M385" s="32"/>
    </row>
    <row r="386" spans="1:13" ht="13.5" customHeight="1">
      <c r="A386" s="447" t="s">
        <v>107</v>
      </c>
      <c r="B386" s="435" t="s">
        <v>16</v>
      </c>
      <c r="C386" s="435"/>
      <c r="D386" s="328">
        <v>320790</v>
      </c>
      <c r="E386" s="329">
        <v>395578</v>
      </c>
      <c r="F386" s="329">
        <v>219020</v>
      </c>
      <c r="G386" s="330">
        <v>334514</v>
      </c>
      <c r="H386" s="330">
        <v>414431</v>
      </c>
      <c r="I386" s="330">
        <v>225211</v>
      </c>
      <c r="J386" s="2">
        <v>718157</v>
      </c>
      <c r="K386" s="2">
        <v>934149</v>
      </c>
      <c r="L386" s="2">
        <v>425865</v>
      </c>
      <c r="M386" s="39"/>
    </row>
    <row r="387" spans="1:13" ht="13.5" customHeight="1">
      <c r="A387" s="448"/>
      <c r="B387" s="436" t="s">
        <v>12</v>
      </c>
      <c r="C387" s="436"/>
      <c r="D387" s="332">
        <v>372951</v>
      </c>
      <c r="E387" s="333">
        <v>436748</v>
      </c>
      <c r="F387" s="333">
        <v>199269</v>
      </c>
      <c r="G387" s="2">
        <v>381893</v>
      </c>
      <c r="H387" s="2">
        <v>432843</v>
      </c>
      <c r="I387" s="2">
        <v>206060</v>
      </c>
      <c r="J387" s="2">
        <v>591453</v>
      </c>
      <c r="K387" s="2">
        <v>724688</v>
      </c>
      <c r="L387" s="2">
        <v>241649</v>
      </c>
      <c r="M387" s="39"/>
    </row>
    <row r="388" spans="1:13" ht="13.5" customHeight="1">
      <c r="A388" s="448"/>
      <c r="B388" s="436" t="s">
        <v>13</v>
      </c>
      <c r="C388" s="436"/>
      <c r="D388" s="332">
        <v>387232</v>
      </c>
      <c r="E388" s="333">
        <v>426709</v>
      </c>
      <c r="F388" s="333">
        <v>242938</v>
      </c>
      <c r="G388" s="2">
        <v>432306</v>
      </c>
      <c r="H388" s="2">
        <v>479238</v>
      </c>
      <c r="I388" s="2">
        <v>262656</v>
      </c>
      <c r="J388" s="2">
        <v>995612</v>
      </c>
      <c r="K388" s="2">
        <v>1118138</v>
      </c>
      <c r="L388" s="2">
        <v>553423</v>
      </c>
      <c r="M388" s="39"/>
    </row>
    <row r="389" spans="1:13" ht="13.5" customHeight="1">
      <c r="A389" s="448"/>
      <c r="B389" s="436" t="s">
        <v>110</v>
      </c>
      <c r="C389" s="436"/>
      <c r="D389" s="332">
        <v>459683</v>
      </c>
      <c r="E389" s="333">
        <v>473136</v>
      </c>
      <c r="F389" s="333">
        <v>371426</v>
      </c>
      <c r="G389" s="2">
        <v>547598</v>
      </c>
      <c r="H389" s="2">
        <v>566248</v>
      </c>
      <c r="I389" s="2">
        <v>422948</v>
      </c>
      <c r="J389" s="2">
        <v>1151413</v>
      </c>
      <c r="K389" s="2">
        <v>1182098</v>
      </c>
      <c r="L389" s="2">
        <v>944947</v>
      </c>
      <c r="M389" s="39"/>
    </row>
    <row r="390" spans="1:13" ht="13.5" customHeight="1">
      <c r="A390" s="448"/>
      <c r="B390" s="436" t="s">
        <v>103</v>
      </c>
      <c r="C390" s="436"/>
      <c r="D390" s="332">
        <v>441169</v>
      </c>
      <c r="E390" s="333">
        <v>459571</v>
      </c>
      <c r="F390" s="333">
        <v>348413</v>
      </c>
      <c r="G390" s="2">
        <v>439844</v>
      </c>
      <c r="H390" s="2">
        <v>457871</v>
      </c>
      <c r="I390" s="2">
        <v>348715</v>
      </c>
      <c r="J390" s="2">
        <v>1492062</v>
      </c>
      <c r="K390" s="2">
        <v>1565316</v>
      </c>
      <c r="L390" s="341" t="s">
        <v>314</v>
      </c>
      <c r="M390" s="39"/>
    </row>
    <row r="391" spans="1:13" ht="13.5" customHeight="1">
      <c r="A391" s="448"/>
      <c r="B391" s="436" t="s">
        <v>123</v>
      </c>
      <c r="C391" s="436"/>
      <c r="D391" s="332">
        <v>330863</v>
      </c>
      <c r="E391" s="333">
        <v>374377</v>
      </c>
      <c r="F391" s="333">
        <v>191752</v>
      </c>
      <c r="G391" s="2">
        <v>325691</v>
      </c>
      <c r="H391" s="2">
        <v>374580</v>
      </c>
      <c r="I391" s="2">
        <v>178656</v>
      </c>
      <c r="J391" s="2">
        <v>692086</v>
      </c>
      <c r="K391" s="2">
        <v>793899</v>
      </c>
      <c r="L391" s="2">
        <v>366618</v>
      </c>
      <c r="M391" s="39"/>
    </row>
    <row r="392" spans="1:13" ht="13.5" customHeight="1">
      <c r="A392" s="448"/>
      <c r="B392" s="436" t="s">
        <v>124</v>
      </c>
      <c r="C392" s="436"/>
      <c r="D392" s="332">
        <v>239573</v>
      </c>
      <c r="E392" s="333">
        <v>331999</v>
      </c>
      <c r="F392" s="333">
        <v>157986</v>
      </c>
      <c r="G392" s="2">
        <v>253266</v>
      </c>
      <c r="H392" s="2">
        <v>352088</v>
      </c>
      <c r="I392" s="2">
        <v>163907</v>
      </c>
      <c r="J392" s="2">
        <v>470410</v>
      </c>
      <c r="K392" s="2">
        <v>714073</v>
      </c>
      <c r="L392" s="2">
        <v>254853</v>
      </c>
      <c r="M392" s="39"/>
    </row>
    <row r="393" spans="1:13" ht="13.5" customHeight="1">
      <c r="A393" s="448"/>
      <c r="B393" s="436" t="s">
        <v>117</v>
      </c>
      <c r="C393" s="436"/>
      <c r="D393" s="332">
        <v>448740</v>
      </c>
      <c r="E393" s="333">
        <v>798730</v>
      </c>
      <c r="F393" s="333">
        <v>244150</v>
      </c>
      <c r="G393" s="2">
        <v>385475</v>
      </c>
      <c r="H393" s="2">
        <v>621028</v>
      </c>
      <c r="I393" s="2">
        <v>247140</v>
      </c>
      <c r="J393" s="2">
        <v>887075</v>
      </c>
      <c r="K393" s="2">
        <v>1429212</v>
      </c>
      <c r="L393" s="2">
        <v>568421</v>
      </c>
      <c r="M393" s="39"/>
    </row>
    <row r="394" spans="1:13" ht="13.5" customHeight="1">
      <c r="A394" s="448"/>
      <c r="B394" s="436" t="s">
        <v>118</v>
      </c>
      <c r="C394" s="436"/>
      <c r="D394" s="332">
        <v>295848</v>
      </c>
      <c r="E394" s="333">
        <v>368967</v>
      </c>
      <c r="F394" s="333">
        <v>193680</v>
      </c>
      <c r="G394" s="2">
        <v>286568</v>
      </c>
      <c r="H394" s="2">
        <v>334117</v>
      </c>
      <c r="I394" s="2">
        <v>205067</v>
      </c>
      <c r="J394" s="2">
        <v>614013</v>
      </c>
      <c r="K394" s="2">
        <v>681166</v>
      </c>
      <c r="L394" s="2">
        <v>488742</v>
      </c>
      <c r="M394" s="39"/>
    </row>
    <row r="395" spans="1:13" ht="13.5" customHeight="1">
      <c r="A395" s="448"/>
      <c r="B395" s="451" t="s">
        <v>119</v>
      </c>
      <c r="C395" s="453"/>
      <c r="D395" s="332">
        <v>491324</v>
      </c>
      <c r="E395" s="333">
        <v>528994</v>
      </c>
      <c r="F395" s="333">
        <v>331007</v>
      </c>
      <c r="G395" s="2">
        <v>511489</v>
      </c>
      <c r="H395" s="2">
        <v>547878</v>
      </c>
      <c r="I395" s="2">
        <v>357216</v>
      </c>
      <c r="J395" s="2">
        <v>1378739</v>
      </c>
      <c r="K395" s="2">
        <v>1489134</v>
      </c>
      <c r="L395" s="2">
        <v>918511</v>
      </c>
      <c r="M395" s="39"/>
    </row>
    <row r="396" spans="1:13" ht="13.5" customHeight="1">
      <c r="A396" s="448"/>
      <c r="B396" s="445" t="s">
        <v>120</v>
      </c>
      <c r="C396" s="446"/>
      <c r="D396" s="332">
        <v>110578</v>
      </c>
      <c r="E396" s="333">
        <v>143160</v>
      </c>
      <c r="F396" s="333">
        <v>91930</v>
      </c>
      <c r="G396" s="2">
        <v>111176</v>
      </c>
      <c r="H396" s="2">
        <v>145862</v>
      </c>
      <c r="I396" s="2">
        <v>91215</v>
      </c>
      <c r="J396" s="2">
        <v>157198</v>
      </c>
      <c r="K396" s="2">
        <v>230892</v>
      </c>
      <c r="L396" s="2">
        <v>114978</v>
      </c>
      <c r="M396" s="39"/>
    </row>
    <row r="397" spans="1:13" ht="13.5" customHeight="1">
      <c r="A397" s="448"/>
      <c r="B397" s="445" t="s">
        <v>121</v>
      </c>
      <c r="C397" s="446"/>
      <c r="D397" s="332">
        <v>200510</v>
      </c>
      <c r="E397" s="333">
        <v>228362</v>
      </c>
      <c r="F397" s="333">
        <v>172388</v>
      </c>
      <c r="G397" s="2">
        <v>205255</v>
      </c>
      <c r="H397" s="2">
        <v>227650</v>
      </c>
      <c r="I397" s="2">
        <v>182671</v>
      </c>
      <c r="J397" s="2">
        <v>280023</v>
      </c>
      <c r="K397" s="2">
        <v>356857</v>
      </c>
      <c r="L397" s="2">
        <v>190374</v>
      </c>
      <c r="M397" s="39"/>
    </row>
    <row r="398" spans="1:13" ht="13.5" customHeight="1">
      <c r="A398" s="448"/>
      <c r="B398" s="436" t="s">
        <v>0</v>
      </c>
      <c r="C398" s="436"/>
      <c r="D398" s="332">
        <v>384842</v>
      </c>
      <c r="E398" s="333">
        <v>428289</v>
      </c>
      <c r="F398" s="333">
        <v>334252</v>
      </c>
      <c r="G398" s="2">
        <v>353892</v>
      </c>
      <c r="H398" s="2">
        <v>392506</v>
      </c>
      <c r="I398" s="2">
        <v>309359</v>
      </c>
      <c r="J398" s="2">
        <v>962688</v>
      </c>
      <c r="K398" s="2">
        <v>1053680</v>
      </c>
      <c r="L398" s="2">
        <v>857283</v>
      </c>
      <c r="M398" s="39"/>
    </row>
    <row r="399" spans="1:13" ht="13.5" customHeight="1">
      <c r="A399" s="448"/>
      <c r="B399" s="436" t="s">
        <v>122</v>
      </c>
      <c r="C399" s="436"/>
      <c r="D399" s="332">
        <v>302341</v>
      </c>
      <c r="E399" s="333">
        <v>387917</v>
      </c>
      <c r="F399" s="333">
        <v>262099</v>
      </c>
      <c r="G399" s="2">
        <v>320537</v>
      </c>
      <c r="H399" s="2">
        <v>416524</v>
      </c>
      <c r="I399" s="2">
        <v>275447</v>
      </c>
      <c r="J399" s="2">
        <v>505424</v>
      </c>
      <c r="K399" s="2">
        <v>624238</v>
      </c>
      <c r="L399" s="2">
        <v>452823</v>
      </c>
      <c r="M399" s="39"/>
    </row>
    <row r="400" spans="1:13" ht="13.5" customHeight="1">
      <c r="A400" s="448"/>
      <c r="B400" s="436" t="s">
        <v>104</v>
      </c>
      <c r="C400" s="436"/>
      <c r="D400" s="332">
        <v>376232</v>
      </c>
      <c r="E400" s="333">
        <v>410185</v>
      </c>
      <c r="F400" s="333">
        <v>311093</v>
      </c>
      <c r="G400" s="333">
        <v>345266</v>
      </c>
      <c r="H400" s="333">
        <v>381195</v>
      </c>
      <c r="I400" s="333">
        <v>276984</v>
      </c>
      <c r="J400" s="333">
        <v>1235080</v>
      </c>
      <c r="K400" s="333">
        <v>1346385</v>
      </c>
      <c r="L400" s="342" t="s">
        <v>313</v>
      </c>
      <c r="M400" s="39"/>
    </row>
    <row r="401" spans="1:13" ht="13.5" customHeight="1">
      <c r="A401" s="448"/>
      <c r="B401" s="444" t="s">
        <v>9</v>
      </c>
      <c r="C401" s="444"/>
      <c r="D401" s="335">
        <v>265252</v>
      </c>
      <c r="E401" s="336">
        <v>331280</v>
      </c>
      <c r="F401" s="336">
        <v>184118</v>
      </c>
      <c r="G401" s="29">
        <v>294151</v>
      </c>
      <c r="H401" s="29">
        <v>375374</v>
      </c>
      <c r="I401" s="29">
        <v>193609</v>
      </c>
      <c r="J401" s="29">
        <v>500338</v>
      </c>
      <c r="K401" s="29">
        <v>672594</v>
      </c>
      <c r="L401" s="29">
        <v>289571</v>
      </c>
      <c r="M401" s="39"/>
    </row>
    <row r="402" spans="1:13" ht="13.5" customHeight="1">
      <c r="A402" s="448"/>
      <c r="B402" s="448" t="s">
        <v>105</v>
      </c>
      <c r="C402" s="74" t="s">
        <v>125</v>
      </c>
      <c r="D402" s="332">
        <v>226687</v>
      </c>
      <c r="E402" s="333">
        <v>293497</v>
      </c>
      <c r="F402" s="333">
        <v>167019</v>
      </c>
      <c r="G402" s="2">
        <v>254646</v>
      </c>
      <c r="H402" s="2">
        <v>332871</v>
      </c>
      <c r="I402" s="2">
        <v>187077</v>
      </c>
      <c r="J402" s="2">
        <v>420977</v>
      </c>
      <c r="K402" s="2">
        <v>619521</v>
      </c>
      <c r="L402" s="2">
        <v>248894</v>
      </c>
      <c r="M402" s="39"/>
    </row>
    <row r="403" spans="1:13" ht="12.75">
      <c r="A403" s="448"/>
      <c r="B403" s="448"/>
      <c r="C403" s="74" t="s">
        <v>126</v>
      </c>
      <c r="D403" s="28">
        <v>279522</v>
      </c>
      <c r="E403" s="2">
        <v>390315</v>
      </c>
      <c r="F403" s="2">
        <v>168243</v>
      </c>
      <c r="G403" s="2">
        <v>257682</v>
      </c>
      <c r="H403" s="2">
        <v>352174</v>
      </c>
      <c r="I403" s="2">
        <v>165221</v>
      </c>
      <c r="J403" s="2">
        <v>427180</v>
      </c>
      <c r="K403" s="2">
        <v>662296</v>
      </c>
      <c r="L403" s="2">
        <v>201799</v>
      </c>
      <c r="M403" s="39"/>
    </row>
    <row r="404" spans="1:13" ht="12.75">
      <c r="A404" s="448"/>
      <c r="B404" s="448"/>
      <c r="C404" s="74" t="s">
        <v>127</v>
      </c>
      <c r="D404" s="28" t="s">
        <v>303</v>
      </c>
      <c r="E404" s="2" t="s">
        <v>304</v>
      </c>
      <c r="F404" s="2" t="s">
        <v>303</v>
      </c>
      <c r="G404" s="2" t="s">
        <v>303</v>
      </c>
      <c r="H404" s="2" t="s">
        <v>303</v>
      </c>
      <c r="I404" s="2" t="s">
        <v>303</v>
      </c>
      <c r="J404" s="2" t="s">
        <v>303</v>
      </c>
      <c r="K404" s="2" t="s">
        <v>309</v>
      </c>
      <c r="L404" s="2" t="s">
        <v>303</v>
      </c>
      <c r="M404" s="39"/>
    </row>
    <row r="405" spans="1:13" ht="12.75">
      <c r="A405" s="448"/>
      <c r="B405" s="448"/>
      <c r="C405" s="74" t="s">
        <v>128</v>
      </c>
      <c r="D405" s="332">
        <v>309797</v>
      </c>
      <c r="E405" s="333">
        <v>364942</v>
      </c>
      <c r="F405" s="333">
        <v>182187</v>
      </c>
      <c r="G405" s="2">
        <v>317335</v>
      </c>
      <c r="H405" s="2">
        <v>380185</v>
      </c>
      <c r="I405" s="2">
        <v>176087</v>
      </c>
      <c r="J405" s="2">
        <v>625322</v>
      </c>
      <c r="K405" s="2">
        <v>749851</v>
      </c>
      <c r="L405" s="2">
        <v>347538</v>
      </c>
      <c r="M405" s="39"/>
    </row>
    <row r="406" spans="1:13" ht="12.75">
      <c r="A406" s="448"/>
      <c r="B406" s="448"/>
      <c r="C406" s="74" t="s">
        <v>129</v>
      </c>
      <c r="D406" s="332">
        <v>355371</v>
      </c>
      <c r="E406" s="333">
        <v>365199</v>
      </c>
      <c r="F406" s="333">
        <v>211244</v>
      </c>
      <c r="G406" s="2">
        <v>451647</v>
      </c>
      <c r="H406" s="2">
        <v>467399</v>
      </c>
      <c r="I406" s="2">
        <v>232045</v>
      </c>
      <c r="J406" s="2">
        <v>791326</v>
      </c>
      <c r="K406" s="2">
        <v>809629</v>
      </c>
      <c r="L406" s="2">
        <v>519189</v>
      </c>
      <c r="M406" s="39"/>
    </row>
    <row r="407" spans="1:13" ht="12.75">
      <c r="A407" s="448"/>
      <c r="B407" s="448"/>
      <c r="C407" s="74" t="s">
        <v>130</v>
      </c>
      <c r="D407" s="332">
        <v>428728</v>
      </c>
      <c r="E407" s="333">
        <v>474799</v>
      </c>
      <c r="F407" s="333">
        <v>287497</v>
      </c>
      <c r="G407" s="2">
        <v>622200</v>
      </c>
      <c r="H407" s="2">
        <v>722243</v>
      </c>
      <c r="I407" s="2">
        <v>322830</v>
      </c>
      <c r="J407" s="2">
        <v>1102042</v>
      </c>
      <c r="K407" s="2">
        <v>1223290</v>
      </c>
      <c r="L407" s="2">
        <v>748590</v>
      </c>
      <c r="M407" s="39"/>
    </row>
    <row r="408" spans="1:13" ht="12.75">
      <c r="A408" s="448"/>
      <c r="B408" s="448"/>
      <c r="C408" s="74" t="s">
        <v>131</v>
      </c>
      <c r="D408" s="332">
        <v>374022</v>
      </c>
      <c r="E408" s="333">
        <v>410110</v>
      </c>
      <c r="F408" s="333">
        <v>234550</v>
      </c>
      <c r="G408" s="2">
        <v>376161</v>
      </c>
      <c r="H408" s="2">
        <v>409527</v>
      </c>
      <c r="I408" s="2">
        <v>245886</v>
      </c>
      <c r="J408" s="2">
        <v>954174</v>
      </c>
      <c r="K408" s="2">
        <v>1064091</v>
      </c>
      <c r="L408" s="2">
        <v>526576</v>
      </c>
      <c r="M408" s="39"/>
    </row>
    <row r="409" spans="1:13" ht="12.75">
      <c r="A409" s="448"/>
      <c r="B409" s="448"/>
      <c r="C409" s="74" t="s">
        <v>132</v>
      </c>
      <c r="D409" s="332">
        <v>388801</v>
      </c>
      <c r="E409" s="333">
        <v>408217</v>
      </c>
      <c r="F409" s="333">
        <v>271058</v>
      </c>
      <c r="G409" s="2">
        <v>485254</v>
      </c>
      <c r="H409" s="2">
        <v>512008</v>
      </c>
      <c r="I409" s="2">
        <v>322744</v>
      </c>
      <c r="J409" s="2">
        <v>1128615</v>
      </c>
      <c r="K409" s="2">
        <v>1203437</v>
      </c>
      <c r="L409" s="2">
        <v>671968</v>
      </c>
      <c r="M409" s="39"/>
    </row>
    <row r="410" spans="1:13" ht="12.75">
      <c r="A410" s="448"/>
      <c r="B410" s="448"/>
      <c r="C410" s="74" t="s">
        <v>133</v>
      </c>
      <c r="D410" s="332">
        <v>409011</v>
      </c>
      <c r="E410" s="333">
        <v>432522</v>
      </c>
      <c r="F410" s="333">
        <v>254879</v>
      </c>
      <c r="G410" s="2">
        <v>407163</v>
      </c>
      <c r="H410" s="2">
        <v>429726</v>
      </c>
      <c r="I410" s="2">
        <v>258935</v>
      </c>
      <c r="J410" s="2">
        <v>947184</v>
      </c>
      <c r="K410" s="2">
        <v>999784</v>
      </c>
      <c r="L410" s="2">
        <v>602539</v>
      </c>
      <c r="M410" s="39"/>
    </row>
    <row r="411" spans="1:13" ht="12.75">
      <c r="A411" s="448"/>
      <c r="B411" s="448"/>
      <c r="C411" s="74" t="s">
        <v>134</v>
      </c>
      <c r="D411" s="332">
        <v>404897</v>
      </c>
      <c r="E411" s="333">
        <v>414448</v>
      </c>
      <c r="F411" s="333">
        <v>275707</v>
      </c>
      <c r="G411" s="2">
        <v>403659</v>
      </c>
      <c r="H411" s="2">
        <v>412546</v>
      </c>
      <c r="I411" s="2">
        <v>283135</v>
      </c>
      <c r="J411" s="2">
        <v>1137543</v>
      </c>
      <c r="K411" s="2">
        <v>1162293</v>
      </c>
      <c r="L411" s="2">
        <v>802183</v>
      </c>
      <c r="M411" s="39"/>
    </row>
    <row r="412" spans="1:13" ht="12.75">
      <c r="A412" s="448"/>
      <c r="B412" s="448"/>
      <c r="C412" s="74" t="s">
        <v>135</v>
      </c>
      <c r="D412" s="332">
        <v>416357</v>
      </c>
      <c r="E412" s="333">
        <v>447955</v>
      </c>
      <c r="F412" s="333">
        <v>272191</v>
      </c>
      <c r="G412" s="2">
        <v>401681</v>
      </c>
      <c r="H412" s="2">
        <v>430145</v>
      </c>
      <c r="I412" s="2">
        <v>262390</v>
      </c>
      <c r="J412" s="2">
        <v>1148595</v>
      </c>
      <c r="K412" s="2">
        <v>1245216</v>
      </c>
      <c r="L412" s="2">
        <v>709090</v>
      </c>
      <c r="M412" s="39"/>
    </row>
    <row r="413" spans="1:13" ht="12.75">
      <c r="A413" s="448"/>
      <c r="B413" s="448"/>
      <c r="C413" s="74" t="s">
        <v>136</v>
      </c>
      <c r="D413" s="332">
        <v>371671</v>
      </c>
      <c r="E413" s="333">
        <v>386175</v>
      </c>
      <c r="F413" s="333">
        <v>264741</v>
      </c>
      <c r="G413" s="2">
        <v>370117</v>
      </c>
      <c r="H413" s="2">
        <v>383200</v>
      </c>
      <c r="I413" s="2">
        <v>274277</v>
      </c>
      <c r="J413" s="2">
        <v>1169405</v>
      </c>
      <c r="K413" s="2">
        <v>1228972</v>
      </c>
      <c r="L413" s="2">
        <v>737674</v>
      </c>
      <c r="M413" s="39"/>
    </row>
    <row r="414" spans="1:13" ht="12.75">
      <c r="A414" s="448"/>
      <c r="B414" s="448"/>
      <c r="C414" s="74" t="s">
        <v>137</v>
      </c>
      <c r="D414" s="332">
        <v>437790</v>
      </c>
      <c r="E414" s="333">
        <v>454950</v>
      </c>
      <c r="F414" s="333">
        <v>321629</v>
      </c>
      <c r="G414" s="2">
        <v>559343</v>
      </c>
      <c r="H414" s="2">
        <v>585269</v>
      </c>
      <c r="I414" s="2">
        <v>383077</v>
      </c>
      <c r="J414" s="2">
        <v>1190687</v>
      </c>
      <c r="K414" s="2">
        <v>1240758</v>
      </c>
      <c r="L414" s="2">
        <v>846401</v>
      </c>
      <c r="M414" s="39"/>
    </row>
    <row r="415" spans="1:13" ht="12.75">
      <c r="A415" s="448"/>
      <c r="B415" s="448"/>
      <c r="C415" s="74" t="s">
        <v>138</v>
      </c>
      <c r="D415" s="332">
        <v>403019</v>
      </c>
      <c r="E415" s="333">
        <v>423587</v>
      </c>
      <c r="F415" s="333">
        <v>278960</v>
      </c>
      <c r="G415" s="2">
        <v>428162</v>
      </c>
      <c r="H415" s="2">
        <v>447581</v>
      </c>
      <c r="I415" s="2">
        <v>310726</v>
      </c>
      <c r="J415" s="2">
        <v>1219457</v>
      </c>
      <c r="K415" s="2">
        <v>1283562</v>
      </c>
      <c r="L415" s="2">
        <v>831853</v>
      </c>
      <c r="M415" s="39"/>
    </row>
    <row r="416" spans="1:13" ht="12.75">
      <c r="A416" s="448"/>
      <c r="B416" s="448"/>
      <c r="C416" s="74" t="s">
        <v>139</v>
      </c>
      <c r="D416" s="332">
        <v>403446</v>
      </c>
      <c r="E416" s="333">
        <v>429757</v>
      </c>
      <c r="F416" s="333">
        <v>295635</v>
      </c>
      <c r="G416" s="2">
        <v>395310</v>
      </c>
      <c r="H416" s="2">
        <v>421560</v>
      </c>
      <c r="I416" s="2">
        <v>288320</v>
      </c>
      <c r="J416" s="2">
        <v>1345134</v>
      </c>
      <c r="K416" s="2">
        <v>1456949</v>
      </c>
      <c r="L416" s="2">
        <v>886916</v>
      </c>
      <c r="M416" s="39"/>
    </row>
    <row r="417" spans="1:13" ht="12.75">
      <c r="A417" s="448"/>
      <c r="B417" s="448"/>
      <c r="C417" s="74" t="s">
        <v>140</v>
      </c>
      <c r="D417" s="332">
        <v>420492</v>
      </c>
      <c r="E417" s="333">
        <v>472926</v>
      </c>
      <c r="F417" s="333">
        <v>231170</v>
      </c>
      <c r="G417" s="2">
        <v>523671</v>
      </c>
      <c r="H417" s="2">
        <v>595013</v>
      </c>
      <c r="I417" s="2">
        <v>265192</v>
      </c>
      <c r="J417" s="2">
        <v>958210</v>
      </c>
      <c r="K417" s="2">
        <v>1084031</v>
      </c>
      <c r="L417" s="2">
        <v>498774</v>
      </c>
      <c r="M417" s="39"/>
    </row>
    <row r="418" spans="1:13" ht="12.75">
      <c r="A418" s="448"/>
      <c r="B418" s="448"/>
      <c r="C418" s="74" t="s">
        <v>141</v>
      </c>
      <c r="D418" s="332">
        <v>428435</v>
      </c>
      <c r="E418" s="333">
        <v>461160</v>
      </c>
      <c r="F418" s="333">
        <v>284185</v>
      </c>
      <c r="G418" s="2">
        <v>470737</v>
      </c>
      <c r="H418" s="2">
        <v>502257</v>
      </c>
      <c r="I418" s="2">
        <v>328649</v>
      </c>
      <c r="J418" s="2">
        <v>766690</v>
      </c>
      <c r="K418" s="2">
        <v>835401</v>
      </c>
      <c r="L418" s="2">
        <v>467159</v>
      </c>
      <c r="M418" s="39"/>
    </row>
    <row r="419" spans="1:13" ht="12.75">
      <c r="A419" s="448"/>
      <c r="B419" s="448"/>
      <c r="C419" s="74" t="s">
        <v>142</v>
      </c>
      <c r="D419" s="332">
        <v>490778</v>
      </c>
      <c r="E419" s="333">
        <v>518003</v>
      </c>
      <c r="F419" s="333">
        <v>341254</v>
      </c>
      <c r="G419" s="2">
        <v>475541</v>
      </c>
      <c r="H419" s="2">
        <v>499735</v>
      </c>
      <c r="I419" s="2">
        <v>339098</v>
      </c>
      <c r="J419" s="2">
        <v>1400448</v>
      </c>
      <c r="K419" s="2">
        <v>1476044</v>
      </c>
      <c r="L419" s="2">
        <v>973734</v>
      </c>
      <c r="M419" s="39"/>
    </row>
    <row r="420" spans="1:13" ht="12.75">
      <c r="A420" s="448"/>
      <c r="B420" s="448"/>
      <c r="C420" s="74" t="s">
        <v>143</v>
      </c>
      <c r="D420" s="335">
        <v>399966</v>
      </c>
      <c r="E420" s="336">
        <v>412243</v>
      </c>
      <c r="F420" s="336">
        <v>316522</v>
      </c>
      <c r="G420" s="2">
        <v>450590</v>
      </c>
      <c r="H420" s="2">
        <v>467561</v>
      </c>
      <c r="I420" s="2">
        <v>336111</v>
      </c>
      <c r="J420" s="29">
        <v>1004153</v>
      </c>
      <c r="K420" s="29">
        <v>1031301</v>
      </c>
      <c r="L420" s="29">
        <v>821159</v>
      </c>
      <c r="M420" s="39"/>
    </row>
    <row r="421" spans="1:13" ht="13.5" customHeight="1">
      <c r="A421" s="447" t="s">
        <v>108</v>
      </c>
      <c r="B421" s="435" t="s">
        <v>16</v>
      </c>
      <c r="C421" s="435"/>
      <c r="D421" s="332">
        <v>313634</v>
      </c>
      <c r="E421" s="333">
        <v>387971</v>
      </c>
      <c r="F421" s="333">
        <v>212479</v>
      </c>
      <c r="G421" s="330">
        <v>314416</v>
      </c>
      <c r="H421" s="330">
        <v>387824</v>
      </c>
      <c r="I421" s="330">
        <v>214014</v>
      </c>
      <c r="J421" s="2">
        <v>310425</v>
      </c>
      <c r="K421" s="2">
        <v>384248</v>
      </c>
      <c r="L421" s="2">
        <v>210524</v>
      </c>
      <c r="M421" s="39"/>
    </row>
    <row r="422" spans="1:13" ht="13.5" customHeight="1">
      <c r="A422" s="448"/>
      <c r="B422" s="436" t="s">
        <v>12</v>
      </c>
      <c r="C422" s="436"/>
      <c r="D422" s="332">
        <v>359034</v>
      </c>
      <c r="E422" s="333">
        <v>425689</v>
      </c>
      <c r="F422" s="333">
        <v>177574</v>
      </c>
      <c r="G422" s="2">
        <v>380453</v>
      </c>
      <c r="H422" s="2">
        <v>431521</v>
      </c>
      <c r="I422" s="2">
        <v>204211</v>
      </c>
      <c r="J422" s="2">
        <v>367503</v>
      </c>
      <c r="K422" s="2">
        <v>438669</v>
      </c>
      <c r="L422" s="2">
        <v>180659</v>
      </c>
      <c r="M422" s="39"/>
    </row>
    <row r="423" spans="1:13" ht="13.5" customHeight="1">
      <c r="A423" s="448"/>
      <c r="B423" s="436" t="s">
        <v>13</v>
      </c>
      <c r="C423" s="436"/>
      <c r="D423" s="332">
        <v>383284</v>
      </c>
      <c r="E423" s="333">
        <v>422285</v>
      </c>
      <c r="F423" s="333">
        <v>240733</v>
      </c>
      <c r="G423" s="2">
        <v>388225</v>
      </c>
      <c r="H423" s="2">
        <v>426409</v>
      </c>
      <c r="I423" s="2">
        <v>250195</v>
      </c>
      <c r="J423" s="2">
        <v>384677</v>
      </c>
      <c r="K423" s="2">
        <v>424526</v>
      </c>
      <c r="L423" s="2">
        <v>240863</v>
      </c>
      <c r="M423" s="39"/>
    </row>
    <row r="424" spans="1:13" ht="13.5" customHeight="1">
      <c r="A424" s="448"/>
      <c r="B424" s="436" t="s">
        <v>110</v>
      </c>
      <c r="C424" s="436"/>
      <c r="D424" s="332">
        <v>452197</v>
      </c>
      <c r="E424" s="333">
        <v>465888</v>
      </c>
      <c r="F424" s="333">
        <v>362377</v>
      </c>
      <c r="G424" s="2">
        <v>460215</v>
      </c>
      <c r="H424" s="2">
        <v>473760</v>
      </c>
      <c r="I424" s="2">
        <v>369683</v>
      </c>
      <c r="J424" s="2">
        <v>456038</v>
      </c>
      <c r="K424" s="2">
        <v>468140</v>
      </c>
      <c r="L424" s="2">
        <v>374610</v>
      </c>
      <c r="M424" s="39"/>
    </row>
    <row r="425" spans="1:13" ht="13.5" customHeight="1">
      <c r="A425" s="448"/>
      <c r="B425" s="436" t="s">
        <v>103</v>
      </c>
      <c r="C425" s="436"/>
      <c r="D425" s="332">
        <v>437643</v>
      </c>
      <c r="E425" s="333">
        <v>456263</v>
      </c>
      <c r="F425" s="333">
        <v>343785</v>
      </c>
      <c r="G425" s="2">
        <v>437471</v>
      </c>
      <c r="H425" s="2">
        <v>455406</v>
      </c>
      <c r="I425" s="2">
        <v>346803</v>
      </c>
      <c r="J425" s="2">
        <v>435837</v>
      </c>
      <c r="K425" s="2">
        <v>453669</v>
      </c>
      <c r="L425" s="2">
        <v>346488</v>
      </c>
      <c r="M425" s="39"/>
    </row>
    <row r="426" spans="1:13" ht="13.5" customHeight="1">
      <c r="A426" s="448"/>
      <c r="B426" s="436" t="s">
        <v>123</v>
      </c>
      <c r="C426" s="436"/>
      <c r="D426" s="332">
        <v>320475</v>
      </c>
      <c r="E426" s="333">
        <v>362084</v>
      </c>
      <c r="F426" s="333">
        <v>187455</v>
      </c>
      <c r="G426" s="2">
        <v>315502</v>
      </c>
      <c r="H426" s="2">
        <v>362200</v>
      </c>
      <c r="I426" s="2">
        <v>175055</v>
      </c>
      <c r="J426" s="2">
        <v>309642</v>
      </c>
      <c r="K426" s="2">
        <v>350522</v>
      </c>
      <c r="L426" s="2">
        <v>178961</v>
      </c>
      <c r="M426" s="39"/>
    </row>
    <row r="427" spans="1:13" ht="13.5" customHeight="1">
      <c r="A427" s="448"/>
      <c r="B427" s="436" t="s">
        <v>124</v>
      </c>
      <c r="C427" s="436"/>
      <c r="D427" s="332">
        <v>236362</v>
      </c>
      <c r="E427" s="333">
        <v>328939</v>
      </c>
      <c r="F427" s="333">
        <v>154640</v>
      </c>
      <c r="G427" s="2">
        <v>242035</v>
      </c>
      <c r="H427" s="2">
        <v>334454</v>
      </c>
      <c r="I427" s="2">
        <v>158465</v>
      </c>
      <c r="J427" s="2">
        <v>240865</v>
      </c>
      <c r="K427" s="2">
        <v>335230</v>
      </c>
      <c r="L427" s="2">
        <v>157384</v>
      </c>
      <c r="M427" s="39"/>
    </row>
    <row r="428" spans="1:13" ht="13.5" customHeight="1">
      <c r="A428" s="448"/>
      <c r="B428" s="436" t="s">
        <v>117</v>
      </c>
      <c r="C428" s="436"/>
      <c r="D428" s="332">
        <v>440480</v>
      </c>
      <c r="E428" s="333">
        <v>786237</v>
      </c>
      <c r="F428" s="333">
        <v>238364</v>
      </c>
      <c r="G428" s="2">
        <v>383362</v>
      </c>
      <c r="H428" s="2">
        <v>618180</v>
      </c>
      <c r="I428" s="2">
        <v>245458</v>
      </c>
      <c r="J428" s="2">
        <v>385714</v>
      </c>
      <c r="K428" s="2">
        <v>615912</v>
      </c>
      <c r="L428" s="2">
        <v>250410</v>
      </c>
      <c r="M428" s="39"/>
    </row>
    <row r="429" spans="1:13" ht="13.5" customHeight="1">
      <c r="A429" s="448"/>
      <c r="B429" s="436" t="s">
        <v>118</v>
      </c>
      <c r="C429" s="436"/>
      <c r="D429" s="332">
        <v>279911</v>
      </c>
      <c r="E429" s="333">
        <v>349241</v>
      </c>
      <c r="F429" s="333">
        <v>183037</v>
      </c>
      <c r="G429" s="2">
        <v>283981</v>
      </c>
      <c r="H429" s="2">
        <v>330548</v>
      </c>
      <c r="I429" s="2">
        <v>204163</v>
      </c>
      <c r="J429" s="2">
        <v>304733</v>
      </c>
      <c r="K429" s="2">
        <v>349508</v>
      </c>
      <c r="L429" s="2">
        <v>221207</v>
      </c>
      <c r="M429" s="39"/>
    </row>
    <row r="430" spans="1:13" ht="13.5" customHeight="1">
      <c r="A430" s="448"/>
      <c r="B430" s="451" t="s">
        <v>119</v>
      </c>
      <c r="C430" s="453"/>
      <c r="D430" s="332">
        <v>485446</v>
      </c>
      <c r="E430" s="333">
        <v>522898</v>
      </c>
      <c r="F430" s="333">
        <v>326059</v>
      </c>
      <c r="G430" s="2">
        <v>493834</v>
      </c>
      <c r="H430" s="2">
        <v>531087</v>
      </c>
      <c r="I430" s="2">
        <v>335897</v>
      </c>
      <c r="J430" s="2">
        <v>489925</v>
      </c>
      <c r="K430" s="2">
        <v>528628</v>
      </c>
      <c r="L430" s="2">
        <v>328574</v>
      </c>
      <c r="M430" s="39"/>
    </row>
    <row r="431" spans="1:13" ht="13.5" customHeight="1">
      <c r="A431" s="448"/>
      <c r="B431" s="445" t="s">
        <v>120</v>
      </c>
      <c r="C431" s="446"/>
      <c r="D431" s="332">
        <v>110364</v>
      </c>
      <c r="E431" s="333">
        <v>142964</v>
      </c>
      <c r="F431" s="333">
        <v>91706</v>
      </c>
      <c r="G431" s="2">
        <v>110282</v>
      </c>
      <c r="H431" s="2">
        <v>144287</v>
      </c>
      <c r="I431" s="2">
        <v>90712</v>
      </c>
      <c r="J431" s="2">
        <v>112572</v>
      </c>
      <c r="K431" s="2">
        <v>146365</v>
      </c>
      <c r="L431" s="2">
        <v>93211</v>
      </c>
      <c r="M431" s="39"/>
    </row>
    <row r="432" spans="1:13" ht="13.5" customHeight="1">
      <c r="A432" s="448"/>
      <c r="B432" s="445" t="s">
        <v>121</v>
      </c>
      <c r="C432" s="446"/>
      <c r="D432" s="332">
        <v>198558</v>
      </c>
      <c r="E432" s="333">
        <v>224648</v>
      </c>
      <c r="F432" s="333">
        <v>172216</v>
      </c>
      <c r="G432" s="2">
        <v>197365</v>
      </c>
      <c r="H432" s="2">
        <v>223024</v>
      </c>
      <c r="I432" s="2">
        <v>171490</v>
      </c>
      <c r="J432" s="2">
        <v>170144</v>
      </c>
      <c r="K432" s="2">
        <v>192488</v>
      </c>
      <c r="L432" s="2">
        <v>144073</v>
      </c>
      <c r="M432" s="39"/>
    </row>
    <row r="433" spans="1:13" ht="13.5" customHeight="1">
      <c r="A433" s="448"/>
      <c r="B433" s="436" t="s">
        <v>0</v>
      </c>
      <c r="C433" s="436"/>
      <c r="D433" s="332">
        <v>358673</v>
      </c>
      <c r="E433" s="333">
        <v>397835</v>
      </c>
      <c r="F433" s="333">
        <v>313072</v>
      </c>
      <c r="G433" s="2">
        <v>351831</v>
      </c>
      <c r="H433" s="2">
        <v>390706</v>
      </c>
      <c r="I433" s="2">
        <v>306998</v>
      </c>
      <c r="J433" s="2">
        <v>350038</v>
      </c>
      <c r="K433" s="2">
        <v>391769</v>
      </c>
      <c r="L433" s="2">
        <v>301696</v>
      </c>
      <c r="M433" s="39"/>
    </row>
    <row r="434" spans="1:13" ht="13.5" customHeight="1">
      <c r="A434" s="448"/>
      <c r="B434" s="436" t="s">
        <v>122</v>
      </c>
      <c r="C434" s="436"/>
      <c r="D434" s="332">
        <v>293405</v>
      </c>
      <c r="E434" s="333">
        <v>380476</v>
      </c>
      <c r="F434" s="333">
        <v>252460</v>
      </c>
      <c r="G434" s="2">
        <v>291284</v>
      </c>
      <c r="H434" s="2">
        <v>375800</v>
      </c>
      <c r="I434" s="2">
        <v>251582</v>
      </c>
      <c r="J434" s="2">
        <v>288608</v>
      </c>
      <c r="K434" s="2">
        <v>383355</v>
      </c>
      <c r="L434" s="2">
        <v>246662</v>
      </c>
      <c r="M434" s="39"/>
    </row>
    <row r="435" spans="1:13" ht="13.5" customHeight="1">
      <c r="A435" s="448"/>
      <c r="B435" s="436" t="s">
        <v>104</v>
      </c>
      <c r="C435" s="436"/>
      <c r="D435" s="332">
        <v>349997</v>
      </c>
      <c r="E435" s="333">
        <v>382198</v>
      </c>
      <c r="F435" s="333">
        <v>288219</v>
      </c>
      <c r="G435" s="333">
        <v>345027</v>
      </c>
      <c r="H435" s="333">
        <v>380830</v>
      </c>
      <c r="I435" s="333">
        <v>276984</v>
      </c>
      <c r="J435" s="333">
        <v>343606</v>
      </c>
      <c r="K435" s="333">
        <v>379810</v>
      </c>
      <c r="L435" s="333">
        <v>274821</v>
      </c>
      <c r="M435" s="39"/>
    </row>
    <row r="436" spans="1:13" ht="13.5" customHeight="1">
      <c r="A436" s="448"/>
      <c r="B436" s="444" t="s">
        <v>9</v>
      </c>
      <c r="C436" s="444"/>
      <c r="D436" s="335">
        <v>262244</v>
      </c>
      <c r="E436" s="336">
        <v>327640</v>
      </c>
      <c r="F436" s="336">
        <v>181886</v>
      </c>
      <c r="G436" s="29">
        <v>266002</v>
      </c>
      <c r="H436" s="29">
        <v>333197</v>
      </c>
      <c r="I436" s="29">
        <v>182825</v>
      </c>
      <c r="J436" s="29">
        <v>257158</v>
      </c>
      <c r="K436" s="29">
        <v>317781</v>
      </c>
      <c r="L436" s="29">
        <v>182981</v>
      </c>
      <c r="M436" s="39"/>
    </row>
    <row r="437" spans="1:13" ht="13.5" customHeight="1">
      <c r="A437" s="448"/>
      <c r="B437" s="441" t="s">
        <v>105</v>
      </c>
      <c r="C437" s="74" t="s">
        <v>125</v>
      </c>
      <c r="D437" s="332">
        <v>226093</v>
      </c>
      <c r="E437" s="333">
        <v>292633</v>
      </c>
      <c r="F437" s="333">
        <v>166667</v>
      </c>
      <c r="G437" s="2">
        <v>254005</v>
      </c>
      <c r="H437" s="2">
        <v>331929</v>
      </c>
      <c r="I437" s="2">
        <v>186697</v>
      </c>
      <c r="J437" s="2">
        <v>218975</v>
      </c>
      <c r="K437" s="2">
        <v>282030</v>
      </c>
      <c r="L437" s="2">
        <v>164323</v>
      </c>
      <c r="M437" s="39"/>
    </row>
    <row r="438" spans="1:13" ht="12.75">
      <c r="A438" s="448"/>
      <c r="B438" s="442"/>
      <c r="C438" s="74" t="s">
        <v>126</v>
      </c>
      <c r="D438" s="28">
        <v>249573</v>
      </c>
      <c r="E438" s="2">
        <v>346790</v>
      </c>
      <c r="F438" s="2">
        <v>151930</v>
      </c>
      <c r="G438" s="2">
        <v>257682</v>
      </c>
      <c r="H438" s="2">
        <v>352174</v>
      </c>
      <c r="I438" s="2">
        <v>165221</v>
      </c>
      <c r="J438" s="2">
        <v>251258</v>
      </c>
      <c r="K438" s="2">
        <v>348271</v>
      </c>
      <c r="L438" s="2">
        <v>158262</v>
      </c>
      <c r="M438" s="39"/>
    </row>
    <row r="439" spans="1:13" ht="12.75">
      <c r="A439" s="448"/>
      <c r="B439" s="442"/>
      <c r="C439" s="74" t="s">
        <v>127</v>
      </c>
      <c r="D439" s="28" t="s">
        <v>310</v>
      </c>
      <c r="E439" s="2" t="s">
        <v>311</v>
      </c>
      <c r="F439" s="2" t="s">
        <v>303</v>
      </c>
      <c r="G439" s="2" t="s">
        <v>303</v>
      </c>
      <c r="H439" s="2" t="s">
        <v>303</v>
      </c>
      <c r="I439" s="2" t="s">
        <v>303</v>
      </c>
      <c r="J439" s="2" t="s">
        <v>303</v>
      </c>
      <c r="K439" s="2" t="s">
        <v>312</v>
      </c>
      <c r="L439" s="2" t="s">
        <v>304</v>
      </c>
      <c r="M439" s="39"/>
    </row>
    <row r="440" spans="1:13" ht="12.75">
      <c r="A440" s="448"/>
      <c r="B440" s="442"/>
      <c r="C440" s="74" t="s">
        <v>128</v>
      </c>
      <c r="D440" s="332">
        <v>309797</v>
      </c>
      <c r="E440" s="333">
        <v>364942</v>
      </c>
      <c r="F440" s="333">
        <v>182187</v>
      </c>
      <c r="G440" s="2">
        <v>317335</v>
      </c>
      <c r="H440" s="2">
        <v>380185</v>
      </c>
      <c r="I440" s="2">
        <v>176087</v>
      </c>
      <c r="J440" s="2">
        <v>319126</v>
      </c>
      <c r="K440" s="2">
        <v>381813</v>
      </c>
      <c r="L440" s="2">
        <v>179290</v>
      </c>
      <c r="M440" s="39"/>
    </row>
    <row r="441" spans="1:13" ht="12.75">
      <c r="A441" s="448"/>
      <c r="B441" s="442"/>
      <c r="C441" s="74" t="s">
        <v>129</v>
      </c>
      <c r="D441" s="332">
        <v>354395</v>
      </c>
      <c r="E441" s="333">
        <v>364156</v>
      </c>
      <c r="F441" s="333">
        <v>211244</v>
      </c>
      <c r="G441" s="2">
        <v>367380</v>
      </c>
      <c r="H441" s="2">
        <v>377510</v>
      </c>
      <c r="I441" s="2">
        <v>226156</v>
      </c>
      <c r="J441" s="2">
        <v>355543</v>
      </c>
      <c r="K441" s="2">
        <v>365053</v>
      </c>
      <c r="L441" s="2">
        <v>214137</v>
      </c>
      <c r="M441" s="39"/>
    </row>
    <row r="442" spans="1:13" ht="12.75">
      <c r="A442" s="448"/>
      <c r="B442" s="442"/>
      <c r="C442" s="74" t="s">
        <v>130</v>
      </c>
      <c r="D442" s="332">
        <v>424364</v>
      </c>
      <c r="E442" s="333">
        <v>470751</v>
      </c>
      <c r="F442" s="333">
        <v>282166</v>
      </c>
      <c r="G442" s="2">
        <v>421049</v>
      </c>
      <c r="H442" s="2">
        <v>465210</v>
      </c>
      <c r="I442" s="2">
        <v>288898</v>
      </c>
      <c r="J442" s="2">
        <v>434331</v>
      </c>
      <c r="K442" s="2">
        <v>484516</v>
      </c>
      <c r="L442" s="2">
        <v>288035</v>
      </c>
      <c r="M442" s="39"/>
    </row>
    <row r="443" spans="1:13" ht="12.75">
      <c r="A443" s="448"/>
      <c r="B443" s="442"/>
      <c r="C443" s="74" t="s">
        <v>131</v>
      </c>
      <c r="D443" s="332">
        <v>371368</v>
      </c>
      <c r="E443" s="333">
        <v>407469</v>
      </c>
      <c r="F443" s="333">
        <v>231847</v>
      </c>
      <c r="G443" s="2">
        <v>373422</v>
      </c>
      <c r="H443" s="2">
        <v>407099</v>
      </c>
      <c r="I443" s="2">
        <v>241933</v>
      </c>
      <c r="J443" s="2">
        <v>373275</v>
      </c>
      <c r="K443" s="2">
        <v>408504</v>
      </c>
      <c r="L443" s="2">
        <v>236226</v>
      </c>
      <c r="M443" s="39"/>
    </row>
    <row r="444" spans="1:13" ht="12.75">
      <c r="A444" s="448"/>
      <c r="B444" s="442"/>
      <c r="C444" s="74" t="s">
        <v>132</v>
      </c>
      <c r="D444" s="332">
        <v>388801</v>
      </c>
      <c r="E444" s="333">
        <v>408217</v>
      </c>
      <c r="F444" s="333">
        <v>271058</v>
      </c>
      <c r="G444" s="2">
        <v>400392</v>
      </c>
      <c r="H444" s="2">
        <v>421765</v>
      </c>
      <c r="I444" s="2">
        <v>270568</v>
      </c>
      <c r="J444" s="2">
        <v>392869</v>
      </c>
      <c r="K444" s="2">
        <v>413730</v>
      </c>
      <c r="L444" s="2">
        <v>265552</v>
      </c>
      <c r="M444" s="39"/>
    </row>
    <row r="445" spans="1:13" ht="12.75">
      <c r="A445" s="448"/>
      <c r="B445" s="442"/>
      <c r="C445" s="74" t="s">
        <v>133</v>
      </c>
      <c r="D445" s="332">
        <v>407318</v>
      </c>
      <c r="E445" s="333">
        <v>430581</v>
      </c>
      <c r="F445" s="333">
        <v>254806</v>
      </c>
      <c r="G445" s="2">
        <v>406651</v>
      </c>
      <c r="H445" s="2">
        <v>429233</v>
      </c>
      <c r="I445" s="2">
        <v>258300</v>
      </c>
      <c r="J445" s="2">
        <v>398679</v>
      </c>
      <c r="K445" s="2">
        <v>421511</v>
      </c>
      <c r="L445" s="2">
        <v>249082</v>
      </c>
      <c r="M445" s="39"/>
    </row>
    <row r="446" spans="1:13" ht="12.75">
      <c r="A446" s="448"/>
      <c r="B446" s="442"/>
      <c r="C446" s="74" t="s">
        <v>134</v>
      </c>
      <c r="D446" s="332">
        <v>404001</v>
      </c>
      <c r="E446" s="333">
        <v>413486</v>
      </c>
      <c r="F446" s="333">
        <v>275707</v>
      </c>
      <c r="G446" s="2">
        <v>403444</v>
      </c>
      <c r="H446" s="2">
        <v>412315</v>
      </c>
      <c r="I446" s="2">
        <v>283135</v>
      </c>
      <c r="J446" s="2">
        <v>399081</v>
      </c>
      <c r="K446" s="2">
        <v>407804</v>
      </c>
      <c r="L446" s="2">
        <v>280884</v>
      </c>
      <c r="M446" s="39"/>
    </row>
    <row r="447" spans="1:13" ht="12.75">
      <c r="A447" s="448"/>
      <c r="B447" s="442"/>
      <c r="C447" s="74" t="s">
        <v>135</v>
      </c>
      <c r="D447" s="332">
        <v>414815</v>
      </c>
      <c r="E447" s="333">
        <v>446392</v>
      </c>
      <c r="F447" s="333">
        <v>270742</v>
      </c>
      <c r="G447" s="2">
        <v>400810</v>
      </c>
      <c r="H447" s="2">
        <v>429112</v>
      </c>
      <c r="I447" s="2">
        <v>262312</v>
      </c>
      <c r="J447" s="2">
        <v>401759</v>
      </c>
      <c r="K447" s="2">
        <v>432665</v>
      </c>
      <c r="L447" s="2">
        <v>261172</v>
      </c>
      <c r="M447" s="39"/>
    </row>
    <row r="448" spans="1:13" ht="12.75">
      <c r="A448" s="448"/>
      <c r="B448" s="442"/>
      <c r="C448" s="74" t="s">
        <v>136</v>
      </c>
      <c r="D448" s="332">
        <v>370034</v>
      </c>
      <c r="E448" s="333">
        <v>384445</v>
      </c>
      <c r="F448" s="333">
        <v>263791</v>
      </c>
      <c r="G448" s="2">
        <v>367656</v>
      </c>
      <c r="H448" s="2">
        <v>380785</v>
      </c>
      <c r="I448" s="2">
        <v>271482</v>
      </c>
      <c r="J448" s="2">
        <v>387755</v>
      </c>
      <c r="K448" s="2">
        <v>403973</v>
      </c>
      <c r="L448" s="2">
        <v>270213</v>
      </c>
      <c r="M448" s="39"/>
    </row>
    <row r="449" spans="1:13" ht="12.75">
      <c r="A449" s="448"/>
      <c r="B449" s="442"/>
      <c r="C449" s="74" t="s">
        <v>137</v>
      </c>
      <c r="D449" s="332">
        <v>436127</v>
      </c>
      <c r="E449" s="333">
        <v>453245</v>
      </c>
      <c r="F449" s="333">
        <v>320256</v>
      </c>
      <c r="G449" s="2">
        <v>439109</v>
      </c>
      <c r="H449" s="2">
        <v>455952</v>
      </c>
      <c r="I449" s="2">
        <v>324598</v>
      </c>
      <c r="J449" s="2">
        <v>439596</v>
      </c>
      <c r="K449" s="2">
        <v>456273</v>
      </c>
      <c r="L449" s="2">
        <v>324926</v>
      </c>
      <c r="M449" s="39"/>
    </row>
    <row r="450" spans="1:13" ht="12.75">
      <c r="A450" s="448"/>
      <c r="B450" s="442"/>
      <c r="C450" s="74" t="s">
        <v>138</v>
      </c>
      <c r="D450" s="332">
        <v>401659</v>
      </c>
      <c r="E450" s="333">
        <v>422093</v>
      </c>
      <c r="F450" s="333">
        <v>278405</v>
      </c>
      <c r="G450" s="2">
        <v>412341</v>
      </c>
      <c r="H450" s="2">
        <v>431756</v>
      </c>
      <c r="I450" s="2">
        <v>294930</v>
      </c>
      <c r="J450" s="2">
        <v>411352</v>
      </c>
      <c r="K450" s="2">
        <v>430764</v>
      </c>
      <c r="L450" s="2">
        <v>293979</v>
      </c>
      <c r="M450" s="39"/>
    </row>
    <row r="451" spans="1:13" ht="12.75">
      <c r="A451" s="448"/>
      <c r="B451" s="442"/>
      <c r="C451" s="74" t="s">
        <v>139</v>
      </c>
      <c r="D451" s="332">
        <v>398835</v>
      </c>
      <c r="E451" s="333">
        <v>424902</v>
      </c>
      <c r="F451" s="333">
        <v>292024</v>
      </c>
      <c r="G451" s="2">
        <v>393207</v>
      </c>
      <c r="H451" s="2">
        <v>419248</v>
      </c>
      <c r="I451" s="2">
        <v>287070</v>
      </c>
      <c r="J451" s="2">
        <v>392484</v>
      </c>
      <c r="K451" s="2">
        <v>419806</v>
      </c>
      <c r="L451" s="2">
        <v>280515</v>
      </c>
      <c r="M451" s="39"/>
    </row>
    <row r="452" spans="1:13" ht="12.75">
      <c r="A452" s="448"/>
      <c r="B452" s="442"/>
      <c r="C452" s="74" t="s">
        <v>140</v>
      </c>
      <c r="D452" s="332">
        <v>415993</v>
      </c>
      <c r="E452" s="333">
        <v>467358</v>
      </c>
      <c r="F452" s="333">
        <v>230531</v>
      </c>
      <c r="G452" s="2">
        <v>427132</v>
      </c>
      <c r="H452" s="2">
        <v>478643</v>
      </c>
      <c r="I452" s="2">
        <v>240501</v>
      </c>
      <c r="J452" s="2">
        <v>424309</v>
      </c>
      <c r="K452" s="2">
        <v>475606</v>
      </c>
      <c r="L452" s="2">
        <v>236999</v>
      </c>
      <c r="M452" s="39"/>
    </row>
    <row r="453" spans="1:13" ht="12.75">
      <c r="A453" s="448"/>
      <c r="B453" s="442"/>
      <c r="C453" s="74" t="s">
        <v>141</v>
      </c>
      <c r="D453" s="332">
        <v>424716</v>
      </c>
      <c r="E453" s="333">
        <v>456987</v>
      </c>
      <c r="F453" s="333">
        <v>282466</v>
      </c>
      <c r="G453" s="2">
        <v>429103</v>
      </c>
      <c r="H453" s="2">
        <v>460307</v>
      </c>
      <c r="I453" s="2">
        <v>288441</v>
      </c>
      <c r="J453" s="2">
        <v>429505</v>
      </c>
      <c r="K453" s="2">
        <v>461316</v>
      </c>
      <c r="L453" s="2">
        <v>290831</v>
      </c>
      <c r="M453" s="39"/>
    </row>
    <row r="454" spans="1:13" ht="12.75">
      <c r="A454" s="448"/>
      <c r="B454" s="442"/>
      <c r="C454" s="74" t="s">
        <v>142</v>
      </c>
      <c r="D454" s="332">
        <v>478484</v>
      </c>
      <c r="E454" s="333">
        <v>504936</v>
      </c>
      <c r="F454" s="333">
        <v>333203</v>
      </c>
      <c r="G454" s="2">
        <v>472276</v>
      </c>
      <c r="H454" s="2">
        <v>496241</v>
      </c>
      <c r="I454" s="2">
        <v>337122</v>
      </c>
      <c r="J454" s="2">
        <v>472360</v>
      </c>
      <c r="K454" s="2">
        <v>497440</v>
      </c>
      <c r="L454" s="2">
        <v>330792</v>
      </c>
      <c r="M454" s="39"/>
    </row>
    <row r="455" spans="1:13" ht="12.75">
      <c r="A455" s="449"/>
      <c r="B455" s="443"/>
      <c r="C455" s="75" t="s">
        <v>143</v>
      </c>
      <c r="D455" s="335">
        <v>394929</v>
      </c>
      <c r="E455" s="336">
        <v>406944</v>
      </c>
      <c r="F455" s="336">
        <v>313267</v>
      </c>
      <c r="G455" s="29">
        <v>398302</v>
      </c>
      <c r="H455" s="29">
        <v>410418</v>
      </c>
      <c r="I455" s="29">
        <v>316570</v>
      </c>
      <c r="J455" s="29">
        <v>396516</v>
      </c>
      <c r="K455" s="29">
        <v>409109</v>
      </c>
      <c r="L455" s="29">
        <v>311631</v>
      </c>
      <c r="M455" s="39"/>
    </row>
    <row r="456" spans="4:12" ht="12.75">
      <c r="D456" s="315"/>
      <c r="E456" s="315"/>
      <c r="F456" s="315"/>
      <c r="G456" s="315"/>
      <c r="H456" s="315"/>
      <c r="I456" s="315"/>
      <c r="J456" s="315"/>
      <c r="K456" s="315"/>
      <c r="L456" s="315"/>
    </row>
  </sheetData>
  <sheetProtection/>
  <mergeCells count="254">
    <mergeCell ref="B3:L3"/>
    <mergeCell ref="B393:C393"/>
    <mergeCell ref="B429:C429"/>
    <mergeCell ref="B170:C170"/>
    <mergeCell ref="B205:C205"/>
    <mergeCell ref="B246:C246"/>
    <mergeCell ref="B357:C357"/>
    <mergeCell ref="B398:C398"/>
    <mergeCell ref="B206:C206"/>
    <mergeCell ref="B274:C274"/>
    <mergeCell ref="B315:C315"/>
    <mergeCell ref="B248:C248"/>
    <mergeCell ref="B243:C243"/>
    <mergeCell ref="B244:C244"/>
    <mergeCell ref="B319:C319"/>
    <mergeCell ref="B279:C279"/>
    <mergeCell ref="B249:C249"/>
    <mergeCell ref="B250:B268"/>
    <mergeCell ref="B273:C273"/>
    <mergeCell ref="B278:C278"/>
    <mergeCell ref="B318:C318"/>
    <mergeCell ref="A4:C5"/>
    <mergeCell ref="D4:F4"/>
    <mergeCell ref="A6:A40"/>
    <mergeCell ref="B6:C6"/>
    <mergeCell ref="B7:C7"/>
    <mergeCell ref="B8:C8"/>
    <mergeCell ref="B9:C9"/>
    <mergeCell ref="B10:C10"/>
    <mergeCell ref="B11:C11"/>
    <mergeCell ref="B14:C14"/>
    <mergeCell ref="B15:C15"/>
    <mergeCell ref="B16:C16"/>
    <mergeCell ref="B17:C17"/>
    <mergeCell ref="B12:C12"/>
    <mergeCell ref="B13:C13"/>
    <mergeCell ref="B18:C18"/>
    <mergeCell ref="A41:A75"/>
    <mergeCell ref="B41:C41"/>
    <mergeCell ref="B42:C42"/>
    <mergeCell ref="B43:C43"/>
    <mergeCell ref="B44:C44"/>
    <mergeCell ref="B45:C45"/>
    <mergeCell ref="B46:C46"/>
    <mergeCell ref="B47:C47"/>
    <mergeCell ref="B50:C50"/>
    <mergeCell ref="B51:C51"/>
    <mergeCell ref="B52:C52"/>
    <mergeCell ref="B21:C21"/>
    <mergeCell ref="B22:B40"/>
    <mergeCell ref="B82:C82"/>
    <mergeCell ref="B83:C83"/>
    <mergeCell ref="A77:H77"/>
    <mergeCell ref="A82:A116"/>
    <mergeCell ref="B53:C53"/>
    <mergeCell ref="B54:C54"/>
    <mergeCell ref="B207:C207"/>
    <mergeCell ref="B198:C198"/>
    <mergeCell ref="B199:C199"/>
    <mergeCell ref="B200:C200"/>
    <mergeCell ref="B202:C202"/>
    <mergeCell ref="B173:C173"/>
    <mergeCell ref="B196:C196"/>
    <mergeCell ref="B204:C204"/>
    <mergeCell ref="B84:C84"/>
    <mergeCell ref="B85:C85"/>
    <mergeCell ref="B86:C86"/>
    <mergeCell ref="B87:C87"/>
    <mergeCell ref="B171:C171"/>
    <mergeCell ref="B164:C164"/>
    <mergeCell ref="B169:C169"/>
    <mergeCell ref="B168:C168"/>
    <mergeCell ref="B161:C161"/>
    <mergeCell ref="A158:A192"/>
    <mergeCell ref="B172:C172"/>
    <mergeCell ref="B55:C55"/>
    <mergeCell ref="B56:C56"/>
    <mergeCell ref="B57:B75"/>
    <mergeCell ref="B160:C160"/>
    <mergeCell ref="A156:C157"/>
    <mergeCell ref="B88:C88"/>
    <mergeCell ref="B89:C89"/>
    <mergeCell ref="B166:C166"/>
    <mergeCell ref="B201:C201"/>
    <mergeCell ref="B158:C158"/>
    <mergeCell ref="B159:C159"/>
    <mergeCell ref="B174:B192"/>
    <mergeCell ref="B165:C165"/>
    <mergeCell ref="B162:C162"/>
    <mergeCell ref="B167:C167"/>
    <mergeCell ref="B163:C163"/>
    <mergeCell ref="B245:C245"/>
    <mergeCell ref="B238:C238"/>
    <mergeCell ref="A193:A227"/>
    <mergeCell ref="B193:C193"/>
    <mergeCell ref="B194:C194"/>
    <mergeCell ref="B195:C195"/>
    <mergeCell ref="B203:C203"/>
    <mergeCell ref="B197:C197"/>
    <mergeCell ref="B208:C208"/>
    <mergeCell ref="B209:B227"/>
    <mergeCell ref="A308:C309"/>
    <mergeCell ref="A234:A268"/>
    <mergeCell ref="B234:C234"/>
    <mergeCell ref="B235:C235"/>
    <mergeCell ref="B236:C236"/>
    <mergeCell ref="B237:C237"/>
    <mergeCell ref="B239:C239"/>
    <mergeCell ref="B240:C240"/>
    <mergeCell ref="B241:C241"/>
    <mergeCell ref="B242:C242"/>
    <mergeCell ref="B391:C391"/>
    <mergeCell ref="B325:C325"/>
    <mergeCell ref="B351:C351"/>
    <mergeCell ref="B354:C354"/>
    <mergeCell ref="B349:C349"/>
    <mergeCell ref="B353:C353"/>
    <mergeCell ref="B356:C356"/>
    <mergeCell ref="B346:C346"/>
    <mergeCell ref="B428:C428"/>
    <mergeCell ref="B401:C401"/>
    <mergeCell ref="B396:C396"/>
    <mergeCell ref="B397:C397"/>
    <mergeCell ref="B399:C399"/>
    <mergeCell ref="B424:C424"/>
    <mergeCell ref="B426:C426"/>
    <mergeCell ref="B427:C427"/>
    <mergeCell ref="B425:C425"/>
    <mergeCell ref="B395:C395"/>
    <mergeCell ref="A310:A344"/>
    <mergeCell ref="B310:C310"/>
    <mergeCell ref="B311:C311"/>
    <mergeCell ref="B316:C316"/>
    <mergeCell ref="J156:L156"/>
    <mergeCell ref="D156:F156"/>
    <mergeCell ref="J308:L308"/>
    <mergeCell ref="B282:C282"/>
    <mergeCell ref="B283:C283"/>
    <mergeCell ref="K155:L155"/>
    <mergeCell ref="B275:C275"/>
    <mergeCell ref="B277:C277"/>
    <mergeCell ref="B276:C276"/>
    <mergeCell ref="G232:I232"/>
    <mergeCell ref="J232:L232"/>
    <mergeCell ref="B247:C247"/>
    <mergeCell ref="D232:F232"/>
    <mergeCell ref="G156:I156"/>
    <mergeCell ref="A232:C233"/>
    <mergeCell ref="G384:I384"/>
    <mergeCell ref="J384:L384"/>
    <mergeCell ref="A384:C385"/>
    <mergeCell ref="D384:F384"/>
    <mergeCell ref="B345:C345"/>
    <mergeCell ref="B350:C350"/>
    <mergeCell ref="B352:C352"/>
    <mergeCell ref="B359:C359"/>
    <mergeCell ref="B360:C360"/>
    <mergeCell ref="B355:C355"/>
    <mergeCell ref="A386:A420"/>
    <mergeCell ref="B386:C386"/>
    <mergeCell ref="B387:C387"/>
    <mergeCell ref="B388:C388"/>
    <mergeCell ref="B389:C389"/>
    <mergeCell ref="B402:B420"/>
    <mergeCell ref="B400:C400"/>
    <mergeCell ref="B390:C390"/>
    <mergeCell ref="B392:C392"/>
    <mergeCell ref="B394:C394"/>
    <mergeCell ref="B430:C430"/>
    <mergeCell ref="B431:C431"/>
    <mergeCell ref="A421:A455"/>
    <mergeCell ref="B421:C421"/>
    <mergeCell ref="B422:C422"/>
    <mergeCell ref="B423:C423"/>
    <mergeCell ref="B437:B455"/>
    <mergeCell ref="B434:C434"/>
    <mergeCell ref="B435:C435"/>
    <mergeCell ref="B436:C436"/>
    <mergeCell ref="B432:C432"/>
    <mergeCell ref="B433:C433"/>
    <mergeCell ref="B2:L2"/>
    <mergeCell ref="A1:H1"/>
    <mergeCell ref="J4:L4"/>
    <mergeCell ref="K231:L231"/>
    <mergeCell ref="K307:L307"/>
    <mergeCell ref="K383:L383"/>
    <mergeCell ref="B326:B344"/>
    <mergeCell ref="A345:A379"/>
    <mergeCell ref="K79:L79"/>
    <mergeCell ref="A80:C81"/>
    <mergeCell ref="D80:F80"/>
    <mergeCell ref="G80:I80"/>
    <mergeCell ref="J80:L80"/>
    <mergeCell ref="G4:I4"/>
    <mergeCell ref="B48:C48"/>
    <mergeCell ref="B49:C49"/>
    <mergeCell ref="B19:C19"/>
    <mergeCell ref="B20:C20"/>
    <mergeCell ref="B90:C90"/>
    <mergeCell ref="B91:C91"/>
    <mergeCell ref="B92:C92"/>
    <mergeCell ref="B93:C93"/>
    <mergeCell ref="B94:C94"/>
    <mergeCell ref="B95:C95"/>
    <mergeCell ref="B96:C96"/>
    <mergeCell ref="B97:C97"/>
    <mergeCell ref="B98:B116"/>
    <mergeCell ref="A117:A151"/>
    <mergeCell ref="B117:C117"/>
    <mergeCell ref="B118:C118"/>
    <mergeCell ref="B119:C119"/>
    <mergeCell ref="B120:C120"/>
    <mergeCell ref="B121:C121"/>
    <mergeCell ref="B122:C122"/>
    <mergeCell ref="H383:I383"/>
    <mergeCell ref="B124:C124"/>
    <mergeCell ref="B125:C125"/>
    <mergeCell ref="B126:C126"/>
    <mergeCell ref="B127:C127"/>
    <mergeCell ref="B128:C128"/>
    <mergeCell ref="B129:C129"/>
    <mergeCell ref="D308:F308"/>
    <mergeCell ref="B130:C130"/>
    <mergeCell ref="B131:C131"/>
    <mergeCell ref="B123:C123"/>
    <mergeCell ref="B347:C347"/>
    <mergeCell ref="B348:C348"/>
    <mergeCell ref="B322:C322"/>
    <mergeCell ref="B314:C314"/>
    <mergeCell ref="A153:H153"/>
    <mergeCell ref="A229:H229"/>
    <mergeCell ref="A269:A303"/>
    <mergeCell ref="B271:C271"/>
    <mergeCell ref="B272:C272"/>
    <mergeCell ref="B132:C132"/>
    <mergeCell ref="B133:B151"/>
    <mergeCell ref="B358:C358"/>
    <mergeCell ref="B320:C320"/>
    <mergeCell ref="B321:C321"/>
    <mergeCell ref="B280:C280"/>
    <mergeCell ref="B317:C317"/>
    <mergeCell ref="B312:C312"/>
    <mergeCell ref="B323:C323"/>
    <mergeCell ref="B324:C324"/>
    <mergeCell ref="B269:C269"/>
    <mergeCell ref="B270:C270"/>
    <mergeCell ref="A305:H305"/>
    <mergeCell ref="A381:H381"/>
    <mergeCell ref="G308:I308"/>
    <mergeCell ref="B361:B379"/>
    <mergeCell ref="B313:C313"/>
    <mergeCell ref="B281:C281"/>
    <mergeCell ref="B284:C284"/>
    <mergeCell ref="B285:B303"/>
  </mergeCells>
  <printOptions horizontalCentered="1"/>
  <pageMargins left="0.2362204724409449" right="0.2755905511811024" top="0.4330708661417323" bottom="0" header="0.2755905511811024" footer="0.3937007874015748"/>
  <pageSetup blackAndWhite="1" horizontalDpi="600" verticalDpi="600" orientation="portrait" paperSize="9" scale="82" r:id="rId1"/>
  <headerFooter>
    <oddFooter>&amp;C&amp;10&amp;P　Ｋ 労働及び社会福祉</oddFooter>
  </headerFooter>
  <rowBreaks count="5" manualBreakCount="5">
    <brk id="76" max="11" man="1"/>
    <brk id="152" max="11" man="1"/>
    <brk id="228" max="11" man="1"/>
    <brk id="304" max="11" man="1"/>
    <brk id="380" max="11" man="1"/>
  </rowBreaks>
</worksheet>
</file>

<file path=xl/worksheets/sheet8.xml><?xml version="1.0" encoding="utf-8"?>
<worksheet xmlns="http://schemas.openxmlformats.org/spreadsheetml/2006/main" xmlns:r="http://schemas.openxmlformats.org/officeDocument/2006/relationships">
  <sheetPr>
    <tabColor rgb="FFFFC000"/>
  </sheetPr>
  <dimension ref="A1:O456"/>
  <sheetViews>
    <sheetView zoomScaleSheetLayoutView="100" zoomScalePageLayoutView="0" workbookViewId="0" topLeftCell="A1">
      <selection activeCell="A1" sqref="A1:O1"/>
    </sheetView>
  </sheetViews>
  <sheetFormatPr defaultColWidth="9" defaultRowHeight="14.25"/>
  <cols>
    <col min="1" max="1" width="2.3984375" style="9" bestFit="1" customWidth="1"/>
    <col min="2" max="2" width="3.09765625" style="9" customWidth="1"/>
    <col min="3" max="3" width="16.296875" style="9" customWidth="1"/>
    <col min="4" max="12" width="9" style="9" customWidth="1"/>
    <col min="13" max="13" width="11.69921875" style="9" bestFit="1" customWidth="1"/>
    <col min="14" max="16384" width="9" style="9" customWidth="1"/>
  </cols>
  <sheetData>
    <row r="1" spans="1:15" ht="12.75">
      <c r="A1" s="437" t="s">
        <v>392</v>
      </c>
      <c r="B1" s="437"/>
      <c r="C1" s="437"/>
      <c r="D1" s="437"/>
      <c r="E1" s="437"/>
      <c r="F1" s="437"/>
      <c r="G1" s="437"/>
      <c r="H1" s="437"/>
      <c r="I1" s="437"/>
      <c r="J1" s="437"/>
      <c r="K1" s="437"/>
      <c r="L1" s="437"/>
      <c r="M1" s="437"/>
      <c r="N1" s="437"/>
      <c r="O1" s="437"/>
    </row>
    <row r="2" spans="1:15" ht="12.75">
      <c r="A2" s="1"/>
      <c r="B2" s="26" t="s">
        <v>388</v>
      </c>
      <c r="C2" s="1"/>
      <c r="D2" s="315"/>
      <c r="E2" s="315"/>
      <c r="F2" s="315"/>
      <c r="G2" s="315"/>
      <c r="H2" s="315"/>
      <c r="I2" s="315"/>
      <c r="J2" s="315"/>
      <c r="K2" s="315"/>
      <c r="L2" s="315"/>
      <c r="M2" s="315"/>
      <c r="N2" s="315"/>
      <c r="O2" s="315"/>
    </row>
    <row r="3" spans="1:15" ht="13.5" customHeight="1" thickBot="1">
      <c r="A3" s="315"/>
      <c r="B3" s="315"/>
      <c r="C3" s="315"/>
      <c r="D3" s="315"/>
      <c r="E3" s="315"/>
      <c r="F3" s="315"/>
      <c r="G3" s="315"/>
      <c r="H3" s="315"/>
      <c r="I3" s="117"/>
      <c r="J3" s="315"/>
      <c r="K3" s="117" t="s">
        <v>109</v>
      </c>
      <c r="L3" s="315"/>
      <c r="M3" s="315"/>
      <c r="N3" s="315"/>
      <c r="O3" s="315"/>
    </row>
    <row r="4" spans="1:15" ht="13.5" customHeight="1" thickTop="1">
      <c r="A4" s="420" t="s">
        <v>14</v>
      </c>
      <c r="B4" s="420"/>
      <c r="C4" s="421"/>
      <c r="D4" s="438" t="s">
        <v>148</v>
      </c>
      <c r="E4" s="439"/>
      <c r="F4" s="440"/>
      <c r="G4" s="438" t="s">
        <v>149</v>
      </c>
      <c r="H4" s="439"/>
      <c r="I4" s="439"/>
      <c r="J4" s="438" t="s">
        <v>150</v>
      </c>
      <c r="K4" s="439"/>
      <c r="L4" s="439"/>
      <c r="M4" s="315"/>
      <c r="N4" s="315"/>
      <c r="O4" s="315"/>
    </row>
    <row r="5" spans="1:15" ht="13.5" customHeight="1">
      <c r="A5" s="422"/>
      <c r="B5" s="424"/>
      <c r="C5" s="423"/>
      <c r="D5" s="35" t="s">
        <v>15</v>
      </c>
      <c r="E5" s="35" t="s">
        <v>3</v>
      </c>
      <c r="F5" s="40" t="s">
        <v>4</v>
      </c>
      <c r="G5" s="35" t="s">
        <v>15</v>
      </c>
      <c r="H5" s="35" t="s">
        <v>3</v>
      </c>
      <c r="I5" s="40" t="s">
        <v>4</v>
      </c>
      <c r="J5" s="35" t="s">
        <v>15</v>
      </c>
      <c r="K5" s="35" t="s">
        <v>3</v>
      </c>
      <c r="L5" s="40" t="s">
        <v>4</v>
      </c>
      <c r="M5" s="315"/>
      <c r="N5" s="315"/>
      <c r="O5" s="315"/>
    </row>
    <row r="6" spans="1:15" ht="13.5" customHeight="1">
      <c r="A6" s="447" t="s">
        <v>144</v>
      </c>
      <c r="B6" s="435" t="s">
        <v>16</v>
      </c>
      <c r="C6" s="435"/>
      <c r="D6" s="343">
        <v>18.3</v>
      </c>
      <c r="E6" s="344">
        <v>19</v>
      </c>
      <c r="F6" s="344">
        <v>17.2</v>
      </c>
      <c r="G6" s="344">
        <v>18.2</v>
      </c>
      <c r="H6" s="344">
        <v>18.9</v>
      </c>
      <c r="I6" s="344">
        <v>17.1</v>
      </c>
      <c r="J6" s="345">
        <v>18.2</v>
      </c>
      <c r="K6" s="345">
        <v>18.9</v>
      </c>
      <c r="L6" s="345">
        <v>17</v>
      </c>
      <c r="M6" s="315"/>
      <c r="N6" s="315"/>
      <c r="O6" s="315"/>
    </row>
    <row r="7" spans="1:15" ht="13.5" customHeight="1">
      <c r="A7" s="448"/>
      <c r="B7" s="436" t="s">
        <v>12</v>
      </c>
      <c r="C7" s="436"/>
      <c r="D7" s="346">
        <v>20.3</v>
      </c>
      <c r="E7" s="347">
        <v>20.7</v>
      </c>
      <c r="F7" s="347">
        <v>14.7</v>
      </c>
      <c r="G7" s="347">
        <v>20.2</v>
      </c>
      <c r="H7" s="347">
        <v>20.7</v>
      </c>
      <c r="I7" s="347">
        <v>13.3</v>
      </c>
      <c r="J7" s="345">
        <v>20</v>
      </c>
      <c r="K7" s="345">
        <v>20.2</v>
      </c>
      <c r="L7" s="345">
        <v>18.9</v>
      </c>
      <c r="M7" s="315"/>
      <c r="N7" s="315"/>
      <c r="O7" s="315"/>
    </row>
    <row r="8" spans="1:15" ht="13.5" customHeight="1">
      <c r="A8" s="448"/>
      <c r="B8" s="436" t="s">
        <v>13</v>
      </c>
      <c r="C8" s="436"/>
      <c r="D8" s="346">
        <v>18.7</v>
      </c>
      <c r="E8" s="347">
        <v>18.9</v>
      </c>
      <c r="F8" s="347">
        <v>17.9</v>
      </c>
      <c r="G8" s="347">
        <v>18.8</v>
      </c>
      <c r="H8" s="347">
        <v>19</v>
      </c>
      <c r="I8" s="347">
        <v>17.9</v>
      </c>
      <c r="J8" s="345">
        <v>19</v>
      </c>
      <c r="K8" s="345">
        <v>19.3</v>
      </c>
      <c r="L8" s="345">
        <v>18</v>
      </c>
      <c r="M8" s="315"/>
      <c r="N8" s="315"/>
      <c r="O8" s="315"/>
    </row>
    <row r="9" spans="1:15" ht="13.5" customHeight="1">
      <c r="A9" s="448"/>
      <c r="B9" s="451" t="s">
        <v>110</v>
      </c>
      <c r="C9" s="453"/>
      <c r="D9" s="346">
        <v>18.8</v>
      </c>
      <c r="E9" s="347">
        <v>18.9</v>
      </c>
      <c r="F9" s="347">
        <v>17.8</v>
      </c>
      <c r="G9" s="347">
        <v>18.5</v>
      </c>
      <c r="H9" s="347">
        <v>18.7</v>
      </c>
      <c r="I9" s="347">
        <v>17</v>
      </c>
      <c r="J9" s="345">
        <v>18</v>
      </c>
      <c r="K9" s="345">
        <v>18.2</v>
      </c>
      <c r="L9" s="345">
        <v>16.9</v>
      </c>
      <c r="M9" s="315"/>
      <c r="N9" s="315"/>
      <c r="O9" s="315"/>
    </row>
    <row r="10" spans="1:15" ht="13.5" customHeight="1">
      <c r="A10" s="448"/>
      <c r="B10" s="436" t="s">
        <v>103</v>
      </c>
      <c r="C10" s="436"/>
      <c r="D10" s="346">
        <v>18.7</v>
      </c>
      <c r="E10" s="347">
        <v>19.1</v>
      </c>
      <c r="F10" s="347">
        <v>17.6</v>
      </c>
      <c r="G10" s="347">
        <v>18.5</v>
      </c>
      <c r="H10" s="347">
        <v>19</v>
      </c>
      <c r="I10" s="347">
        <v>17.3</v>
      </c>
      <c r="J10" s="345">
        <v>18.8</v>
      </c>
      <c r="K10" s="345">
        <v>18.9</v>
      </c>
      <c r="L10" s="345">
        <v>18.2</v>
      </c>
      <c r="M10" s="315"/>
      <c r="N10" s="315"/>
      <c r="O10" s="315"/>
    </row>
    <row r="11" spans="1:15" ht="13.5" customHeight="1">
      <c r="A11" s="448"/>
      <c r="B11" s="436" t="s">
        <v>123</v>
      </c>
      <c r="C11" s="436"/>
      <c r="D11" s="346">
        <v>20</v>
      </c>
      <c r="E11" s="347">
        <v>20.4</v>
      </c>
      <c r="F11" s="347">
        <v>18.4</v>
      </c>
      <c r="G11" s="347">
        <v>19.6</v>
      </c>
      <c r="H11" s="347">
        <v>20</v>
      </c>
      <c r="I11" s="347">
        <v>18</v>
      </c>
      <c r="J11" s="345">
        <v>20</v>
      </c>
      <c r="K11" s="345">
        <v>20.7</v>
      </c>
      <c r="L11" s="345">
        <v>17.5</v>
      </c>
      <c r="M11" s="315"/>
      <c r="N11" s="315"/>
      <c r="O11" s="315"/>
    </row>
    <row r="12" spans="1:15" ht="13.5" customHeight="1">
      <c r="A12" s="448"/>
      <c r="B12" s="436" t="s">
        <v>124</v>
      </c>
      <c r="C12" s="436"/>
      <c r="D12" s="346">
        <v>18.2</v>
      </c>
      <c r="E12" s="347">
        <v>19.3</v>
      </c>
      <c r="F12" s="347">
        <v>17.3</v>
      </c>
      <c r="G12" s="347">
        <v>18</v>
      </c>
      <c r="H12" s="347">
        <v>19.1</v>
      </c>
      <c r="I12" s="347">
        <v>17.1</v>
      </c>
      <c r="J12" s="345">
        <v>17.6</v>
      </c>
      <c r="K12" s="345">
        <v>18.4</v>
      </c>
      <c r="L12" s="345">
        <v>17.1</v>
      </c>
      <c r="M12" s="315"/>
      <c r="N12" s="315"/>
      <c r="O12" s="315"/>
    </row>
    <row r="13" spans="1:15" ht="13.5" customHeight="1">
      <c r="A13" s="448"/>
      <c r="B13" s="436" t="s">
        <v>117</v>
      </c>
      <c r="C13" s="436"/>
      <c r="D13" s="346">
        <v>17.6</v>
      </c>
      <c r="E13" s="347">
        <v>19.2</v>
      </c>
      <c r="F13" s="347">
        <v>16.8</v>
      </c>
      <c r="G13" s="347">
        <v>17.2</v>
      </c>
      <c r="H13" s="347">
        <v>19.1</v>
      </c>
      <c r="I13" s="347">
        <v>16.3</v>
      </c>
      <c r="J13" s="345">
        <v>17.7</v>
      </c>
      <c r="K13" s="345">
        <v>19.1</v>
      </c>
      <c r="L13" s="345">
        <v>17</v>
      </c>
      <c r="M13" s="315"/>
      <c r="N13" s="315"/>
      <c r="O13" s="315"/>
    </row>
    <row r="14" spans="1:15" ht="13.5" customHeight="1">
      <c r="A14" s="448"/>
      <c r="B14" s="436" t="s">
        <v>118</v>
      </c>
      <c r="C14" s="436"/>
      <c r="D14" s="346">
        <v>18.9</v>
      </c>
      <c r="E14" s="347">
        <v>19.6</v>
      </c>
      <c r="F14" s="347">
        <v>17.6</v>
      </c>
      <c r="G14" s="347">
        <v>18.4</v>
      </c>
      <c r="H14" s="347">
        <v>19.1</v>
      </c>
      <c r="I14" s="347">
        <v>17</v>
      </c>
      <c r="J14" s="345">
        <v>18.6</v>
      </c>
      <c r="K14" s="345">
        <v>19.1</v>
      </c>
      <c r="L14" s="345">
        <v>17.2</v>
      </c>
      <c r="M14" s="315"/>
      <c r="N14" s="315"/>
      <c r="O14" s="315"/>
    </row>
    <row r="15" spans="1:15" ht="13.5" customHeight="1">
      <c r="A15" s="448"/>
      <c r="B15" s="451" t="s">
        <v>119</v>
      </c>
      <c r="C15" s="453"/>
      <c r="D15" s="346">
        <v>18.6</v>
      </c>
      <c r="E15" s="347">
        <v>18.8</v>
      </c>
      <c r="F15" s="347">
        <v>18.1</v>
      </c>
      <c r="G15" s="347">
        <v>18.6</v>
      </c>
      <c r="H15" s="347">
        <v>18.8</v>
      </c>
      <c r="I15" s="347">
        <v>18</v>
      </c>
      <c r="J15" s="345">
        <v>18.9</v>
      </c>
      <c r="K15" s="345">
        <v>19.1</v>
      </c>
      <c r="L15" s="345">
        <v>17.8</v>
      </c>
      <c r="M15" s="315"/>
      <c r="N15" s="315"/>
      <c r="O15" s="315"/>
    </row>
    <row r="16" spans="1:15" ht="13.5" customHeight="1">
      <c r="A16" s="448"/>
      <c r="B16" s="445" t="s">
        <v>120</v>
      </c>
      <c r="C16" s="446"/>
      <c r="D16" s="346">
        <v>16.1</v>
      </c>
      <c r="E16" s="347">
        <v>16.8</v>
      </c>
      <c r="F16" s="347">
        <v>15.5</v>
      </c>
      <c r="G16" s="347">
        <v>15.7</v>
      </c>
      <c r="H16" s="347">
        <v>16.5</v>
      </c>
      <c r="I16" s="347">
        <v>15.1</v>
      </c>
      <c r="J16" s="345">
        <v>14.6</v>
      </c>
      <c r="K16" s="345">
        <v>15.1</v>
      </c>
      <c r="L16" s="345">
        <v>14.3</v>
      </c>
      <c r="M16" s="315"/>
      <c r="N16" s="315"/>
      <c r="O16" s="315"/>
    </row>
    <row r="17" spans="1:15" ht="13.5" customHeight="1">
      <c r="A17" s="448"/>
      <c r="B17" s="451" t="s">
        <v>121</v>
      </c>
      <c r="C17" s="453"/>
      <c r="D17" s="346">
        <v>18.4</v>
      </c>
      <c r="E17" s="347">
        <v>19.9</v>
      </c>
      <c r="F17" s="347">
        <v>17</v>
      </c>
      <c r="G17" s="347">
        <v>17.7</v>
      </c>
      <c r="H17" s="347">
        <v>19</v>
      </c>
      <c r="I17" s="347">
        <v>16.5</v>
      </c>
      <c r="J17" s="345">
        <v>18.4</v>
      </c>
      <c r="K17" s="345">
        <v>19.2</v>
      </c>
      <c r="L17" s="345">
        <v>17.7</v>
      </c>
      <c r="M17" s="315"/>
      <c r="N17" s="315"/>
      <c r="O17" s="315"/>
    </row>
    <row r="18" spans="1:15" ht="13.5" customHeight="1">
      <c r="A18" s="448"/>
      <c r="B18" s="436" t="s">
        <v>0</v>
      </c>
      <c r="C18" s="436"/>
      <c r="D18" s="346">
        <v>16.7</v>
      </c>
      <c r="E18" s="347">
        <v>16.7</v>
      </c>
      <c r="F18" s="347">
        <v>16.6</v>
      </c>
      <c r="G18" s="347">
        <v>17.1</v>
      </c>
      <c r="H18" s="347">
        <v>17.3</v>
      </c>
      <c r="I18" s="347">
        <v>16.8</v>
      </c>
      <c r="J18" s="345">
        <v>16.4</v>
      </c>
      <c r="K18" s="345">
        <v>16.8</v>
      </c>
      <c r="L18" s="345">
        <v>15.9</v>
      </c>
      <c r="M18" s="315"/>
      <c r="N18" s="315"/>
      <c r="O18" s="315"/>
    </row>
    <row r="19" spans="1:15" ht="13.5" customHeight="1">
      <c r="A19" s="448"/>
      <c r="B19" s="436" t="s">
        <v>122</v>
      </c>
      <c r="C19" s="436"/>
      <c r="D19" s="346">
        <v>18.2</v>
      </c>
      <c r="E19" s="347">
        <v>19</v>
      </c>
      <c r="F19" s="347">
        <v>17.9</v>
      </c>
      <c r="G19" s="347">
        <v>18.1</v>
      </c>
      <c r="H19" s="347">
        <v>19</v>
      </c>
      <c r="I19" s="347">
        <v>17.8</v>
      </c>
      <c r="J19" s="345">
        <v>17.9</v>
      </c>
      <c r="K19" s="345">
        <v>18.3</v>
      </c>
      <c r="L19" s="345">
        <v>17.8</v>
      </c>
      <c r="M19" s="315"/>
      <c r="N19" s="315"/>
      <c r="O19" s="315"/>
    </row>
    <row r="20" spans="1:15" ht="13.5" customHeight="1">
      <c r="A20" s="448"/>
      <c r="B20" s="436" t="s">
        <v>104</v>
      </c>
      <c r="C20" s="436"/>
      <c r="D20" s="346" t="s">
        <v>303</v>
      </c>
      <c r="E20" s="347" t="s">
        <v>303</v>
      </c>
      <c r="F20" s="347" t="s">
        <v>303</v>
      </c>
      <c r="G20" s="347">
        <v>18.6</v>
      </c>
      <c r="H20" s="347">
        <v>18.7</v>
      </c>
      <c r="I20" s="347">
        <v>18.3</v>
      </c>
      <c r="J20" s="345">
        <v>18.7</v>
      </c>
      <c r="K20" s="345">
        <v>18.9</v>
      </c>
      <c r="L20" s="345">
        <v>18.2</v>
      </c>
      <c r="M20" s="315"/>
      <c r="N20" s="315"/>
      <c r="O20" s="315"/>
    </row>
    <row r="21" spans="1:15" ht="13.5" customHeight="1">
      <c r="A21" s="448"/>
      <c r="B21" s="444" t="s">
        <v>9</v>
      </c>
      <c r="C21" s="444"/>
      <c r="D21" s="348">
        <v>17.4</v>
      </c>
      <c r="E21" s="349">
        <v>18.6</v>
      </c>
      <c r="F21" s="349">
        <v>16.3</v>
      </c>
      <c r="G21" s="349">
        <v>17.6</v>
      </c>
      <c r="H21" s="349">
        <v>18.5</v>
      </c>
      <c r="I21" s="349">
        <v>16.7</v>
      </c>
      <c r="J21" s="350">
        <v>18</v>
      </c>
      <c r="K21" s="350">
        <v>19</v>
      </c>
      <c r="L21" s="350">
        <v>16.8</v>
      </c>
      <c r="M21" s="315"/>
      <c r="N21" s="315"/>
      <c r="O21" s="315"/>
    </row>
    <row r="22" spans="1:15" ht="13.5" customHeight="1">
      <c r="A22" s="448"/>
      <c r="B22" s="448" t="s">
        <v>105</v>
      </c>
      <c r="C22" s="33" t="s">
        <v>125</v>
      </c>
      <c r="D22" s="346">
        <v>18.9</v>
      </c>
      <c r="E22" s="347">
        <v>19.9</v>
      </c>
      <c r="F22" s="347">
        <v>18</v>
      </c>
      <c r="G22" s="347">
        <v>18.7</v>
      </c>
      <c r="H22" s="347">
        <v>19.7</v>
      </c>
      <c r="I22" s="347">
        <v>17.8</v>
      </c>
      <c r="J22" s="345">
        <v>18.8</v>
      </c>
      <c r="K22" s="345">
        <v>19.7</v>
      </c>
      <c r="L22" s="345">
        <v>17.8</v>
      </c>
      <c r="M22" s="315"/>
      <c r="N22" s="315"/>
      <c r="O22" s="315"/>
    </row>
    <row r="23" spans="1:15" ht="13.5" customHeight="1">
      <c r="A23" s="448"/>
      <c r="B23" s="448"/>
      <c r="C23" s="33" t="s">
        <v>126</v>
      </c>
      <c r="D23" s="351">
        <v>19.1</v>
      </c>
      <c r="E23" s="352">
        <v>19.3</v>
      </c>
      <c r="F23" s="352">
        <v>18.7</v>
      </c>
      <c r="G23" s="352">
        <v>19.4</v>
      </c>
      <c r="H23" s="352">
        <v>19.5</v>
      </c>
      <c r="I23" s="352">
        <v>19.3</v>
      </c>
      <c r="J23" s="345" t="s">
        <v>303</v>
      </c>
      <c r="K23" s="345" t="s">
        <v>303</v>
      </c>
      <c r="L23" s="345" t="s">
        <v>315</v>
      </c>
      <c r="M23" s="315"/>
      <c r="N23" s="315"/>
      <c r="O23" s="315"/>
    </row>
    <row r="24" spans="1:15" ht="13.5" customHeight="1">
      <c r="A24" s="448"/>
      <c r="B24" s="448"/>
      <c r="C24" s="33" t="s">
        <v>127</v>
      </c>
      <c r="D24" s="351" t="s">
        <v>303</v>
      </c>
      <c r="E24" s="352" t="s">
        <v>303</v>
      </c>
      <c r="F24" s="352" t="s">
        <v>303</v>
      </c>
      <c r="G24" s="352">
        <v>19.5</v>
      </c>
      <c r="H24" s="352">
        <v>19.7</v>
      </c>
      <c r="I24" s="352">
        <v>18.5</v>
      </c>
      <c r="J24" s="345">
        <v>19.5</v>
      </c>
      <c r="K24" s="345">
        <v>19.7</v>
      </c>
      <c r="L24" s="345">
        <v>18.6</v>
      </c>
      <c r="M24" s="315"/>
      <c r="N24" s="315"/>
      <c r="O24" s="315"/>
    </row>
    <row r="25" spans="1:15" ht="13.5" customHeight="1">
      <c r="A25" s="448"/>
      <c r="B25" s="448"/>
      <c r="C25" s="33" t="s">
        <v>128</v>
      </c>
      <c r="D25" s="346">
        <v>19.5</v>
      </c>
      <c r="E25" s="347">
        <v>19.6</v>
      </c>
      <c r="F25" s="347">
        <v>19.4</v>
      </c>
      <c r="G25" s="347">
        <v>19.7</v>
      </c>
      <c r="H25" s="347">
        <v>19.8</v>
      </c>
      <c r="I25" s="347">
        <v>19.6</v>
      </c>
      <c r="J25" s="345">
        <v>18.5</v>
      </c>
      <c r="K25" s="345">
        <v>19.5</v>
      </c>
      <c r="L25" s="345">
        <v>16.8</v>
      </c>
      <c r="M25" s="315"/>
      <c r="N25" s="315"/>
      <c r="O25" s="315"/>
    </row>
    <row r="26" spans="1:15" ht="13.5" customHeight="1">
      <c r="A26" s="448"/>
      <c r="B26" s="448"/>
      <c r="C26" s="33" t="s">
        <v>129</v>
      </c>
      <c r="D26" s="346">
        <v>19.3</v>
      </c>
      <c r="E26" s="347">
        <v>19.4</v>
      </c>
      <c r="F26" s="347">
        <v>18.9</v>
      </c>
      <c r="G26" s="347">
        <v>19.3</v>
      </c>
      <c r="H26" s="347">
        <v>19.5</v>
      </c>
      <c r="I26" s="347">
        <v>18.8</v>
      </c>
      <c r="J26" s="345">
        <v>19.8</v>
      </c>
      <c r="K26" s="345">
        <v>20</v>
      </c>
      <c r="L26" s="345">
        <v>17.3</v>
      </c>
      <c r="M26" s="315"/>
      <c r="N26" s="315"/>
      <c r="O26" s="315"/>
    </row>
    <row r="27" spans="1:15" ht="13.5" customHeight="1">
      <c r="A27" s="448"/>
      <c r="B27" s="448"/>
      <c r="C27" s="33" t="s">
        <v>130</v>
      </c>
      <c r="D27" s="346">
        <v>18.5</v>
      </c>
      <c r="E27" s="347">
        <v>18.9</v>
      </c>
      <c r="F27" s="347">
        <v>17.1</v>
      </c>
      <c r="G27" s="347">
        <v>18.4</v>
      </c>
      <c r="H27" s="347">
        <v>18.6</v>
      </c>
      <c r="I27" s="347">
        <v>17.6</v>
      </c>
      <c r="J27" s="345">
        <v>19.1</v>
      </c>
      <c r="K27" s="345">
        <v>19.3</v>
      </c>
      <c r="L27" s="345">
        <v>18.3</v>
      </c>
      <c r="M27" s="315"/>
      <c r="N27" s="315"/>
      <c r="O27" s="315"/>
    </row>
    <row r="28" spans="1:15" ht="13.5" customHeight="1">
      <c r="A28" s="448"/>
      <c r="B28" s="448"/>
      <c r="C28" s="33" t="s">
        <v>131</v>
      </c>
      <c r="D28" s="346">
        <v>18.5</v>
      </c>
      <c r="E28" s="347">
        <v>19</v>
      </c>
      <c r="F28" s="347">
        <v>17.6</v>
      </c>
      <c r="G28" s="347">
        <v>18.4</v>
      </c>
      <c r="H28" s="347">
        <v>19.2</v>
      </c>
      <c r="I28" s="347">
        <v>17.4</v>
      </c>
      <c r="J28" s="345">
        <v>18.8</v>
      </c>
      <c r="K28" s="345">
        <v>19.1</v>
      </c>
      <c r="L28" s="345">
        <v>17.9</v>
      </c>
      <c r="M28" s="315"/>
      <c r="N28" s="315"/>
      <c r="O28" s="315"/>
    </row>
    <row r="29" spans="1:15" ht="13.5" customHeight="1">
      <c r="A29" s="448"/>
      <c r="B29" s="448"/>
      <c r="C29" s="33" t="s">
        <v>132</v>
      </c>
      <c r="D29" s="346">
        <v>18.7</v>
      </c>
      <c r="E29" s="347">
        <v>19.2</v>
      </c>
      <c r="F29" s="347">
        <v>17.2</v>
      </c>
      <c r="G29" s="347">
        <v>18.9</v>
      </c>
      <c r="H29" s="347">
        <v>19.4</v>
      </c>
      <c r="I29" s="347">
        <v>17.4</v>
      </c>
      <c r="J29" s="345">
        <v>19.4</v>
      </c>
      <c r="K29" s="345">
        <v>19.6</v>
      </c>
      <c r="L29" s="345">
        <v>18</v>
      </c>
      <c r="M29" s="315"/>
      <c r="N29" s="315"/>
      <c r="O29" s="315"/>
    </row>
    <row r="30" spans="1:15" ht="13.5" customHeight="1">
      <c r="A30" s="448"/>
      <c r="B30" s="448"/>
      <c r="C30" s="33" t="s">
        <v>133</v>
      </c>
      <c r="D30" s="346">
        <v>17.7</v>
      </c>
      <c r="E30" s="347">
        <v>18.3</v>
      </c>
      <c r="F30" s="347">
        <v>15.2</v>
      </c>
      <c r="G30" s="347">
        <v>18</v>
      </c>
      <c r="H30" s="347">
        <v>18.4</v>
      </c>
      <c r="I30" s="347">
        <v>16.2</v>
      </c>
      <c r="J30" s="345">
        <v>18.9</v>
      </c>
      <c r="K30" s="345">
        <v>19.1</v>
      </c>
      <c r="L30" s="345">
        <v>18</v>
      </c>
      <c r="M30" s="315"/>
      <c r="N30" s="315"/>
      <c r="O30" s="315"/>
    </row>
    <row r="31" spans="1:15" ht="13.5" customHeight="1">
      <c r="A31" s="448"/>
      <c r="B31" s="448"/>
      <c r="C31" s="33" t="s">
        <v>134</v>
      </c>
      <c r="D31" s="346">
        <v>19.8</v>
      </c>
      <c r="E31" s="347">
        <v>19.9</v>
      </c>
      <c r="F31" s="347">
        <v>19</v>
      </c>
      <c r="G31" s="347">
        <v>19.7</v>
      </c>
      <c r="H31" s="347">
        <v>19.8</v>
      </c>
      <c r="I31" s="347">
        <v>18.4</v>
      </c>
      <c r="J31" s="345">
        <v>19.8</v>
      </c>
      <c r="K31" s="345">
        <v>19.8</v>
      </c>
      <c r="L31" s="345">
        <v>18.8</v>
      </c>
      <c r="M31" s="315"/>
      <c r="N31" s="315"/>
      <c r="O31" s="315"/>
    </row>
    <row r="32" spans="1:15" ht="13.5" customHeight="1">
      <c r="A32" s="448"/>
      <c r="B32" s="448"/>
      <c r="C32" s="33" t="s">
        <v>135</v>
      </c>
      <c r="D32" s="346">
        <v>19.4</v>
      </c>
      <c r="E32" s="347">
        <v>19.5</v>
      </c>
      <c r="F32" s="347">
        <v>18.1</v>
      </c>
      <c r="G32" s="347">
        <v>19.5</v>
      </c>
      <c r="H32" s="347">
        <v>19.6</v>
      </c>
      <c r="I32" s="347">
        <v>18.6</v>
      </c>
      <c r="J32" s="345">
        <v>18.7</v>
      </c>
      <c r="K32" s="345">
        <v>18.9</v>
      </c>
      <c r="L32" s="345">
        <v>18</v>
      </c>
      <c r="M32" s="315"/>
      <c r="N32" s="315"/>
      <c r="O32" s="315"/>
    </row>
    <row r="33" spans="1:15" ht="13.5" customHeight="1">
      <c r="A33" s="448"/>
      <c r="B33" s="448"/>
      <c r="C33" s="33" t="s">
        <v>136</v>
      </c>
      <c r="D33" s="346">
        <v>19.5</v>
      </c>
      <c r="E33" s="347">
        <v>19.7</v>
      </c>
      <c r="F33" s="347">
        <v>18.9</v>
      </c>
      <c r="G33" s="347">
        <v>20.1</v>
      </c>
      <c r="H33" s="347">
        <v>20.3</v>
      </c>
      <c r="I33" s="347">
        <v>18.8</v>
      </c>
      <c r="J33" s="345">
        <v>19.7</v>
      </c>
      <c r="K33" s="345">
        <v>19.9</v>
      </c>
      <c r="L33" s="345">
        <v>18.8</v>
      </c>
      <c r="M33" s="315"/>
      <c r="N33" s="315"/>
      <c r="O33" s="315"/>
    </row>
    <row r="34" spans="1:15" ht="13.5" customHeight="1">
      <c r="A34" s="448"/>
      <c r="B34" s="448"/>
      <c r="C34" s="33" t="s">
        <v>137</v>
      </c>
      <c r="D34" s="346">
        <v>18.5</v>
      </c>
      <c r="E34" s="347">
        <v>18.8</v>
      </c>
      <c r="F34" s="347">
        <v>17.5</v>
      </c>
      <c r="G34" s="347">
        <v>19</v>
      </c>
      <c r="H34" s="347">
        <v>19.1</v>
      </c>
      <c r="I34" s="347">
        <v>18.6</v>
      </c>
      <c r="J34" s="345">
        <v>20.1</v>
      </c>
      <c r="K34" s="345">
        <v>20.3</v>
      </c>
      <c r="L34" s="345">
        <v>18.9</v>
      </c>
      <c r="M34" s="315"/>
      <c r="N34" s="315"/>
      <c r="O34" s="315"/>
    </row>
    <row r="35" spans="1:15" ht="13.5" customHeight="1">
      <c r="A35" s="448"/>
      <c r="B35" s="448"/>
      <c r="C35" s="33" t="s">
        <v>138</v>
      </c>
      <c r="D35" s="346">
        <v>19</v>
      </c>
      <c r="E35" s="347">
        <v>19.1</v>
      </c>
      <c r="F35" s="347">
        <v>18.2</v>
      </c>
      <c r="G35" s="347">
        <v>19.1</v>
      </c>
      <c r="H35" s="347">
        <v>19.2</v>
      </c>
      <c r="I35" s="347">
        <v>18.5</v>
      </c>
      <c r="J35" s="345">
        <v>19</v>
      </c>
      <c r="K35" s="345">
        <v>19.1</v>
      </c>
      <c r="L35" s="345">
        <v>18.3</v>
      </c>
      <c r="M35" s="315"/>
      <c r="N35" s="315"/>
      <c r="O35" s="315"/>
    </row>
    <row r="36" spans="1:15" ht="13.5" customHeight="1">
      <c r="A36" s="448"/>
      <c r="B36" s="448"/>
      <c r="C36" s="33" t="s">
        <v>139</v>
      </c>
      <c r="D36" s="346">
        <v>18.7</v>
      </c>
      <c r="E36" s="347">
        <v>18.8</v>
      </c>
      <c r="F36" s="347">
        <v>18.2</v>
      </c>
      <c r="G36" s="347">
        <v>18.6</v>
      </c>
      <c r="H36" s="347">
        <v>18.8</v>
      </c>
      <c r="I36" s="347">
        <v>17.8</v>
      </c>
      <c r="J36" s="345">
        <v>19.1</v>
      </c>
      <c r="K36" s="345">
        <v>19.2</v>
      </c>
      <c r="L36" s="345">
        <v>18.6</v>
      </c>
      <c r="M36" s="315"/>
      <c r="N36" s="315"/>
      <c r="O36" s="315"/>
    </row>
    <row r="37" spans="1:15" ht="13.5" customHeight="1">
      <c r="A37" s="448"/>
      <c r="B37" s="448"/>
      <c r="C37" s="33" t="s">
        <v>140</v>
      </c>
      <c r="D37" s="346">
        <v>18.6</v>
      </c>
      <c r="E37" s="347">
        <v>18.8</v>
      </c>
      <c r="F37" s="347">
        <v>18.1</v>
      </c>
      <c r="G37" s="347">
        <v>18.7</v>
      </c>
      <c r="H37" s="347">
        <v>19</v>
      </c>
      <c r="I37" s="347">
        <v>17.3</v>
      </c>
      <c r="J37" s="345">
        <v>18.8</v>
      </c>
      <c r="K37" s="345">
        <v>18.9</v>
      </c>
      <c r="L37" s="345">
        <v>18</v>
      </c>
      <c r="M37" s="315"/>
      <c r="N37" s="315"/>
      <c r="O37" s="315"/>
    </row>
    <row r="38" spans="1:15" ht="13.5" customHeight="1">
      <c r="A38" s="448"/>
      <c r="B38" s="448"/>
      <c r="C38" s="33" t="s">
        <v>141</v>
      </c>
      <c r="D38" s="346">
        <v>18.7</v>
      </c>
      <c r="E38" s="347">
        <v>18.8</v>
      </c>
      <c r="F38" s="347">
        <v>18</v>
      </c>
      <c r="G38" s="347">
        <v>18.8</v>
      </c>
      <c r="H38" s="347">
        <v>19</v>
      </c>
      <c r="I38" s="347">
        <v>18.1</v>
      </c>
      <c r="J38" s="345">
        <v>19.5</v>
      </c>
      <c r="K38" s="345">
        <v>19.7</v>
      </c>
      <c r="L38" s="345">
        <v>18.7</v>
      </c>
      <c r="M38" s="315"/>
      <c r="N38" s="315"/>
      <c r="O38" s="315"/>
    </row>
    <row r="39" spans="1:15" ht="13.5" customHeight="1">
      <c r="A39" s="448"/>
      <c r="B39" s="448"/>
      <c r="C39" s="33" t="s">
        <v>142</v>
      </c>
      <c r="D39" s="346">
        <v>17.9</v>
      </c>
      <c r="E39" s="347">
        <v>18</v>
      </c>
      <c r="F39" s="347">
        <v>17.5</v>
      </c>
      <c r="G39" s="347">
        <v>18</v>
      </c>
      <c r="H39" s="347">
        <v>18</v>
      </c>
      <c r="I39" s="347">
        <v>17.5</v>
      </c>
      <c r="J39" s="345">
        <v>18.7</v>
      </c>
      <c r="K39" s="345">
        <v>18.8</v>
      </c>
      <c r="L39" s="345">
        <v>17.8</v>
      </c>
      <c r="M39" s="315"/>
      <c r="N39" s="315"/>
      <c r="O39" s="315"/>
    </row>
    <row r="40" spans="1:15" ht="13.5" customHeight="1">
      <c r="A40" s="448"/>
      <c r="B40" s="448"/>
      <c r="C40" s="34" t="s">
        <v>143</v>
      </c>
      <c r="D40" s="348">
        <v>18.9</v>
      </c>
      <c r="E40" s="349">
        <v>19</v>
      </c>
      <c r="F40" s="349">
        <v>18.1</v>
      </c>
      <c r="G40" s="349">
        <v>19</v>
      </c>
      <c r="H40" s="349">
        <v>19.1</v>
      </c>
      <c r="I40" s="349">
        <v>17.9</v>
      </c>
      <c r="J40" s="350">
        <v>18.9</v>
      </c>
      <c r="K40" s="350">
        <v>19</v>
      </c>
      <c r="L40" s="350">
        <v>17.6</v>
      </c>
      <c r="M40" s="315"/>
      <c r="N40" s="315"/>
      <c r="O40" s="315"/>
    </row>
    <row r="41" spans="1:15" ht="13.5" customHeight="1">
      <c r="A41" s="447" t="s">
        <v>145</v>
      </c>
      <c r="B41" s="435" t="s">
        <v>16</v>
      </c>
      <c r="C41" s="435"/>
      <c r="D41" s="346">
        <v>142.3</v>
      </c>
      <c r="E41" s="347">
        <v>157.5</v>
      </c>
      <c r="F41" s="347">
        <v>120</v>
      </c>
      <c r="G41" s="347">
        <v>142</v>
      </c>
      <c r="H41" s="347">
        <v>157.7</v>
      </c>
      <c r="I41" s="347">
        <v>119.1</v>
      </c>
      <c r="J41" s="345">
        <v>145.1</v>
      </c>
      <c r="K41" s="345">
        <v>160</v>
      </c>
      <c r="L41" s="345">
        <v>122.5</v>
      </c>
      <c r="M41" s="315"/>
      <c r="N41" s="315"/>
      <c r="O41" s="315"/>
    </row>
    <row r="42" spans="1:15" ht="13.5" customHeight="1">
      <c r="A42" s="448"/>
      <c r="B42" s="436" t="s">
        <v>12</v>
      </c>
      <c r="C42" s="436"/>
      <c r="D42" s="346">
        <v>167.1</v>
      </c>
      <c r="E42" s="347">
        <v>171.1</v>
      </c>
      <c r="F42" s="347">
        <v>110.7</v>
      </c>
      <c r="G42" s="347">
        <v>170.2</v>
      </c>
      <c r="H42" s="347">
        <v>175.1</v>
      </c>
      <c r="I42" s="347">
        <v>100.8</v>
      </c>
      <c r="J42" s="345">
        <v>166</v>
      </c>
      <c r="K42" s="345">
        <v>169.8</v>
      </c>
      <c r="L42" s="345">
        <v>148.3</v>
      </c>
      <c r="M42" s="315"/>
      <c r="N42" s="315"/>
      <c r="O42" s="315"/>
    </row>
    <row r="43" spans="1:15" ht="13.5" customHeight="1">
      <c r="A43" s="448"/>
      <c r="B43" s="436" t="s">
        <v>13</v>
      </c>
      <c r="C43" s="436"/>
      <c r="D43" s="346">
        <v>157.6</v>
      </c>
      <c r="E43" s="347">
        <v>163.3</v>
      </c>
      <c r="F43" s="347">
        <v>135.8</v>
      </c>
      <c r="G43" s="347">
        <v>158.8</v>
      </c>
      <c r="H43" s="347">
        <v>164.8</v>
      </c>
      <c r="I43" s="347">
        <v>136.4</v>
      </c>
      <c r="J43" s="345">
        <v>162.4</v>
      </c>
      <c r="K43" s="345">
        <v>167.6</v>
      </c>
      <c r="L43" s="345">
        <v>140.1</v>
      </c>
      <c r="M43" s="315"/>
      <c r="N43" s="315"/>
      <c r="O43" s="315"/>
    </row>
    <row r="44" spans="1:15" ht="13.5" customHeight="1">
      <c r="A44" s="448"/>
      <c r="B44" s="451" t="s">
        <v>110</v>
      </c>
      <c r="C44" s="453"/>
      <c r="D44" s="346">
        <v>149.1</v>
      </c>
      <c r="E44" s="347">
        <v>150.9</v>
      </c>
      <c r="F44" s="347">
        <v>136.2</v>
      </c>
      <c r="G44" s="347">
        <v>146</v>
      </c>
      <c r="H44" s="347">
        <v>148.1</v>
      </c>
      <c r="I44" s="347">
        <v>130.6</v>
      </c>
      <c r="J44" s="345">
        <v>153.7</v>
      </c>
      <c r="K44" s="345">
        <v>155.9</v>
      </c>
      <c r="L44" s="345">
        <v>137.3</v>
      </c>
      <c r="M44" s="315"/>
      <c r="N44" s="315"/>
      <c r="O44" s="315"/>
    </row>
    <row r="45" spans="1:15" ht="13.5" customHeight="1">
      <c r="A45" s="448"/>
      <c r="B45" s="436" t="s">
        <v>103</v>
      </c>
      <c r="C45" s="436"/>
      <c r="D45" s="346">
        <v>161.6</v>
      </c>
      <c r="E45" s="347">
        <v>171.9</v>
      </c>
      <c r="F45" s="347">
        <v>136.1</v>
      </c>
      <c r="G45" s="347">
        <v>161.6</v>
      </c>
      <c r="H45" s="347">
        <v>171.4</v>
      </c>
      <c r="I45" s="347">
        <v>136.1</v>
      </c>
      <c r="J45" s="345">
        <v>168.2</v>
      </c>
      <c r="K45" s="345">
        <v>170.7</v>
      </c>
      <c r="L45" s="345">
        <v>154.9</v>
      </c>
      <c r="M45" s="315"/>
      <c r="N45" s="315"/>
      <c r="O45" s="315"/>
    </row>
    <row r="46" spans="1:15" ht="13.5" customHeight="1">
      <c r="A46" s="448"/>
      <c r="B46" s="436" t="s">
        <v>123</v>
      </c>
      <c r="C46" s="436"/>
      <c r="D46" s="346">
        <v>164.3</v>
      </c>
      <c r="E46" s="347">
        <v>171.2</v>
      </c>
      <c r="F46" s="347">
        <v>134.5</v>
      </c>
      <c r="G46" s="347">
        <v>162.6</v>
      </c>
      <c r="H46" s="347">
        <v>171.7</v>
      </c>
      <c r="I46" s="347">
        <v>130</v>
      </c>
      <c r="J46" s="345">
        <v>168.9</v>
      </c>
      <c r="K46" s="345">
        <v>182.1</v>
      </c>
      <c r="L46" s="345">
        <v>122.9</v>
      </c>
      <c r="M46" s="315"/>
      <c r="N46" s="315"/>
      <c r="O46" s="315"/>
    </row>
    <row r="47" spans="1:15" ht="13.5" customHeight="1">
      <c r="A47" s="448"/>
      <c r="B47" s="436" t="s">
        <v>124</v>
      </c>
      <c r="C47" s="436"/>
      <c r="D47" s="346">
        <v>130.3</v>
      </c>
      <c r="E47" s="347">
        <v>157.1</v>
      </c>
      <c r="F47" s="347">
        <v>109</v>
      </c>
      <c r="G47" s="347">
        <v>127.9</v>
      </c>
      <c r="H47" s="347">
        <v>154.3</v>
      </c>
      <c r="I47" s="347">
        <v>106.8</v>
      </c>
      <c r="J47" s="345">
        <v>127.4</v>
      </c>
      <c r="K47" s="345">
        <v>149</v>
      </c>
      <c r="L47" s="345">
        <v>111.1</v>
      </c>
      <c r="M47" s="315"/>
      <c r="N47" s="315"/>
      <c r="O47" s="315"/>
    </row>
    <row r="48" spans="1:15" ht="13.5" customHeight="1">
      <c r="A48" s="448"/>
      <c r="B48" s="436" t="s">
        <v>117</v>
      </c>
      <c r="C48" s="436"/>
      <c r="D48" s="346">
        <v>135.2</v>
      </c>
      <c r="E48" s="347">
        <v>160.7</v>
      </c>
      <c r="F48" s="347">
        <v>122.9</v>
      </c>
      <c r="G48" s="347">
        <v>134.1</v>
      </c>
      <c r="H48" s="347">
        <v>163</v>
      </c>
      <c r="I48" s="347">
        <v>121.1</v>
      </c>
      <c r="J48" s="345">
        <v>136.8</v>
      </c>
      <c r="K48" s="345">
        <v>162.5</v>
      </c>
      <c r="L48" s="345">
        <v>125.6</v>
      </c>
      <c r="M48" s="315"/>
      <c r="N48" s="315"/>
      <c r="O48" s="315"/>
    </row>
    <row r="49" spans="1:15" ht="13.5" customHeight="1">
      <c r="A49" s="448"/>
      <c r="B49" s="436" t="s">
        <v>118</v>
      </c>
      <c r="C49" s="436"/>
      <c r="D49" s="346">
        <v>154.3</v>
      </c>
      <c r="E49" s="347">
        <v>164.7</v>
      </c>
      <c r="F49" s="347">
        <v>132.7</v>
      </c>
      <c r="G49" s="347">
        <v>150.7</v>
      </c>
      <c r="H49" s="347">
        <v>162.8</v>
      </c>
      <c r="I49" s="347">
        <v>126.6</v>
      </c>
      <c r="J49" s="345">
        <v>150.3</v>
      </c>
      <c r="K49" s="345">
        <v>157.9</v>
      </c>
      <c r="L49" s="345">
        <v>132.6</v>
      </c>
      <c r="M49" s="315"/>
      <c r="N49" s="315"/>
      <c r="O49" s="315"/>
    </row>
    <row r="50" spans="1:15" ht="13.5" customHeight="1">
      <c r="A50" s="448"/>
      <c r="B50" s="451" t="s">
        <v>119</v>
      </c>
      <c r="C50" s="453"/>
      <c r="D50" s="346">
        <v>160.1</v>
      </c>
      <c r="E50" s="347">
        <v>162.5</v>
      </c>
      <c r="F50" s="347">
        <v>147.7</v>
      </c>
      <c r="G50" s="347">
        <v>160.5</v>
      </c>
      <c r="H50" s="347">
        <v>163.1</v>
      </c>
      <c r="I50" s="347">
        <v>145.9</v>
      </c>
      <c r="J50" s="345">
        <v>159.5</v>
      </c>
      <c r="K50" s="345">
        <v>162.9</v>
      </c>
      <c r="L50" s="345">
        <v>143.8</v>
      </c>
      <c r="M50" s="315"/>
      <c r="N50" s="315"/>
      <c r="O50" s="315"/>
    </row>
    <row r="51" spans="1:15" ht="13.5" customHeight="1">
      <c r="A51" s="448"/>
      <c r="B51" s="445" t="s">
        <v>120</v>
      </c>
      <c r="C51" s="446"/>
      <c r="D51" s="346">
        <v>103.7</v>
      </c>
      <c r="E51" s="347">
        <v>122.7</v>
      </c>
      <c r="F51" s="347">
        <v>90</v>
      </c>
      <c r="G51" s="347">
        <v>101.8</v>
      </c>
      <c r="H51" s="347">
        <v>120.4</v>
      </c>
      <c r="I51" s="347">
        <v>88.2</v>
      </c>
      <c r="J51" s="345">
        <v>94.9</v>
      </c>
      <c r="K51" s="345">
        <v>112.4</v>
      </c>
      <c r="L51" s="345">
        <v>83.8</v>
      </c>
      <c r="M51" s="315"/>
      <c r="N51" s="315"/>
      <c r="O51" s="315"/>
    </row>
    <row r="52" spans="1:15" ht="13.5" customHeight="1">
      <c r="A52" s="448"/>
      <c r="B52" s="451" t="s">
        <v>121</v>
      </c>
      <c r="C52" s="453"/>
      <c r="D52" s="346">
        <v>139.2</v>
      </c>
      <c r="E52" s="347">
        <v>157.6</v>
      </c>
      <c r="F52" s="347">
        <v>120.6</v>
      </c>
      <c r="G52" s="347">
        <v>129.1</v>
      </c>
      <c r="H52" s="347">
        <v>150.8</v>
      </c>
      <c r="I52" s="347">
        <v>108.6</v>
      </c>
      <c r="J52" s="345">
        <v>144.8</v>
      </c>
      <c r="K52" s="345">
        <v>161.3</v>
      </c>
      <c r="L52" s="345">
        <v>130.5</v>
      </c>
      <c r="M52" s="315"/>
      <c r="N52" s="315"/>
      <c r="O52" s="315"/>
    </row>
    <row r="53" spans="1:15" ht="13.5" customHeight="1">
      <c r="A53" s="448"/>
      <c r="B53" s="436" t="s">
        <v>0</v>
      </c>
      <c r="C53" s="436"/>
      <c r="D53" s="346">
        <v>123</v>
      </c>
      <c r="E53" s="347">
        <v>123</v>
      </c>
      <c r="F53" s="347">
        <v>122.9</v>
      </c>
      <c r="G53" s="347">
        <v>126.8</v>
      </c>
      <c r="H53" s="347">
        <v>129.1</v>
      </c>
      <c r="I53" s="347">
        <v>123.3</v>
      </c>
      <c r="J53" s="345">
        <v>123.6</v>
      </c>
      <c r="K53" s="345">
        <v>128.4</v>
      </c>
      <c r="L53" s="345">
        <v>116.1</v>
      </c>
      <c r="M53" s="315"/>
      <c r="N53" s="315"/>
      <c r="O53" s="315"/>
    </row>
    <row r="54" spans="1:15" ht="13.5" customHeight="1">
      <c r="A54" s="448"/>
      <c r="B54" s="436" t="s">
        <v>122</v>
      </c>
      <c r="C54" s="436"/>
      <c r="D54" s="346">
        <v>140.1</v>
      </c>
      <c r="E54" s="347">
        <v>155.6</v>
      </c>
      <c r="F54" s="347">
        <v>134.7</v>
      </c>
      <c r="G54" s="347">
        <v>139.2</v>
      </c>
      <c r="H54" s="347">
        <v>154.5</v>
      </c>
      <c r="I54" s="347">
        <v>133.8</v>
      </c>
      <c r="J54" s="345">
        <v>137.5</v>
      </c>
      <c r="K54" s="345">
        <v>144.2</v>
      </c>
      <c r="L54" s="345">
        <v>134.6</v>
      </c>
      <c r="M54" s="315"/>
      <c r="N54" s="315"/>
      <c r="O54" s="315"/>
    </row>
    <row r="55" spans="1:15" ht="13.5" customHeight="1">
      <c r="A55" s="448"/>
      <c r="B55" s="436" t="s">
        <v>104</v>
      </c>
      <c r="C55" s="436"/>
      <c r="D55" s="346" t="s">
        <v>303</v>
      </c>
      <c r="E55" s="347" t="s">
        <v>315</v>
      </c>
      <c r="F55" s="347" t="s">
        <v>316</v>
      </c>
      <c r="G55" s="347">
        <v>146.1</v>
      </c>
      <c r="H55" s="347">
        <v>148.4</v>
      </c>
      <c r="I55" s="347">
        <v>142.1</v>
      </c>
      <c r="J55" s="345">
        <v>152.7</v>
      </c>
      <c r="K55" s="345">
        <v>155.5</v>
      </c>
      <c r="L55" s="345">
        <v>143.6</v>
      </c>
      <c r="M55" s="315"/>
      <c r="N55" s="315"/>
      <c r="O55" s="315"/>
    </row>
    <row r="56" spans="1:15" ht="13.5" customHeight="1">
      <c r="A56" s="448"/>
      <c r="B56" s="444" t="s">
        <v>9</v>
      </c>
      <c r="C56" s="444"/>
      <c r="D56" s="348">
        <v>124.2</v>
      </c>
      <c r="E56" s="349">
        <v>145.9</v>
      </c>
      <c r="F56" s="349">
        <v>102.6</v>
      </c>
      <c r="G56" s="349">
        <v>124.7</v>
      </c>
      <c r="H56" s="349">
        <v>143.4</v>
      </c>
      <c r="I56" s="349">
        <v>104.5</v>
      </c>
      <c r="J56" s="350">
        <v>142.3</v>
      </c>
      <c r="K56" s="350">
        <v>160.2</v>
      </c>
      <c r="L56" s="350">
        <v>120.4</v>
      </c>
      <c r="M56" s="315"/>
      <c r="N56" s="315"/>
      <c r="O56" s="315"/>
    </row>
    <row r="57" spans="1:15" ht="13.5" customHeight="1">
      <c r="A57" s="448"/>
      <c r="B57" s="441" t="s">
        <v>105</v>
      </c>
      <c r="C57" s="33" t="s">
        <v>125</v>
      </c>
      <c r="D57" s="346">
        <v>142.8</v>
      </c>
      <c r="E57" s="347">
        <v>162.9</v>
      </c>
      <c r="F57" s="347">
        <v>125.3</v>
      </c>
      <c r="G57" s="347">
        <v>137</v>
      </c>
      <c r="H57" s="347">
        <v>153.7</v>
      </c>
      <c r="I57" s="347">
        <v>122.1</v>
      </c>
      <c r="J57" s="353">
        <v>151.2</v>
      </c>
      <c r="K57" s="353">
        <v>171.4</v>
      </c>
      <c r="L57" s="353">
        <v>130.2</v>
      </c>
      <c r="M57" s="315"/>
      <c r="N57" s="315"/>
      <c r="O57" s="315"/>
    </row>
    <row r="58" spans="1:15" ht="13.5" customHeight="1">
      <c r="A58" s="448"/>
      <c r="B58" s="442"/>
      <c r="C58" s="33" t="s">
        <v>126</v>
      </c>
      <c r="D58" s="351">
        <v>147.1</v>
      </c>
      <c r="E58" s="352">
        <v>152</v>
      </c>
      <c r="F58" s="352">
        <v>138.6</v>
      </c>
      <c r="G58" s="352">
        <v>149.2</v>
      </c>
      <c r="H58" s="352">
        <v>153.9</v>
      </c>
      <c r="I58" s="352">
        <v>142.5</v>
      </c>
      <c r="J58" s="353" t="s">
        <v>303</v>
      </c>
      <c r="K58" s="345" t="s">
        <v>303</v>
      </c>
      <c r="L58" s="353" t="s">
        <v>303</v>
      </c>
      <c r="M58" s="315"/>
      <c r="N58" s="315"/>
      <c r="O58" s="315"/>
    </row>
    <row r="59" spans="1:15" ht="13.5" customHeight="1">
      <c r="A59" s="448"/>
      <c r="B59" s="442"/>
      <c r="C59" s="33" t="s">
        <v>127</v>
      </c>
      <c r="D59" s="351" t="s">
        <v>303</v>
      </c>
      <c r="E59" s="352" t="s">
        <v>303</v>
      </c>
      <c r="F59" s="352" t="s">
        <v>303</v>
      </c>
      <c r="G59" s="352">
        <v>167.2</v>
      </c>
      <c r="H59" s="352">
        <v>169.3</v>
      </c>
      <c r="I59" s="352">
        <v>154.3</v>
      </c>
      <c r="J59" s="353">
        <v>158.4</v>
      </c>
      <c r="K59" s="353">
        <v>165.2</v>
      </c>
      <c r="L59" s="353">
        <v>128.3</v>
      </c>
      <c r="M59" s="315"/>
      <c r="N59" s="315"/>
      <c r="O59" s="315"/>
    </row>
    <row r="60" spans="1:15" ht="13.5" customHeight="1">
      <c r="A60" s="448"/>
      <c r="B60" s="442"/>
      <c r="C60" s="33" t="s">
        <v>128</v>
      </c>
      <c r="D60" s="346">
        <v>178.2</v>
      </c>
      <c r="E60" s="347">
        <v>181.8</v>
      </c>
      <c r="F60" s="347">
        <v>163.5</v>
      </c>
      <c r="G60" s="347">
        <v>182.6</v>
      </c>
      <c r="H60" s="347">
        <v>185.7</v>
      </c>
      <c r="I60" s="347">
        <v>172.1</v>
      </c>
      <c r="J60" s="353">
        <v>152.4</v>
      </c>
      <c r="K60" s="345">
        <v>171.2</v>
      </c>
      <c r="L60" s="353">
        <v>120.2</v>
      </c>
      <c r="M60" s="315"/>
      <c r="N60" s="315"/>
      <c r="O60" s="315"/>
    </row>
    <row r="61" spans="1:15" ht="13.5" customHeight="1">
      <c r="A61" s="448"/>
      <c r="B61" s="442"/>
      <c r="C61" s="33" t="s">
        <v>129</v>
      </c>
      <c r="D61" s="346">
        <v>164.3</v>
      </c>
      <c r="E61" s="347">
        <v>167.2</v>
      </c>
      <c r="F61" s="347">
        <v>157.1</v>
      </c>
      <c r="G61" s="347">
        <v>163.7</v>
      </c>
      <c r="H61" s="347">
        <v>167.6</v>
      </c>
      <c r="I61" s="347">
        <v>153.7</v>
      </c>
      <c r="J61" s="353">
        <v>164.3</v>
      </c>
      <c r="K61" s="353">
        <v>167.4</v>
      </c>
      <c r="L61" s="353">
        <v>130.1</v>
      </c>
      <c r="M61" s="315"/>
      <c r="N61" s="315"/>
      <c r="O61" s="315"/>
    </row>
    <row r="62" spans="1:15" ht="13.5" customHeight="1">
      <c r="A62" s="448"/>
      <c r="B62" s="442"/>
      <c r="C62" s="33" t="s">
        <v>130</v>
      </c>
      <c r="D62" s="346">
        <v>152.2</v>
      </c>
      <c r="E62" s="347">
        <v>157.5</v>
      </c>
      <c r="F62" s="347">
        <v>132.3</v>
      </c>
      <c r="G62" s="347">
        <v>151.9</v>
      </c>
      <c r="H62" s="347">
        <v>155.9</v>
      </c>
      <c r="I62" s="347">
        <v>137.8</v>
      </c>
      <c r="J62" s="353">
        <v>161.6</v>
      </c>
      <c r="K62" s="345">
        <v>163</v>
      </c>
      <c r="L62" s="353">
        <v>154.7</v>
      </c>
      <c r="M62" s="315"/>
      <c r="N62" s="315"/>
      <c r="O62" s="315"/>
    </row>
    <row r="63" spans="1:15" ht="13.5" customHeight="1">
      <c r="A63" s="448"/>
      <c r="B63" s="442"/>
      <c r="C63" s="33" t="s">
        <v>131</v>
      </c>
      <c r="D63" s="346">
        <v>153.3</v>
      </c>
      <c r="E63" s="347">
        <v>166.8</v>
      </c>
      <c r="F63" s="347">
        <v>132.7</v>
      </c>
      <c r="G63" s="347">
        <v>152.6</v>
      </c>
      <c r="H63" s="347">
        <v>168</v>
      </c>
      <c r="I63" s="347">
        <v>132</v>
      </c>
      <c r="J63" s="345">
        <v>162.6</v>
      </c>
      <c r="K63" s="353">
        <v>170.6</v>
      </c>
      <c r="L63" s="353">
        <v>142.7</v>
      </c>
      <c r="M63" s="315"/>
      <c r="N63" s="315"/>
      <c r="O63" s="315"/>
    </row>
    <row r="64" spans="1:15" ht="13.5" customHeight="1">
      <c r="A64" s="448"/>
      <c r="B64" s="442"/>
      <c r="C64" s="33" t="s">
        <v>132</v>
      </c>
      <c r="D64" s="346">
        <v>152.9</v>
      </c>
      <c r="E64" s="347">
        <v>160.4</v>
      </c>
      <c r="F64" s="347">
        <v>129</v>
      </c>
      <c r="G64" s="347">
        <v>152.7</v>
      </c>
      <c r="H64" s="347">
        <v>161.3</v>
      </c>
      <c r="I64" s="347">
        <v>126.2</v>
      </c>
      <c r="J64" s="353">
        <v>161.6</v>
      </c>
      <c r="K64" s="353">
        <v>163.7</v>
      </c>
      <c r="L64" s="345">
        <v>146.2</v>
      </c>
      <c r="M64" s="315"/>
      <c r="N64" s="315"/>
      <c r="O64" s="315"/>
    </row>
    <row r="65" spans="1:15" ht="13.5" customHeight="1">
      <c r="A65" s="448"/>
      <c r="B65" s="442"/>
      <c r="C65" s="33" t="s">
        <v>133</v>
      </c>
      <c r="D65" s="346">
        <v>143</v>
      </c>
      <c r="E65" s="347">
        <v>151.6</v>
      </c>
      <c r="F65" s="347">
        <v>108.2</v>
      </c>
      <c r="G65" s="347">
        <v>147.5</v>
      </c>
      <c r="H65" s="347">
        <v>154.1</v>
      </c>
      <c r="I65" s="347">
        <v>121.8</v>
      </c>
      <c r="J65" s="345">
        <v>159.6</v>
      </c>
      <c r="K65" s="353">
        <v>161.5</v>
      </c>
      <c r="L65" s="345">
        <v>145.8</v>
      </c>
      <c r="M65" s="315"/>
      <c r="N65" s="315"/>
      <c r="O65" s="315"/>
    </row>
    <row r="66" spans="1:15" ht="13.5" customHeight="1">
      <c r="A66" s="448"/>
      <c r="B66" s="442"/>
      <c r="C66" s="33" t="s">
        <v>134</v>
      </c>
      <c r="D66" s="346">
        <v>169.5</v>
      </c>
      <c r="E66" s="347">
        <v>170.7</v>
      </c>
      <c r="F66" s="347">
        <v>154.1</v>
      </c>
      <c r="G66" s="347">
        <v>172.2</v>
      </c>
      <c r="H66" s="347">
        <v>173.7</v>
      </c>
      <c r="I66" s="347">
        <v>153.2</v>
      </c>
      <c r="J66" s="353">
        <v>178.1</v>
      </c>
      <c r="K66" s="353">
        <v>179.8</v>
      </c>
      <c r="L66" s="353">
        <v>148.1</v>
      </c>
      <c r="M66" s="315"/>
      <c r="N66" s="315"/>
      <c r="O66" s="315"/>
    </row>
    <row r="67" spans="1:15" ht="13.5" customHeight="1">
      <c r="A67" s="448"/>
      <c r="B67" s="442"/>
      <c r="C67" s="33" t="s">
        <v>135</v>
      </c>
      <c r="D67" s="346">
        <v>173.7</v>
      </c>
      <c r="E67" s="347">
        <v>175.6</v>
      </c>
      <c r="F67" s="347">
        <v>147.2</v>
      </c>
      <c r="G67" s="347">
        <v>184.4</v>
      </c>
      <c r="H67" s="347">
        <v>186.8</v>
      </c>
      <c r="I67" s="347">
        <v>150.4</v>
      </c>
      <c r="J67" s="353">
        <v>154.5</v>
      </c>
      <c r="K67" s="354" t="s">
        <v>395</v>
      </c>
      <c r="L67" s="353">
        <v>135.1</v>
      </c>
      <c r="M67" s="315"/>
      <c r="N67" s="315"/>
      <c r="O67" s="315"/>
    </row>
    <row r="68" spans="1:15" ht="13.5" customHeight="1">
      <c r="A68" s="448"/>
      <c r="B68" s="442"/>
      <c r="C68" s="33" t="s">
        <v>136</v>
      </c>
      <c r="D68" s="346">
        <v>166.2</v>
      </c>
      <c r="E68" s="347">
        <v>167.9</v>
      </c>
      <c r="F68" s="347">
        <v>157.3</v>
      </c>
      <c r="G68" s="347">
        <v>169.4</v>
      </c>
      <c r="H68" s="347">
        <v>171.3</v>
      </c>
      <c r="I68" s="347">
        <v>157</v>
      </c>
      <c r="J68" s="354" t="s">
        <v>394</v>
      </c>
      <c r="K68" s="353">
        <v>163.1</v>
      </c>
      <c r="L68" s="345">
        <v>151.2</v>
      </c>
      <c r="M68" s="315"/>
      <c r="N68" s="315"/>
      <c r="O68" s="315"/>
    </row>
    <row r="69" spans="1:15" ht="13.5" customHeight="1">
      <c r="A69" s="448"/>
      <c r="B69" s="442"/>
      <c r="C69" s="33" t="s">
        <v>137</v>
      </c>
      <c r="D69" s="346">
        <v>155.7</v>
      </c>
      <c r="E69" s="347">
        <v>162.6</v>
      </c>
      <c r="F69" s="347">
        <v>132.8</v>
      </c>
      <c r="G69" s="347">
        <v>162.6</v>
      </c>
      <c r="H69" s="347">
        <v>169.7</v>
      </c>
      <c r="I69" s="347">
        <v>143.3</v>
      </c>
      <c r="J69" s="353">
        <v>166.9</v>
      </c>
      <c r="K69" s="353">
        <v>169.5</v>
      </c>
      <c r="L69" s="353">
        <v>146.8</v>
      </c>
      <c r="M69" s="315"/>
      <c r="N69" s="315"/>
      <c r="O69" s="315"/>
    </row>
    <row r="70" spans="1:15" ht="13.5" customHeight="1">
      <c r="A70" s="448"/>
      <c r="B70" s="442"/>
      <c r="C70" s="33" t="s">
        <v>138</v>
      </c>
      <c r="D70" s="346">
        <v>171.3</v>
      </c>
      <c r="E70" s="347">
        <v>174</v>
      </c>
      <c r="F70" s="347">
        <v>152.2</v>
      </c>
      <c r="G70" s="347">
        <v>173.2</v>
      </c>
      <c r="H70" s="347">
        <v>175.6</v>
      </c>
      <c r="I70" s="347">
        <v>156.8</v>
      </c>
      <c r="J70" s="353">
        <v>168.3</v>
      </c>
      <c r="K70" s="345">
        <v>171.1</v>
      </c>
      <c r="L70" s="353">
        <v>148.9</v>
      </c>
      <c r="M70" s="315"/>
      <c r="N70" s="315"/>
      <c r="O70" s="315"/>
    </row>
    <row r="71" spans="1:15" ht="13.5" customHeight="1">
      <c r="A71" s="448"/>
      <c r="B71" s="442"/>
      <c r="C71" s="33" t="s">
        <v>139</v>
      </c>
      <c r="D71" s="346">
        <v>151.9</v>
      </c>
      <c r="E71" s="347">
        <v>155</v>
      </c>
      <c r="F71" s="347">
        <v>141.8</v>
      </c>
      <c r="G71" s="347">
        <v>152.1</v>
      </c>
      <c r="H71" s="347">
        <v>156.1</v>
      </c>
      <c r="I71" s="347">
        <v>139.3</v>
      </c>
      <c r="J71" s="345">
        <v>159.3</v>
      </c>
      <c r="K71" s="345">
        <v>163.4</v>
      </c>
      <c r="L71" s="353">
        <v>142.3</v>
      </c>
      <c r="M71" s="315"/>
      <c r="N71" s="315"/>
      <c r="O71" s="315"/>
    </row>
    <row r="72" spans="1:15" ht="13.5" customHeight="1">
      <c r="A72" s="448"/>
      <c r="B72" s="442"/>
      <c r="C72" s="33" t="s">
        <v>140</v>
      </c>
      <c r="D72" s="346">
        <v>154.2</v>
      </c>
      <c r="E72" s="347">
        <v>157.1</v>
      </c>
      <c r="F72" s="347">
        <v>139.8</v>
      </c>
      <c r="G72" s="347">
        <v>159.9</v>
      </c>
      <c r="H72" s="347">
        <v>164.6</v>
      </c>
      <c r="I72" s="347">
        <v>137.5</v>
      </c>
      <c r="J72" s="353">
        <v>167.9</v>
      </c>
      <c r="K72" s="353">
        <v>170.1</v>
      </c>
      <c r="L72" s="353">
        <v>154</v>
      </c>
      <c r="M72" s="315"/>
      <c r="N72" s="315"/>
      <c r="O72" s="315"/>
    </row>
    <row r="73" spans="1:15" ht="13.5" customHeight="1">
      <c r="A73" s="448"/>
      <c r="B73" s="442"/>
      <c r="C73" s="33" t="s">
        <v>141</v>
      </c>
      <c r="D73" s="346">
        <v>161.3</v>
      </c>
      <c r="E73" s="347">
        <v>165.5</v>
      </c>
      <c r="F73" s="347">
        <v>142</v>
      </c>
      <c r="G73" s="347">
        <v>162.8</v>
      </c>
      <c r="H73" s="347">
        <v>167.3</v>
      </c>
      <c r="I73" s="347">
        <v>142.5</v>
      </c>
      <c r="J73" s="354" t="s">
        <v>393</v>
      </c>
      <c r="K73" s="353">
        <v>179.2</v>
      </c>
      <c r="L73" s="345">
        <v>148.4</v>
      </c>
      <c r="M73" s="315"/>
      <c r="N73" s="315"/>
      <c r="O73" s="315"/>
    </row>
    <row r="74" spans="1:15" ht="13.5" customHeight="1">
      <c r="A74" s="448"/>
      <c r="B74" s="442"/>
      <c r="C74" s="33" t="s">
        <v>142</v>
      </c>
      <c r="D74" s="346">
        <v>149.8</v>
      </c>
      <c r="E74" s="347">
        <v>151.5</v>
      </c>
      <c r="F74" s="347">
        <v>138.5</v>
      </c>
      <c r="G74" s="347">
        <v>150.1</v>
      </c>
      <c r="H74" s="347">
        <v>151.7</v>
      </c>
      <c r="I74" s="347">
        <v>138.9</v>
      </c>
      <c r="J74" s="353">
        <v>154.2</v>
      </c>
      <c r="K74" s="353">
        <v>156.4</v>
      </c>
      <c r="L74" s="353">
        <v>139.2</v>
      </c>
      <c r="M74" s="315"/>
      <c r="N74" s="315"/>
      <c r="O74" s="315"/>
    </row>
    <row r="75" spans="1:15" ht="13.5" customHeight="1">
      <c r="A75" s="449"/>
      <c r="B75" s="443"/>
      <c r="C75" s="34" t="s">
        <v>143</v>
      </c>
      <c r="D75" s="348">
        <v>166.8</v>
      </c>
      <c r="E75" s="349">
        <v>168.5</v>
      </c>
      <c r="F75" s="349">
        <v>149.6</v>
      </c>
      <c r="G75" s="349">
        <v>169.1</v>
      </c>
      <c r="H75" s="349">
        <v>170.9</v>
      </c>
      <c r="I75" s="349">
        <v>150.2</v>
      </c>
      <c r="J75" s="355">
        <v>166.1</v>
      </c>
      <c r="K75" s="355">
        <v>168.9</v>
      </c>
      <c r="L75" s="355">
        <v>143.9</v>
      </c>
      <c r="M75" s="315"/>
      <c r="N75" s="315"/>
      <c r="O75" s="315"/>
    </row>
    <row r="76" spans="1:15" ht="13.5" customHeight="1">
      <c r="A76" s="1" t="s">
        <v>116</v>
      </c>
      <c r="B76" s="1"/>
      <c r="C76" s="1"/>
      <c r="D76" s="315"/>
      <c r="E76" s="315"/>
      <c r="F76" s="315"/>
      <c r="G76" s="315"/>
      <c r="H76" s="315"/>
      <c r="I76" s="315"/>
      <c r="J76" s="315"/>
      <c r="K76" s="315"/>
      <c r="L76" s="315"/>
      <c r="M76" s="315"/>
      <c r="N76" s="315"/>
      <c r="O76" s="315"/>
    </row>
    <row r="77" spans="1:15" ht="12.75">
      <c r="A77" s="437" t="s">
        <v>376</v>
      </c>
      <c r="B77" s="437"/>
      <c r="C77" s="437"/>
      <c r="D77" s="437"/>
      <c r="E77" s="437"/>
      <c r="F77" s="437"/>
      <c r="G77" s="437"/>
      <c r="H77" s="437"/>
      <c r="I77" s="437"/>
      <c r="J77" s="437"/>
      <c r="K77" s="437"/>
      <c r="L77" s="437"/>
      <c r="M77" s="437"/>
      <c r="N77" s="437"/>
      <c r="O77" s="437"/>
    </row>
    <row r="78" spans="1:15" ht="13.5" customHeight="1">
      <c r="A78" s="1"/>
      <c r="B78" s="1"/>
      <c r="C78" s="1"/>
      <c r="D78" s="315"/>
      <c r="E78" s="315"/>
      <c r="F78" s="315"/>
      <c r="G78" s="315"/>
      <c r="H78" s="315"/>
      <c r="I78" s="315"/>
      <c r="J78" s="315"/>
      <c r="K78" s="315"/>
      <c r="L78" s="315"/>
      <c r="M78" s="315"/>
      <c r="N78" s="315"/>
      <c r="O78" s="315"/>
    </row>
    <row r="79" spans="1:15" ht="13.5" customHeight="1" thickBot="1">
      <c r="A79" s="1"/>
      <c r="B79" s="326"/>
      <c r="C79" s="326"/>
      <c r="D79" s="41"/>
      <c r="E79" s="41"/>
      <c r="F79" s="41"/>
      <c r="G79" s="327"/>
      <c r="H79" s="327"/>
      <c r="I79" s="327"/>
      <c r="J79" s="327"/>
      <c r="K79" s="117" t="s">
        <v>109</v>
      </c>
      <c r="L79" s="42"/>
      <c r="M79" s="315"/>
      <c r="N79" s="315"/>
      <c r="O79" s="315"/>
    </row>
    <row r="80" spans="1:15" ht="13.5" customHeight="1" thickTop="1">
      <c r="A80" s="420" t="s">
        <v>14</v>
      </c>
      <c r="B80" s="420"/>
      <c r="C80" s="421"/>
      <c r="D80" s="438" t="s">
        <v>253</v>
      </c>
      <c r="E80" s="439"/>
      <c r="F80" s="440"/>
      <c r="G80" s="438" t="s">
        <v>254</v>
      </c>
      <c r="H80" s="439"/>
      <c r="I80" s="440"/>
      <c r="J80" s="438" t="s">
        <v>299</v>
      </c>
      <c r="K80" s="439"/>
      <c r="L80" s="439"/>
      <c r="M80" s="340"/>
      <c r="N80" s="315"/>
      <c r="O80" s="315"/>
    </row>
    <row r="81" spans="1:15" ht="13.5" customHeight="1">
      <c r="A81" s="422"/>
      <c r="B81" s="424"/>
      <c r="C81" s="423"/>
      <c r="D81" s="35" t="s">
        <v>15</v>
      </c>
      <c r="E81" s="35" t="s">
        <v>3</v>
      </c>
      <c r="F81" s="35" t="s">
        <v>4</v>
      </c>
      <c r="G81" s="36" t="s">
        <v>15</v>
      </c>
      <c r="H81" s="36" t="s">
        <v>3</v>
      </c>
      <c r="I81" s="36" t="s">
        <v>4</v>
      </c>
      <c r="J81" s="36" t="s">
        <v>15</v>
      </c>
      <c r="K81" s="37" t="s">
        <v>3</v>
      </c>
      <c r="L81" s="38" t="s">
        <v>4</v>
      </c>
      <c r="M81" s="315"/>
      <c r="N81" s="315"/>
      <c r="O81" s="315"/>
    </row>
    <row r="82" spans="1:15" ht="13.5" customHeight="1">
      <c r="A82" s="447" t="s">
        <v>144</v>
      </c>
      <c r="B82" s="435" t="s">
        <v>16</v>
      </c>
      <c r="C82" s="435"/>
      <c r="D82" s="356">
        <v>18.1</v>
      </c>
      <c r="E82" s="357">
        <v>18.9</v>
      </c>
      <c r="F82" s="357">
        <v>17</v>
      </c>
      <c r="G82" s="358">
        <v>18.2</v>
      </c>
      <c r="H82" s="358">
        <v>18.8</v>
      </c>
      <c r="I82" s="358">
        <v>17.3</v>
      </c>
      <c r="J82" s="358">
        <v>17.9</v>
      </c>
      <c r="K82" s="358">
        <v>18.5</v>
      </c>
      <c r="L82" s="358">
        <v>16.9</v>
      </c>
      <c r="M82" s="359"/>
      <c r="N82" s="315"/>
      <c r="O82" s="315"/>
    </row>
    <row r="83" spans="1:15" ht="13.5" customHeight="1">
      <c r="A83" s="448"/>
      <c r="B83" s="436" t="s">
        <v>12</v>
      </c>
      <c r="C83" s="436"/>
      <c r="D83" s="360">
        <v>20.3</v>
      </c>
      <c r="E83" s="361">
        <v>20.5</v>
      </c>
      <c r="F83" s="361">
        <v>19.2</v>
      </c>
      <c r="G83" s="362">
        <v>20.1</v>
      </c>
      <c r="H83" s="362">
        <v>20.3</v>
      </c>
      <c r="I83" s="362">
        <v>18.9</v>
      </c>
      <c r="J83" s="362">
        <v>19.1</v>
      </c>
      <c r="K83" s="362">
        <v>20.1</v>
      </c>
      <c r="L83" s="362">
        <v>16.5</v>
      </c>
      <c r="M83" s="359"/>
      <c r="N83" s="315"/>
      <c r="O83" s="315"/>
    </row>
    <row r="84" spans="1:15" ht="13.5" customHeight="1">
      <c r="A84" s="448"/>
      <c r="B84" s="436" t="s">
        <v>13</v>
      </c>
      <c r="C84" s="436"/>
      <c r="D84" s="360">
        <v>19</v>
      </c>
      <c r="E84" s="361">
        <v>19.3</v>
      </c>
      <c r="F84" s="361">
        <v>17.9</v>
      </c>
      <c r="G84" s="362">
        <v>18.9</v>
      </c>
      <c r="H84" s="362">
        <v>19.2</v>
      </c>
      <c r="I84" s="362">
        <v>17.9</v>
      </c>
      <c r="J84" s="362">
        <v>18.7</v>
      </c>
      <c r="K84" s="362">
        <v>19</v>
      </c>
      <c r="L84" s="362">
        <v>17.8</v>
      </c>
      <c r="M84" s="359"/>
      <c r="N84" s="315"/>
      <c r="O84" s="315"/>
    </row>
    <row r="85" spans="1:15" ht="13.5" customHeight="1">
      <c r="A85" s="448"/>
      <c r="B85" s="451" t="s">
        <v>110</v>
      </c>
      <c r="C85" s="453"/>
      <c r="D85" s="360">
        <v>18.4</v>
      </c>
      <c r="E85" s="361">
        <v>18.4</v>
      </c>
      <c r="F85" s="361">
        <v>17.7</v>
      </c>
      <c r="G85" s="362">
        <v>18.5</v>
      </c>
      <c r="H85" s="362">
        <v>18.6</v>
      </c>
      <c r="I85" s="362">
        <v>17.6</v>
      </c>
      <c r="J85" s="362">
        <v>18.2</v>
      </c>
      <c r="K85" s="362">
        <v>18.4</v>
      </c>
      <c r="L85" s="362">
        <v>17.2</v>
      </c>
      <c r="M85" s="359"/>
      <c r="N85" s="315"/>
      <c r="O85" s="315"/>
    </row>
    <row r="86" spans="1:15" ht="13.5" customHeight="1">
      <c r="A86" s="448"/>
      <c r="B86" s="436" t="s">
        <v>103</v>
      </c>
      <c r="C86" s="436"/>
      <c r="D86" s="360">
        <v>19</v>
      </c>
      <c r="E86" s="361">
        <v>19.2</v>
      </c>
      <c r="F86" s="361">
        <v>18.4</v>
      </c>
      <c r="G86" s="362">
        <v>19</v>
      </c>
      <c r="H86" s="362">
        <v>19.1</v>
      </c>
      <c r="I86" s="362">
        <v>18.5</v>
      </c>
      <c r="J86" s="362">
        <v>18.8</v>
      </c>
      <c r="K86" s="362">
        <v>19</v>
      </c>
      <c r="L86" s="362">
        <v>17.8</v>
      </c>
      <c r="M86" s="359"/>
      <c r="N86" s="315"/>
      <c r="O86" s="315"/>
    </row>
    <row r="87" spans="1:15" ht="13.5" customHeight="1">
      <c r="A87" s="448"/>
      <c r="B87" s="436" t="s">
        <v>123</v>
      </c>
      <c r="C87" s="436"/>
      <c r="D87" s="360">
        <v>19.7</v>
      </c>
      <c r="E87" s="361">
        <v>20.4</v>
      </c>
      <c r="F87" s="361">
        <v>17.2</v>
      </c>
      <c r="G87" s="362">
        <v>19.6</v>
      </c>
      <c r="H87" s="362">
        <v>20.2</v>
      </c>
      <c r="I87" s="362">
        <v>17.1</v>
      </c>
      <c r="J87" s="362">
        <v>19.2</v>
      </c>
      <c r="K87" s="362">
        <v>19.7</v>
      </c>
      <c r="L87" s="362">
        <v>17.4</v>
      </c>
      <c r="M87" s="359"/>
      <c r="N87" s="315"/>
      <c r="O87" s="315"/>
    </row>
    <row r="88" spans="1:15" ht="13.5" customHeight="1">
      <c r="A88" s="448"/>
      <c r="B88" s="436" t="s">
        <v>124</v>
      </c>
      <c r="C88" s="436"/>
      <c r="D88" s="360">
        <v>17.6</v>
      </c>
      <c r="E88" s="361">
        <v>18.5</v>
      </c>
      <c r="F88" s="361">
        <v>17</v>
      </c>
      <c r="G88" s="362">
        <v>17.5</v>
      </c>
      <c r="H88" s="362">
        <v>18.4</v>
      </c>
      <c r="I88" s="362">
        <v>16.8</v>
      </c>
      <c r="J88" s="362">
        <v>17.9</v>
      </c>
      <c r="K88" s="362">
        <v>18.8</v>
      </c>
      <c r="L88" s="362">
        <v>17</v>
      </c>
      <c r="M88" s="359"/>
      <c r="N88" s="315"/>
      <c r="O88" s="315"/>
    </row>
    <row r="89" spans="1:15" ht="13.5" customHeight="1">
      <c r="A89" s="448"/>
      <c r="B89" s="436" t="s">
        <v>117</v>
      </c>
      <c r="C89" s="436"/>
      <c r="D89" s="360">
        <v>17.8</v>
      </c>
      <c r="E89" s="361">
        <v>19.1</v>
      </c>
      <c r="F89" s="361">
        <v>17.3</v>
      </c>
      <c r="G89" s="362">
        <v>17.5</v>
      </c>
      <c r="H89" s="362">
        <v>19.2</v>
      </c>
      <c r="I89" s="362">
        <v>16.8</v>
      </c>
      <c r="J89" s="362">
        <v>17.3</v>
      </c>
      <c r="K89" s="362">
        <v>18.7</v>
      </c>
      <c r="L89" s="362">
        <v>16.5</v>
      </c>
      <c r="M89" s="359"/>
      <c r="N89" s="315"/>
      <c r="O89" s="315"/>
    </row>
    <row r="90" spans="1:15" ht="13.5" customHeight="1">
      <c r="A90" s="448"/>
      <c r="B90" s="436" t="s">
        <v>118</v>
      </c>
      <c r="C90" s="436"/>
      <c r="D90" s="360">
        <v>18.5</v>
      </c>
      <c r="E90" s="361">
        <v>19.2</v>
      </c>
      <c r="F90" s="361">
        <v>17.1</v>
      </c>
      <c r="G90" s="362">
        <v>18.6</v>
      </c>
      <c r="H90" s="362">
        <v>19.7</v>
      </c>
      <c r="I90" s="362">
        <v>16.8</v>
      </c>
      <c r="J90" s="362">
        <v>18.3</v>
      </c>
      <c r="K90" s="362">
        <v>19.6</v>
      </c>
      <c r="L90" s="362">
        <v>16.3</v>
      </c>
      <c r="M90" s="359"/>
      <c r="N90" s="315"/>
      <c r="O90" s="315"/>
    </row>
    <row r="91" spans="1:15" ht="13.5" customHeight="1">
      <c r="A91" s="448"/>
      <c r="B91" s="451" t="s">
        <v>119</v>
      </c>
      <c r="C91" s="453"/>
      <c r="D91" s="360">
        <v>18.9</v>
      </c>
      <c r="E91" s="361">
        <v>19.2</v>
      </c>
      <c r="F91" s="361">
        <v>17.6</v>
      </c>
      <c r="G91" s="362">
        <v>18.8</v>
      </c>
      <c r="H91" s="362">
        <v>19</v>
      </c>
      <c r="I91" s="362">
        <v>17.7</v>
      </c>
      <c r="J91" s="362">
        <v>18.6</v>
      </c>
      <c r="K91" s="362">
        <v>18.8</v>
      </c>
      <c r="L91" s="362">
        <v>17.5</v>
      </c>
      <c r="M91" s="359"/>
      <c r="N91" s="315"/>
      <c r="O91" s="315"/>
    </row>
    <row r="92" spans="1:15" ht="13.5" customHeight="1">
      <c r="A92" s="448"/>
      <c r="B92" s="445" t="s">
        <v>120</v>
      </c>
      <c r="C92" s="446"/>
      <c r="D92" s="360">
        <v>14.4</v>
      </c>
      <c r="E92" s="361">
        <v>14.8</v>
      </c>
      <c r="F92" s="361">
        <v>14.1</v>
      </c>
      <c r="G92" s="362">
        <v>13.8</v>
      </c>
      <c r="H92" s="362">
        <v>14.2</v>
      </c>
      <c r="I92" s="362">
        <v>13.5</v>
      </c>
      <c r="J92" s="362">
        <v>13.3</v>
      </c>
      <c r="K92" s="362">
        <v>13.7</v>
      </c>
      <c r="L92" s="362">
        <v>13</v>
      </c>
      <c r="M92" s="359"/>
      <c r="N92" s="315"/>
      <c r="O92" s="315"/>
    </row>
    <row r="93" spans="1:15" ht="13.5" customHeight="1">
      <c r="A93" s="448"/>
      <c r="B93" s="451" t="s">
        <v>121</v>
      </c>
      <c r="C93" s="453"/>
      <c r="D93" s="360">
        <v>17.5</v>
      </c>
      <c r="E93" s="361">
        <v>18.5</v>
      </c>
      <c r="F93" s="361">
        <v>16.7</v>
      </c>
      <c r="G93" s="362">
        <v>17.1</v>
      </c>
      <c r="H93" s="362">
        <v>17.9</v>
      </c>
      <c r="I93" s="362">
        <v>16.5</v>
      </c>
      <c r="J93" s="362">
        <v>16.4</v>
      </c>
      <c r="K93" s="362">
        <v>16.8</v>
      </c>
      <c r="L93" s="362">
        <v>16</v>
      </c>
      <c r="M93" s="359"/>
      <c r="N93" s="315"/>
      <c r="O93" s="315"/>
    </row>
    <row r="94" spans="1:15" ht="13.5" customHeight="1">
      <c r="A94" s="448"/>
      <c r="B94" s="436" t="s">
        <v>0</v>
      </c>
      <c r="C94" s="436"/>
      <c r="D94" s="360">
        <v>16.1</v>
      </c>
      <c r="E94" s="361">
        <v>16.4</v>
      </c>
      <c r="F94" s="361">
        <v>15.7</v>
      </c>
      <c r="G94" s="362">
        <v>15.4</v>
      </c>
      <c r="H94" s="362">
        <v>15.7</v>
      </c>
      <c r="I94" s="362">
        <v>15.1</v>
      </c>
      <c r="J94" s="362">
        <v>15.9</v>
      </c>
      <c r="K94" s="362">
        <v>16.3</v>
      </c>
      <c r="L94" s="362">
        <v>15.5</v>
      </c>
      <c r="M94" s="359"/>
      <c r="N94" s="315"/>
      <c r="O94" s="315"/>
    </row>
    <row r="95" spans="1:15" ht="13.5" customHeight="1">
      <c r="A95" s="448"/>
      <c r="B95" s="436" t="s">
        <v>122</v>
      </c>
      <c r="C95" s="436"/>
      <c r="D95" s="360">
        <v>18.1</v>
      </c>
      <c r="E95" s="361">
        <v>18.5</v>
      </c>
      <c r="F95" s="361">
        <v>18</v>
      </c>
      <c r="G95" s="362">
        <v>19.9</v>
      </c>
      <c r="H95" s="362">
        <v>19.5</v>
      </c>
      <c r="I95" s="362">
        <v>20.1</v>
      </c>
      <c r="J95" s="362">
        <v>18.5</v>
      </c>
      <c r="K95" s="362">
        <v>18.1</v>
      </c>
      <c r="L95" s="362">
        <v>18.7</v>
      </c>
      <c r="M95" s="359"/>
      <c r="N95" s="315"/>
      <c r="O95" s="315"/>
    </row>
    <row r="96" spans="1:15" ht="13.5" customHeight="1">
      <c r="A96" s="448"/>
      <c r="B96" s="436" t="s">
        <v>104</v>
      </c>
      <c r="C96" s="436"/>
      <c r="D96" s="360">
        <v>18.7</v>
      </c>
      <c r="E96" s="361">
        <v>19</v>
      </c>
      <c r="F96" s="361">
        <v>17.9</v>
      </c>
      <c r="G96" s="361">
        <v>18.8</v>
      </c>
      <c r="H96" s="361">
        <v>19</v>
      </c>
      <c r="I96" s="361">
        <v>17.9</v>
      </c>
      <c r="J96" s="361">
        <v>18.9</v>
      </c>
      <c r="K96" s="361">
        <v>19</v>
      </c>
      <c r="L96" s="361">
        <v>18.8</v>
      </c>
      <c r="M96" s="359"/>
      <c r="N96" s="315"/>
      <c r="O96" s="315"/>
    </row>
    <row r="97" spans="1:15" ht="13.5" customHeight="1">
      <c r="A97" s="448"/>
      <c r="B97" s="444" t="s">
        <v>9</v>
      </c>
      <c r="C97" s="444"/>
      <c r="D97" s="363">
        <v>18.1</v>
      </c>
      <c r="E97" s="364">
        <v>18.9</v>
      </c>
      <c r="F97" s="364">
        <v>17</v>
      </c>
      <c r="G97" s="365">
        <v>18</v>
      </c>
      <c r="H97" s="365">
        <v>18.8</v>
      </c>
      <c r="I97" s="365">
        <v>17</v>
      </c>
      <c r="J97" s="365">
        <v>17.8</v>
      </c>
      <c r="K97" s="365">
        <v>18.7</v>
      </c>
      <c r="L97" s="365">
        <v>16.6</v>
      </c>
      <c r="M97" s="359"/>
      <c r="N97" s="315"/>
      <c r="O97" s="315"/>
    </row>
    <row r="98" spans="1:15" ht="13.5" customHeight="1">
      <c r="A98" s="448"/>
      <c r="B98" s="448" t="s">
        <v>105</v>
      </c>
      <c r="C98" s="74" t="s">
        <v>125</v>
      </c>
      <c r="D98" s="360">
        <v>18.4</v>
      </c>
      <c r="E98" s="361">
        <v>19.5</v>
      </c>
      <c r="F98" s="361">
        <v>17.5</v>
      </c>
      <c r="G98" s="362">
        <v>18.5</v>
      </c>
      <c r="H98" s="362">
        <v>19.6</v>
      </c>
      <c r="I98" s="362">
        <v>17.5</v>
      </c>
      <c r="J98" s="362">
        <v>18.4</v>
      </c>
      <c r="K98" s="362">
        <v>19.3</v>
      </c>
      <c r="L98" s="362">
        <v>17.5</v>
      </c>
      <c r="M98" s="359"/>
      <c r="N98" s="315"/>
      <c r="O98" s="315"/>
    </row>
    <row r="99" spans="1:15" ht="13.5" customHeight="1">
      <c r="A99" s="448"/>
      <c r="B99" s="448"/>
      <c r="C99" s="74" t="s">
        <v>126</v>
      </c>
      <c r="D99" s="366">
        <v>20.3</v>
      </c>
      <c r="E99" s="362">
        <v>20.7</v>
      </c>
      <c r="F99" s="362">
        <v>19.5</v>
      </c>
      <c r="G99" s="362">
        <v>20</v>
      </c>
      <c r="H99" s="362">
        <v>20.3</v>
      </c>
      <c r="I99" s="362">
        <v>19.4</v>
      </c>
      <c r="J99" s="362">
        <v>19</v>
      </c>
      <c r="K99" s="362">
        <v>20.1</v>
      </c>
      <c r="L99" s="362">
        <v>17.9</v>
      </c>
      <c r="M99" s="359"/>
      <c r="N99" s="315"/>
      <c r="O99" s="315"/>
    </row>
    <row r="100" spans="1:15" ht="13.5" customHeight="1">
      <c r="A100" s="448"/>
      <c r="B100" s="448"/>
      <c r="C100" s="74" t="s">
        <v>127</v>
      </c>
      <c r="D100" s="366">
        <v>19.3</v>
      </c>
      <c r="E100" s="362">
        <v>19.4</v>
      </c>
      <c r="F100" s="362">
        <v>18.5</v>
      </c>
      <c r="G100" s="362">
        <v>19.3</v>
      </c>
      <c r="H100" s="362">
        <v>19.5</v>
      </c>
      <c r="I100" s="362">
        <v>18.5</v>
      </c>
      <c r="J100" s="362" t="s">
        <v>147</v>
      </c>
      <c r="K100" s="362" t="s">
        <v>147</v>
      </c>
      <c r="L100" s="362" t="s">
        <v>147</v>
      </c>
      <c r="M100" s="359"/>
      <c r="N100" s="315"/>
      <c r="O100" s="315"/>
    </row>
    <row r="101" spans="1:15" ht="13.5" customHeight="1">
      <c r="A101" s="448"/>
      <c r="B101" s="448"/>
      <c r="C101" s="74" t="s">
        <v>128</v>
      </c>
      <c r="D101" s="360">
        <v>19.3</v>
      </c>
      <c r="E101" s="361">
        <v>19.9</v>
      </c>
      <c r="F101" s="361">
        <v>17.8</v>
      </c>
      <c r="G101" s="362">
        <v>19</v>
      </c>
      <c r="H101" s="362">
        <v>19.9</v>
      </c>
      <c r="I101" s="362">
        <v>17.1</v>
      </c>
      <c r="J101" s="362">
        <v>19.1</v>
      </c>
      <c r="K101" s="362">
        <v>19.6</v>
      </c>
      <c r="L101" s="362">
        <v>17.9</v>
      </c>
      <c r="M101" s="359"/>
      <c r="N101" s="315"/>
      <c r="O101" s="315"/>
    </row>
    <row r="102" spans="1:15" ht="13.5" customHeight="1">
      <c r="A102" s="448"/>
      <c r="B102" s="448"/>
      <c r="C102" s="74" t="s">
        <v>129</v>
      </c>
      <c r="D102" s="360">
        <v>19.7</v>
      </c>
      <c r="E102" s="361">
        <v>19.9</v>
      </c>
      <c r="F102" s="361">
        <v>18.1</v>
      </c>
      <c r="G102" s="362">
        <v>19.9</v>
      </c>
      <c r="H102" s="362">
        <v>20.1</v>
      </c>
      <c r="I102" s="362">
        <v>18</v>
      </c>
      <c r="J102" s="362">
        <v>19.8</v>
      </c>
      <c r="K102" s="362">
        <v>19.8</v>
      </c>
      <c r="L102" s="362">
        <v>19.3</v>
      </c>
      <c r="M102" s="359"/>
      <c r="N102" s="315"/>
      <c r="O102" s="315"/>
    </row>
    <row r="103" spans="1:15" ht="13.5" customHeight="1">
      <c r="A103" s="448"/>
      <c r="B103" s="448"/>
      <c r="C103" s="74" t="s">
        <v>130</v>
      </c>
      <c r="D103" s="360">
        <v>18.8</v>
      </c>
      <c r="E103" s="361">
        <v>18.9</v>
      </c>
      <c r="F103" s="361">
        <v>18.2</v>
      </c>
      <c r="G103" s="362">
        <v>18.6</v>
      </c>
      <c r="H103" s="362">
        <v>18.7</v>
      </c>
      <c r="I103" s="362">
        <v>18.2</v>
      </c>
      <c r="J103" s="362">
        <v>18.6</v>
      </c>
      <c r="K103" s="362">
        <v>18.9</v>
      </c>
      <c r="L103" s="362">
        <v>17.6</v>
      </c>
      <c r="M103" s="359"/>
      <c r="N103" s="315"/>
      <c r="O103" s="315"/>
    </row>
    <row r="104" spans="1:15" ht="13.5" customHeight="1">
      <c r="A104" s="448"/>
      <c r="B104" s="448"/>
      <c r="C104" s="74" t="s">
        <v>131</v>
      </c>
      <c r="D104" s="360">
        <v>19.1</v>
      </c>
      <c r="E104" s="361">
        <v>19.4</v>
      </c>
      <c r="F104" s="361">
        <v>18.4</v>
      </c>
      <c r="G104" s="362">
        <v>18.2</v>
      </c>
      <c r="H104" s="362">
        <v>18</v>
      </c>
      <c r="I104" s="362">
        <v>19</v>
      </c>
      <c r="J104" s="362">
        <v>17.8</v>
      </c>
      <c r="K104" s="362">
        <v>17.8</v>
      </c>
      <c r="L104" s="362">
        <v>17.8</v>
      </c>
      <c r="M104" s="359"/>
      <c r="N104" s="315"/>
      <c r="O104" s="315"/>
    </row>
    <row r="105" spans="1:15" ht="13.5" customHeight="1">
      <c r="A105" s="448"/>
      <c r="B105" s="448"/>
      <c r="C105" s="74" t="s">
        <v>132</v>
      </c>
      <c r="D105" s="360">
        <v>19.4</v>
      </c>
      <c r="E105" s="361">
        <v>19.7</v>
      </c>
      <c r="F105" s="361">
        <v>18</v>
      </c>
      <c r="G105" s="362">
        <v>19.3</v>
      </c>
      <c r="H105" s="362">
        <v>19.4</v>
      </c>
      <c r="I105" s="362">
        <v>18.3</v>
      </c>
      <c r="J105" s="362">
        <v>19.5</v>
      </c>
      <c r="K105" s="362">
        <v>19.6</v>
      </c>
      <c r="L105" s="362">
        <v>18.8</v>
      </c>
      <c r="M105" s="359"/>
      <c r="N105" s="315"/>
      <c r="O105" s="315"/>
    </row>
    <row r="106" spans="1:15" ht="13.5" customHeight="1">
      <c r="A106" s="448"/>
      <c r="B106" s="448"/>
      <c r="C106" s="74" t="s">
        <v>133</v>
      </c>
      <c r="D106" s="360">
        <v>19.1</v>
      </c>
      <c r="E106" s="361">
        <v>19.3</v>
      </c>
      <c r="F106" s="361">
        <v>18.1</v>
      </c>
      <c r="G106" s="362">
        <v>19.2</v>
      </c>
      <c r="H106" s="362">
        <v>19.3</v>
      </c>
      <c r="I106" s="362">
        <v>18.2</v>
      </c>
      <c r="J106" s="362">
        <v>18.9</v>
      </c>
      <c r="K106" s="362">
        <v>19</v>
      </c>
      <c r="L106" s="362">
        <v>18.3</v>
      </c>
      <c r="M106" s="359"/>
      <c r="N106" s="315"/>
      <c r="O106" s="315"/>
    </row>
    <row r="107" spans="1:15" ht="13.5" customHeight="1">
      <c r="A107" s="448"/>
      <c r="B107" s="448"/>
      <c r="C107" s="74" t="s">
        <v>134</v>
      </c>
      <c r="D107" s="360">
        <v>20.1</v>
      </c>
      <c r="E107" s="361">
        <v>20.2</v>
      </c>
      <c r="F107" s="361">
        <v>18.8</v>
      </c>
      <c r="G107" s="362">
        <v>19.8</v>
      </c>
      <c r="H107" s="362">
        <v>19.9</v>
      </c>
      <c r="I107" s="362">
        <v>19.2</v>
      </c>
      <c r="J107" s="362">
        <v>19.4</v>
      </c>
      <c r="K107" s="362">
        <v>19.5</v>
      </c>
      <c r="L107" s="362">
        <v>18.4</v>
      </c>
      <c r="M107" s="359"/>
      <c r="N107" s="315"/>
      <c r="O107" s="315"/>
    </row>
    <row r="108" spans="1:15" ht="13.5" customHeight="1">
      <c r="A108" s="448"/>
      <c r="B108" s="448"/>
      <c r="C108" s="74" t="s">
        <v>135</v>
      </c>
      <c r="D108" s="360">
        <v>19.5</v>
      </c>
      <c r="E108" s="361">
        <v>19.8</v>
      </c>
      <c r="F108" s="361">
        <v>18.6</v>
      </c>
      <c r="G108" s="362">
        <v>19.1</v>
      </c>
      <c r="H108" s="362">
        <v>19.3</v>
      </c>
      <c r="I108" s="362">
        <v>18.3</v>
      </c>
      <c r="J108" s="362">
        <v>18.8</v>
      </c>
      <c r="K108" s="362">
        <v>18.9</v>
      </c>
      <c r="L108" s="362">
        <v>18.4</v>
      </c>
      <c r="M108" s="359"/>
      <c r="N108" s="315"/>
      <c r="O108" s="315"/>
    </row>
    <row r="109" spans="1:15" ht="13.5" customHeight="1">
      <c r="A109" s="448"/>
      <c r="B109" s="448"/>
      <c r="C109" s="74" t="s">
        <v>136</v>
      </c>
      <c r="D109" s="360">
        <v>19.5</v>
      </c>
      <c r="E109" s="361">
        <v>19.7</v>
      </c>
      <c r="F109" s="361">
        <v>18.8</v>
      </c>
      <c r="G109" s="362">
        <v>19.1</v>
      </c>
      <c r="H109" s="362">
        <v>19.3</v>
      </c>
      <c r="I109" s="362">
        <v>18.1</v>
      </c>
      <c r="J109" s="362">
        <v>19.2</v>
      </c>
      <c r="K109" s="362">
        <v>19.3</v>
      </c>
      <c r="L109" s="362">
        <v>18.4</v>
      </c>
      <c r="M109" s="359"/>
      <c r="N109" s="315"/>
      <c r="O109" s="315"/>
    </row>
    <row r="110" spans="1:15" ht="13.5" customHeight="1">
      <c r="A110" s="448"/>
      <c r="B110" s="448"/>
      <c r="C110" s="74" t="s">
        <v>137</v>
      </c>
      <c r="D110" s="360">
        <v>20.5</v>
      </c>
      <c r="E110" s="361">
        <v>20.7</v>
      </c>
      <c r="F110" s="361">
        <v>18.9</v>
      </c>
      <c r="G110" s="362">
        <v>20</v>
      </c>
      <c r="H110" s="362">
        <v>20.1</v>
      </c>
      <c r="I110" s="362">
        <v>19.1</v>
      </c>
      <c r="J110" s="362">
        <v>18.7</v>
      </c>
      <c r="K110" s="362">
        <v>18.9</v>
      </c>
      <c r="L110" s="362">
        <v>17.6</v>
      </c>
      <c r="M110" s="359"/>
      <c r="N110" s="315"/>
      <c r="O110" s="315"/>
    </row>
    <row r="111" spans="1:15" ht="13.5" customHeight="1">
      <c r="A111" s="448"/>
      <c r="B111" s="448"/>
      <c r="C111" s="74" t="s">
        <v>138</v>
      </c>
      <c r="D111" s="360">
        <v>19.1</v>
      </c>
      <c r="E111" s="361">
        <v>19.2</v>
      </c>
      <c r="F111" s="361">
        <v>18.4</v>
      </c>
      <c r="G111" s="362">
        <v>19</v>
      </c>
      <c r="H111" s="362">
        <v>19.1</v>
      </c>
      <c r="I111" s="362">
        <v>18.2</v>
      </c>
      <c r="J111" s="362">
        <v>18.8</v>
      </c>
      <c r="K111" s="362">
        <v>19</v>
      </c>
      <c r="L111" s="362">
        <v>17.9</v>
      </c>
      <c r="M111" s="359"/>
      <c r="N111" s="315"/>
      <c r="O111" s="315"/>
    </row>
    <row r="112" spans="1:15" ht="13.5" customHeight="1">
      <c r="A112" s="448"/>
      <c r="B112" s="448"/>
      <c r="C112" s="74" t="s">
        <v>139</v>
      </c>
      <c r="D112" s="360">
        <v>18.9</v>
      </c>
      <c r="E112" s="361">
        <v>19.1</v>
      </c>
      <c r="F112" s="361">
        <v>18.2</v>
      </c>
      <c r="G112" s="362">
        <v>18.9</v>
      </c>
      <c r="H112" s="362">
        <v>19</v>
      </c>
      <c r="I112" s="362">
        <v>18.5</v>
      </c>
      <c r="J112" s="362">
        <v>18.6</v>
      </c>
      <c r="K112" s="362">
        <v>18.7</v>
      </c>
      <c r="L112" s="362">
        <v>18</v>
      </c>
      <c r="M112" s="359"/>
      <c r="N112" s="315"/>
      <c r="O112" s="315"/>
    </row>
    <row r="113" spans="1:15" ht="13.5" customHeight="1">
      <c r="A113" s="448"/>
      <c r="B113" s="448"/>
      <c r="C113" s="74" t="s">
        <v>140</v>
      </c>
      <c r="D113" s="360">
        <v>18.9</v>
      </c>
      <c r="E113" s="361">
        <v>19.1</v>
      </c>
      <c r="F113" s="361">
        <v>18.2</v>
      </c>
      <c r="G113" s="362">
        <v>18.8</v>
      </c>
      <c r="H113" s="362">
        <v>18.9</v>
      </c>
      <c r="I113" s="362">
        <v>18.3</v>
      </c>
      <c r="J113" s="362">
        <v>19</v>
      </c>
      <c r="K113" s="362">
        <v>19.3</v>
      </c>
      <c r="L113" s="362">
        <v>17.9</v>
      </c>
      <c r="M113" s="359"/>
      <c r="N113" s="315"/>
      <c r="O113" s="315"/>
    </row>
    <row r="114" spans="1:15" ht="13.5" customHeight="1">
      <c r="A114" s="448"/>
      <c r="B114" s="448"/>
      <c r="C114" s="74" t="s">
        <v>141</v>
      </c>
      <c r="D114" s="360">
        <v>19.4</v>
      </c>
      <c r="E114" s="361">
        <v>19.5</v>
      </c>
      <c r="F114" s="361">
        <v>18.7</v>
      </c>
      <c r="G114" s="362">
        <v>18.9</v>
      </c>
      <c r="H114" s="362">
        <v>19</v>
      </c>
      <c r="I114" s="362">
        <v>18.2</v>
      </c>
      <c r="J114" s="362">
        <v>18.8</v>
      </c>
      <c r="K114" s="362">
        <v>18.8</v>
      </c>
      <c r="L114" s="362">
        <v>18.3</v>
      </c>
      <c r="M114" s="359"/>
      <c r="N114" s="315"/>
      <c r="O114" s="315"/>
    </row>
    <row r="115" spans="1:15" ht="13.5" customHeight="1">
      <c r="A115" s="448"/>
      <c r="B115" s="448"/>
      <c r="C115" s="74" t="s">
        <v>142</v>
      </c>
      <c r="D115" s="360">
        <v>18.6</v>
      </c>
      <c r="E115" s="361">
        <v>18.8</v>
      </c>
      <c r="F115" s="361">
        <v>17.5</v>
      </c>
      <c r="G115" s="362">
        <v>18.5</v>
      </c>
      <c r="H115" s="362">
        <v>18.7</v>
      </c>
      <c r="I115" s="362">
        <v>17.5</v>
      </c>
      <c r="J115" s="362">
        <v>18.4</v>
      </c>
      <c r="K115" s="362">
        <v>18.6</v>
      </c>
      <c r="L115" s="362">
        <v>17.7</v>
      </c>
      <c r="M115" s="359"/>
      <c r="N115" s="315"/>
      <c r="O115" s="315"/>
    </row>
    <row r="116" spans="1:15" ht="13.5" customHeight="1">
      <c r="A116" s="448"/>
      <c r="B116" s="448"/>
      <c r="C116" s="74" t="s">
        <v>143</v>
      </c>
      <c r="D116" s="363">
        <v>18.9</v>
      </c>
      <c r="E116" s="364">
        <v>19.1</v>
      </c>
      <c r="F116" s="364">
        <v>17.7</v>
      </c>
      <c r="G116" s="362">
        <v>19</v>
      </c>
      <c r="H116" s="362">
        <v>19.2</v>
      </c>
      <c r="I116" s="362">
        <v>17.9</v>
      </c>
      <c r="J116" s="365">
        <v>19</v>
      </c>
      <c r="K116" s="362">
        <v>19.1</v>
      </c>
      <c r="L116" s="362">
        <v>18</v>
      </c>
      <c r="M116" s="359"/>
      <c r="N116" s="315"/>
      <c r="O116" s="315"/>
    </row>
    <row r="117" spans="1:15" ht="13.5" customHeight="1">
      <c r="A117" s="447" t="s">
        <v>145</v>
      </c>
      <c r="B117" s="435" t="s">
        <v>16</v>
      </c>
      <c r="C117" s="435"/>
      <c r="D117" s="360">
        <v>144.9</v>
      </c>
      <c r="E117" s="361">
        <v>159.4</v>
      </c>
      <c r="F117" s="361">
        <v>123.1</v>
      </c>
      <c r="G117" s="358">
        <v>144.8</v>
      </c>
      <c r="H117" s="358">
        <v>157.8</v>
      </c>
      <c r="I117" s="358">
        <v>125.4</v>
      </c>
      <c r="J117" s="358">
        <v>141.8</v>
      </c>
      <c r="K117" s="358">
        <v>155.5</v>
      </c>
      <c r="L117" s="358">
        <v>123.2</v>
      </c>
      <c r="M117" s="359"/>
      <c r="N117" s="315"/>
      <c r="O117" s="315"/>
    </row>
    <row r="118" spans="1:15" ht="13.5" customHeight="1">
      <c r="A118" s="448"/>
      <c r="B118" s="436" t="s">
        <v>12</v>
      </c>
      <c r="C118" s="436"/>
      <c r="D118" s="360">
        <v>166.4</v>
      </c>
      <c r="E118" s="361">
        <v>170.3</v>
      </c>
      <c r="F118" s="361">
        <v>149.1</v>
      </c>
      <c r="G118" s="362">
        <v>163.8</v>
      </c>
      <c r="H118" s="362">
        <v>168.6</v>
      </c>
      <c r="I118" s="362">
        <v>141.9</v>
      </c>
      <c r="J118" s="362">
        <v>163.5</v>
      </c>
      <c r="K118" s="362">
        <v>175.4</v>
      </c>
      <c r="L118" s="362">
        <v>129.2</v>
      </c>
      <c r="M118" s="359"/>
      <c r="N118" s="315"/>
      <c r="O118" s="315"/>
    </row>
    <row r="119" spans="1:15" ht="13.5" customHeight="1">
      <c r="A119" s="448"/>
      <c r="B119" s="436" t="s">
        <v>13</v>
      </c>
      <c r="C119" s="436"/>
      <c r="D119" s="360">
        <v>161.5</v>
      </c>
      <c r="E119" s="361">
        <v>167.4</v>
      </c>
      <c r="F119" s="361">
        <v>137.7</v>
      </c>
      <c r="G119" s="362">
        <v>161.2</v>
      </c>
      <c r="H119" s="362">
        <v>166.6</v>
      </c>
      <c r="I119" s="362">
        <v>139.6</v>
      </c>
      <c r="J119" s="362">
        <v>160.7</v>
      </c>
      <c r="K119" s="362">
        <v>166.1</v>
      </c>
      <c r="L119" s="362">
        <v>140.5</v>
      </c>
      <c r="M119" s="359"/>
      <c r="N119" s="315"/>
      <c r="O119" s="315"/>
    </row>
    <row r="120" spans="1:15" ht="13.5" customHeight="1">
      <c r="A120" s="448"/>
      <c r="B120" s="451" t="s">
        <v>110</v>
      </c>
      <c r="C120" s="453"/>
      <c r="D120" s="360">
        <v>153.7</v>
      </c>
      <c r="E120" s="361">
        <v>155.5</v>
      </c>
      <c r="F120" s="361">
        <v>137.6</v>
      </c>
      <c r="G120" s="362">
        <v>150.4</v>
      </c>
      <c r="H120" s="362">
        <v>152.1</v>
      </c>
      <c r="I120" s="362">
        <v>135.4</v>
      </c>
      <c r="J120" s="362">
        <v>144.5</v>
      </c>
      <c r="K120" s="362">
        <v>146.9</v>
      </c>
      <c r="L120" s="362">
        <v>129.3</v>
      </c>
      <c r="M120" s="359"/>
      <c r="N120" s="315"/>
      <c r="O120" s="315"/>
    </row>
    <row r="121" spans="1:15" ht="13.5" customHeight="1">
      <c r="A121" s="448"/>
      <c r="B121" s="436" t="s">
        <v>103</v>
      </c>
      <c r="C121" s="436"/>
      <c r="D121" s="360">
        <v>166.3</v>
      </c>
      <c r="E121" s="361">
        <v>168.9</v>
      </c>
      <c r="F121" s="361">
        <v>153.7</v>
      </c>
      <c r="G121" s="362">
        <v>164.9</v>
      </c>
      <c r="H121" s="362">
        <v>166.4</v>
      </c>
      <c r="I121" s="362">
        <v>157.5</v>
      </c>
      <c r="J121" s="362">
        <v>166.8</v>
      </c>
      <c r="K121" s="362">
        <v>169.1</v>
      </c>
      <c r="L121" s="362">
        <v>155</v>
      </c>
      <c r="M121" s="359"/>
      <c r="N121" s="315"/>
      <c r="O121" s="315"/>
    </row>
    <row r="122" spans="1:15" ht="13.5" customHeight="1">
      <c r="A122" s="448"/>
      <c r="B122" s="436" t="s">
        <v>123</v>
      </c>
      <c r="C122" s="436"/>
      <c r="D122" s="360">
        <v>168.6</v>
      </c>
      <c r="E122" s="361">
        <v>181.5</v>
      </c>
      <c r="F122" s="361">
        <v>122.7</v>
      </c>
      <c r="G122" s="362">
        <v>167</v>
      </c>
      <c r="H122" s="362">
        <v>178.5</v>
      </c>
      <c r="I122" s="362">
        <v>120.4</v>
      </c>
      <c r="J122" s="362">
        <v>157.6</v>
      </c>
      <c r="K122" s="362">
        <v>171.1</v>
      </c>
      <c r="L122" s="362">
        <v>117.1</v>
      </c>
      <c r="M122" s="359"/>
      <c r="N122" s="315"/>
      <c r="O122" s="315"/>
    </row>
    <row r="123" spans="1:15" ht="13.5" customHeight="1">
      <c r="A123" s="448"/>
      <c r="B123" s="436" t="s">
        <v>124</v>
      </c>
      <c r="C123" s="436"/>
      <c r="D123" s="360">
        <v>128.7</v>
      </c>
      <c r="E123" s="361">
        <v>150.7</v>
      </c>
      <c r="F123" s="361">
        <v>112.1</v>
      </c>
      <c r="G123" s="362">
        <v>127.6</v>
      </c>
      <c r="H123" s="362">
        <v>149.5</v>
      </c>
      <c r="I123" s="362">
        <v>110.1</v>
      </c>
      <c r="J123" s="362">
        <v>130.6</v>
      </c>
      <c r="K123" s="362">
        <v>151.3</v>
      </c>
      <c r="L123" s="362">
        <v>112.2</v>
      </c>
      <c r="M123" s="359"/>
      <c r="N123" s="315"/>
      <c r="O123" s="315"/>
    </row>
    <row r="124" spans="1:15" ht="13.5" customHeight="1">
      <c r="A124" s="448"/>
      <c r="B124" s="436" t="s">
        <v>117</v>
      </c>
      <c r="C124" s="436"/>
      <c r="D124" s="360">
        <v>134.1</v>
      </c>
      <c r="E124" s="361">
        <v>161.7</v>
      </c>
      <c r="F124" s="361">
        <v>123.7</v>
      </c>
      <c r="G124" s="362">
        <v>134.7</v>
      </c>
      <c r="H124" s="362">
        <v>164.4</v>
      </c>
      <c r="I124" s="362">
        <v>123.3</v>
      </c>
      <c r="J124" s="362">
        <v>137.4</v>
      </c>
      <c r="K124" s="362">
        <v>161</v>
      </c>
      <c r="L124" s="362">
        <v>123.7</v>
      </c>
      <c r="M124" s="359"/>
      <c r="N124" s="315"/>
      <c r="O124" s="315"/>
    </row>
    <row r="125" spans="1:15" ht="13.5" customHeight="1">
      <c r="A125" s="448"/>
      <c r="B125" s="436" t="s">
        <v>118</v>
      </c>
      <c r="C125" s="436"/>
      <c r="D125" s="360">
        <v>147.9</v>
      </c>
      <c r="E125" s="361">
        <v>155.2</v>
      </c>
      <c r="F125" s="361">
        <v>132.4</v>
      </c>
      <c r="G125" s="362">
        <v>145.2</v>
      </c>
      <c r="H125" s="362">
        <v>157.4</v>
      </c>
      <c r="I125" s="362">
        <v>124.9</v>
      </c>
      <c r="J125" s="362">
        <v>132.4</v>
      </c>
      <c r="K125" s="362">
        <v>150.8</v>
      </c>
      <c r="L125" s="362">
        <v>103.6</v>
      </c>
      <c r="M125" s="359"/>
      <c r="N125" s="315"/>
      <c r="O125" s="315"/>
    </row>
    <row r="126" spans="1:15" ht="13.5" customHeight="1">
      <c r="A126" s="448"/>
      <c r="B126" s="451" t="s">
        <v>119</v>
      </c>
      <c r="C126" s="453"/>
      <c r="D126" s="360">
        <v>159.8</v>
      </c>
      <c r="E126" s="361">
        <v>163.6</v>
      </c>
      <c r="F126" s="361">
        <v>144.1</v>
      </c>
      <c r="G126" s="362">
        <v>159</v>
      </c>
      <c r="H126" s="362">
        <v>162.9</v>
      </c>
      <c r="I126" s="362">
        <v>143.8</v>
      </c>
      <c r="J126" s="362">
        <v>158.8</v>
      </c>
      <c r="K126" s="362">
        <v>162.5</v>
      </c>
      <c r="L126" s="362">
        <v>143.3</v>
      </c>
      <c r="M126" s="359"/>
      <c r="N126" s="315"/>
      <c r="O126" s="315"/>
    </row>
    <row r="127" spans="1:15" ht="13.5" customHeight="1">
      <c r="A127" s="448"/>
      <c r="B127" s="445" t="s">
        <v>120</v>
      </c>
      <c r="C127" s="446"/>
      <c r="D127" s="360">
        <v>96.1</v>
      </c>
      <c r="E127" s="361">
        <v>114</v>
      </c>
      <c r="F127" s="361">
        <v>84.4</v>
      </c>
      <c r="G127" s="362">
        <v>88.7</v>
      </c>
      <c r="H127" s="362">
        <v>105.9</v>
      </c>
      <c r="I127" s="362">
        <v>78.8</v>
      </c>
      <c r="J127" s="362">
        <v>85.9</v>
      </c>
      <c r="K127" s="362">
        <v>99</v>
      </c>
      <c r="L127" s="362">
        <v>78.1</v>
      </c>
      <c r="M127" s="359"/>
      <c r="N127" s="315"/>
      <c r="O127" s="315"/>
    </row>
    <row r="128" spans="1:15" ht="13.5" customHeight="1">
      <c r="A128" s="448"/>
      <c r="B128" s="451" t="s">
        <v>121</v>
      </c>
      <c r="C128" s="453"/>
      <c r="D128" s="360">
        <v>136</v>
      </c>
      <c r="E128" s="361">
        <v>155.9</v>
      </c>
      <c r="F128" s="361">
        <v>120</v>
      </c>
      <c r="G128" s="362">
        <v>133.7</v>
      </c>
      <c r="H128" s="362">
        <v>150</v>
      </c>
      <c r="I128" s="362">
        <v>120.1</v>
      </c>
      <c r="J128" s="362">
        <v>124</v>
      </c>
      <c r="K128" s="362">
        <v>135</v>
      </c>
      <c r="L128" s="362">
        <v>113.5</v>
      </c>
      <c r="M128" s="359"/>
      <c r="N128" s="315"/>
      <c r="O128" s="315"/>
    </row>
    <row r="129" spans="1:15" ht="13.5" customHeight="1">
      <c r="A129" s="448"/>
      <c r="B129" s="436" t="s">
        <v>0</v>
      </c>
      <c r="C129" s="436"/>
      <c r="D129" s="360">
        <v>120.4</v>
      </c>
      <c r="E129" s="361">
        <v>123.5</v>
      </c>
      <c r="F129" s="361">
        <v>116</v>
      </c>
      <c r="G129" s="362">
        <v>114.4</v>
      </c>
      <c r="H129" s="362">
        <v>117.2</v>
      </c>
      <c r="I129" s="362">
        <v>110.1</v>
      </c>
      <c r="J129" s="362">
        <v>126.6</v>
      </c>
      <c r="K129" s="362">
        <v>132</v>
      </c>
      <c r="L129" s="362">
        <v>120.4</v>
      </c>
      <c r="M129" s="359"/>
      <c r="N129" s="315"/>
      <c r="O129" s="315"/>
    </row>
    <row r="130" spans="1:15" ht="13.5" customHeight="1">
      <c r="A130" s="448"/>
      <c r="B130" s="436" t="s">
        <v>122</v>
      </c>
      <c r="C130" s="436"/>
      <c r="D130" s="360">
        <v>138.8</v>
      </c>
      <c r="E130" s="361">
        <v>144.9</v>
      </c>
      <c r="F130" s="361">
        <v>136.3</v>
      </c>
      <c r="G130" s="362">
        <v>153.1</v>
      </c>
      <c r="H130" s="362">
        <v>153.2</v>
      </c>
      <c r="I130" s="362">
        <v>153.2</v>
      </c>
      <c r="J130" s="362">
        <v>140.4</v>
      </c>
      <c r="K130" s="362">
        <v>142.3</v>
      </c>
      <c r="L130" s="362">
        <v>139.4</v>
      </c>
      <c r="M130" s="359"/>
      <c r="N130" s="315"/>
      <c r="O130" s="315"/>
    </row>
    <row r="131" spans="1:15" ht="13.5" customHeight="1">
      <c r="A131" s="448"/>
      <c r="B131" s="436" t="s">
        <v>104</v>
      </c>
      <c r="C131" s="436"/>
      <c r="D131" s="360">
        <v>153.2</v>
      </c>
      <c r="E131" s="361">
        <v>157</v>
      </c>
      <c r="F131" s="361">
        <v>141</v>
      </c>
      <c r="G131" s="361">
        <v>151.4</v>
      </c>
      <c r="H131" s="361">
        <v>154.7</v>
      </c>
      <c r="I131" s="361">
        <v>140.6</v>
      </c>
      <c r="J131" s="361">
        <v>147.6</v>
      </c>
      <c r="K131" s="361">
        <v>148.7</v>
      </c>
      <c r="L131" s="361">
        <v>145.4</v>
      </c>
      <c r="M131" s="359"/>
      <c r="N131" s="315"/>
      <c r="O131" s="315"/>
    </row>
    <row r="132" spans="1:15" ht="13.5" customHeight="1">
      <c r="A132" s="448"/>
      <c r="B132" s="444" t="s">
        <v>9</v>
      </c>
      <c r="C132" s="444"/>
      <c r="D132" s="363">
        <v>144.6</v>
      </c>
      <c r="E132" s="364">
        <v>160</v>
      </c>
      <c r="F132" s="364">
        <v>123.7</v>
      </c>
      <c r="G132" s="365">
        <v>144</v>
      </c>
      <c r="H132" s="365">
        <v>159.6</v>
      </c>
      <c r="I132" s="365">
        <v>123.8</v>
      </c>
      <c r="J132" s="365">
        <v>139.9</v>
      </c>
      <c r="K132" s="365">
        <v>154</v>
      </c>
      <c r="L132" s="365">
        <v>122.3</v>
      </c>
      <c r="M132" s="359"/>
      <c r="N132" s="315"/>
      <c r="O132" s="315"/>
    </row>
    <row r="133" spans="1:15" ht="13.5" customHeight="1">
      <c r="A133" s="448"/>
      <c r="B133" s="441" t="s">
        <v>105</v>
      </c>
      <c r="C133" s="74" t="s">
        <v>125</v>
      </c>
      <c r="D133" s="360">
        <v>144.9</v>
      </c>
      <c r="E133" s="361">
        <v>168.5</v>
      </c>
      <c r="F133" s="361">
        <v>123.7</v>
      </c>
      <c r="G133" s="362">
        <v>150.1</v>
      </c>
      <c r="H133" s="362">
        <v>172.1</v>
      </c>
      <c r="I133" s="362">
        <v>129.7</v>
      </c>
      <c r="J133" s="362">
        <v>150.3</v>
      </c>
      <c r="K133" s="362">
        <v>167.4</v>
      </c>
      <c r="L133" s="362">
        <v>133.9</v>
      </c>
      <c r="M133" s="359"/>
      <c r="N133" s="315"/>
      <c r="O133" s="315"/>
    </row>
    <row r="134" spans="1:15" ht="13.5" customHeight="1">
      <c r="A134" s="448"/>
      <c r="B134" s="442"/>
      <c r="C134" s="74" t="s">
        <v>126</v>
      </c>
      <c r="D134" s="366">
        <v>163.9</v>
      </c>
      <c r="E134" s="362">
        <v>167.5</v>
      </c>
      <c r="F134" s="362">
        <v>155.9</v>
      </c>
      <c r="G134" s="362">
        <v>162.1</v>
      </c>
      <c r="H134" s="362">
        <v>164.9</v>
      </c>
      <c r="I134" s="362">
        <v>156</v>
      </c>
      <c r="J134" s="362">
        <v>141.4</v>
      </c>
      <c r="K134" s="362">
        <v>153.5</v>
      </c>
      <c r="L134" s="362">
        <v>128.6</v>
      </c>
      <c r="M134" s="359"/>
      <c r="N134" s="315"/>
      <c r="O134" s="315"/>
    </row>
    <row r="135" spans="1:15" ht="13.5" customHeight="1">
      <c r="A135" s="448"/>
      <c r="B135" s="442"/>
      <c r="C135" s="74" t="s">
        <v>127</v>
      </c>
      <c r="D135" s="366">
        <v>156</v>
      </c>
      <c r="E135" s="362">
        <v>162</v>
      </c>
      <c r="F135" s="362">
        <v>131</v>
      </c>
      <c r="G135" s="362">
        <v>157.6</v>
      </c>
      <c r="H135" s="362">
        <v>164.1</v>
      </c>
      <c r="I135" s="362">
        <v>132</v>
      </c>
      <c r="J135" s="362" t="s">
        <v>147</v>
      </c>
      <c r="K135" s="362" t="s">
        <v>147</v>
      </c>
      <c r="L135" s="362" t="s">
        <v>147</v>
      </c>
      <c r="M135" s="359"/>
      <c r="N135" s="315"/>
      <c r="O135" s="315"/>
    </row>
    <row r="136" spans="1:15" ht="13.5" customHeight="1">
      <c r="A136" s="448"/>
      <c r="B136" s="442"/>
      <c r="C136" s="74" t="s">
        <v>128</v>
      </c>
      <c r="D136" s="360">
        <v>164.2</v>
      </c>
      <c r="E136" s="361">
        <v>175.1</v>
      </c>
      <c r="F136" s="361">
        <v>135</v>
      </c>
      <c r="G136" s="362">
        <v>156.1</v>
      </c>
      <c r="H136" s="362">
        <v>170.6</v>
      </c>
      <c r="I136" s="362">
        <v>125.6</v>
      </c>
      <c r="J136" s="362">
        <v>155.6</v>
      </c>
      <c r="K136" s="362">
        <v>166.1</v>
      </c>
      <c r="L136" s="362">
        <v>131.7</v>
      </c>
      <c r="M136" s="359"/>
      <c r="N136" s="315"/>
      <c r="O136" s="315"/>
    </row>
    <row r="137" spans="1:15" ht="13.5" customHeight="1">
      <c r="A137" s="448"/>
      <c r="B137" s="442"/>
      <c r="C137" s="74" t="s">
        <v>129</v>
      </c>
      <c r="D137" s="360">
        <v>161.4</v>
      </c>
      <c r="E137" s="361">
        <v>166.1</v>
      </c>
      <c r="F137" s="361">
        <v>133.8</v>
      </c>
      <c r="G137" s="362">
        <v>163.1</v>
      </c>
      <c r="H137" s="362">
        <v>165</v>
      </c>
      <c r="I137" s="362">
        <v>135.4</v>
      </c>
      <c r="J137" s="362">
        <v>167.6</v>
      </c>
      <c r="K137" s="362">
        <v>168.8</v>
      </c>
      <c r="L137" s="362">
        <v>150.1</v>
      </c>
      <c r="M137" s="359"/>
      <c r="N137" s="315"/>
      <c r="O137" s="315"/>
    </row>
    <row r="138" spans="1:15" ht="13.5" customHeight="1">
      <c r="A138" s="448"/>
      <c r="B138" s="442"/>
      <c r="C138" s="74" t="s">
        <v>130</v>
      </c>
      <c r="D138" s="360">
        <v>158.5</v>
      </c>
      <c r="E138" s="361">
        <v>160</v>
      </c>
      <c r="F138" s="361">
        <v>151.4</v>
      </c>
      <c r="G138" s="362">
        <v>154.7</v>
      </c>
      <c r="H138" s="362">
        <v>155</v>
      </c>
      <c r="I138" s="362">
        <v>153.3</v>
      </c>
      <c r="J138" s="362">
        <v>152.9</v>
      </c>
      <c r="K138" s="362">
        <v>157.5</v>
      </c>
      <c r="L138" s="362">
        <v>138.9</v>
      </c>
      <c r="M138" s="359"/>
      <c r="N138" s="315"/>
      <c r="O138" s="315"/>
    </row>
    <row r="139" spans="1:15" ht="13.5" customHeight="1">
      <c r="A139" s="448"/>
      <c r="B139" s="442"/>
      <c r="C139" s="74" t="s">
        <v>131</v>
      </c>
      <c r="D139" s="360">
        <v>165.4</v>
      </c>
      <c r="E139" s="361">
        <v>172.3</v>
      </c>
      <c r="F139" s="361">
        <v>147.3</v>
      </c>
      <c r="G139" s="362">
        <v>153.5</v>
      </c>
      <c r="H139" s="362">
        <v>153.7</v>
      </c>
      <c r="I139" s="362">
        <v>153</v>
      </c>
      <c r="J139" s="362">
        <v>158.5</v>
      </c>
      <c r="K139" s="362">
        <v>160.5</v>
      </c>
      <c r="L139" s="362">
        <v>151.4</v>
      </c>
      <c r="M139" s="359"/>
      <c r="N139" s="315"/>
      <c r="O139" s="315"/>
    </row>
    <row r="140" spans="1:15" ht="13.5" customHeight="1">
      <c r="A140" s="448"/>
      <c r="B140" s="442"/>
      <c r="C140" s="74" t="s">
        <v>132</v>
      </c>
      <c r="D140" s="360">
        <v>161.5</v>
      </c>
      <c r="E140" s="361">
        <v>163.7</v>
      </c>
      <c r="F140" s="361">
        <v>146.7</v>
      </c>
      <c r="G140" s="362">
        <v>158.1</v>
      </c>
      <c r="H140" s="362">
        <v>159.6</v>
      </c>
      <c r="I140" s="362">
        <v>147.3</v>
      </c>
      <c r="J140" s="362">
        <v>160.2</v>
      </c>
      <c r="K140" s="362">
        <v>160.6</v>
      </c>
      <c r="L140" s="362">
        <v>157.9</v>
      </c>
      <c r="M140" s="359"/>
      <c r="N140" s="315"/>
      <c r="O140" s="315"/>
    </row>
    <row r="141" spans="1:15" ht="13.5" customHeight="1">
      <c r="A141" s="448"/>
      <c r="B141" s="442"/>
      <c r="C141" s="74" t="s">
        <v>133</v>
      </c>
      <c r="D141" s="360">
        <v>159.9</v>
      </c>
      <c r="E141" s="361">
        <v>162.4</v>
      </c>
      <c r="F141" s="361">
        <v>142.5</v>
      </c>
      <c r="G141" s="362">
        <v>162</v>
      </c>
      <c r="H141" s="362">
        <v>164.1</v>
      </c>
      <c r="I141" s="362">
        <v>147</v>
      </c>
      <c r="J141" s="362">
        <v>161</v>
      </c>
      <c r="K141" s="362">
        <v>162.5</v>
      </c>
      <c r="L141" s="362">
        <v>151.6</v>
      </c>
      <c r="M141" s="359"/>
      <c r="N141" s="315"/>
      <c r="O141" s="315"/>
    </row>
    <row r="142" spans="1:15" ht="13.5" customHeight="1">
      <c r="A142" s="448"/>
      <c r="B142" s="442"/>
      <c r="C142" s="74" t="s">
        <v>134</v>
      </c>
      <c r="D142" s="360">
        <v>181.6</v>
      </c>
      <c r="E142" s="361">
        <v>183.5</v>
      </c>
      <c r="F142" s="361">
        <v>145.6</v>
      </c>
      <c r="G142" s="362">
        <v>177.8</v>
      </c>
      <c r="H142" s="362">
        <v>179.6</v>
      </c>
      <c r="I142" s="362">
        <v>148.5</v>
      </c>
      <c r="J142" s="362">
        <v>163.9</v>
      </c>
      <c r="K142" s="362">
        <v>165.2</v>
      </c>
      <c r="L142" s="362">
        <v>146.2</v>
      </c>
      <c r="M142" s="359"/>
      <c r="N142" s="315"/>
      <c r="O142" s="315"/>
    </row>
    <row r="143" spans="1:15" ht="13.5" customHeight="1">
      <c r="A143" s="448"/>
      <c r="B143" s="442"/>
      <c r="C143" s="74" t="s">
        <v>135</v>
      </c>
      <c r="D143" s="360">
        <v>161.4</v>
      </c>
      <c r="E143" s="361">
        <v>166.9</v>
      </c>
      <c r="F143" s="361">
        <v>138</v>
      </c>
      <c r="G143" s="362">
        <v>158.7</v>
      </c>
      <c r="H143" s="362">
        <v>163.9</v>
      </c>
      <c r="I143" s="362">
        <v>137.2</v>
      </c>
      <c r="J143" s="362">
        <v>164.1</v>
      </c>
      <c r="K143" s="362">
        <v>166.8</v>
      </c>
      <c r="L143" s="362">
        <v>150.2</v>
      </c>
      <c r="M143" s="359"/>
      <c r="N143" s="315"/>
      <c r="O143" s="315"/>
    </row>
    <row r="144" spans="1:15" ht="13.5" customHeight="1">
      <c r="A144" s="448"/>
      <c r="B144" s="442"/>
      <c r="C144" s="74" t="s">
        <v>136</v>
      </c>
      <c r="D144" s="360">
        <v>159.5</v>
      </c>
      <c r="E144" s="361">
        <v>161.8</v>
      </c>
      <c r="F144" s="361">
        <v>148.8</v>
      </c>
      <c r="G144" s="362">
        <v>159.2</v>
      </c>
      <c r="H144" s="362">
        <v>162.1</v>
      </c>
      <c r="I144" s="362">
        <v>146.4</v>
      </c>
      <c r="J144" s="362">
        <v>171.2</v>
      </c>
      <c r="K144" s="362">
        <v>173.8</v>
      </c>
      <c r="L144" s="362">
        <v>152.4</v>
      </c>
      <c r="M144" s="359"/>
      <c r="N144" s="315"/>
      <c r="O144" s="315"/>
    </row>
    <row r="145" spans="1:15" ht="13.5" customHeight="1">
      <c r="A145" s="448"/>
      <c r="B145" s="442"/>
      <c r="C145" s="74" t="s">
        <v>137</v>
      </c>
      <c r="D145" s="360">
        <v>172</v>
      </c>
      <c r="E145" s="361">
        <v>175.1</v>
      </c>
      <c r="F145" s="361">
        <v>149.2</v>
      </c>
      <c r="G145" s="362">
        <v>166.9</v>
      </c>
      <c r="H145" s="362">
        <v>169.2</v>
      </c>
      <c r="I145" s="362">
        <v>150.8</v>
      </c>
      <c r="J145" s="362">
        <v>166.4</v>
      </c>
      <c r="K145" s="362">
        <v>169.1</v>
      </c>
      <c r="L145" s="362">
        <v>148.8</v>
      </c>
      <c r="M145" s="359"/>
      <c r="N145" s="315"/>
      <c r="O145" s="315"/>
    </row>
    <row r="146" spans="1:15" ht="13.5" customHeight="1">
      <c r="A146" s="448"/>
      <c r="B146" s="442"/>
      <c r="C146" s="74" t="s">
        <v>138</v>
      </c>
      <c r="D146" s="360">
        <v>165.1</v>
      </c>
      <c r="E146" s="361">
        <v>167.4</v>
      </c>
      <c r="F146" s="361">
        <v>149.3</v>
      </c>
      <c r="G146" s="362">
        <v>167.8</v>
      </c>
      <c r="H146" s="362">
        <v>170.4</v>
      </c>
      <c r="I146" s="362">
        <v>149</v>
      </c>
      <c r="J146" s="362">
        <v>164.6</v>
      </c>
      <c r="K146" s="362">
        <v>167.4</v>
      </c>
      <c r="L146" s="362">
        <v>145.8</v>
      </c>
      <c r="M146" s="359"/>
      <c r="N146" s="315"/>
      <c r="O146" s="315"/>
    </row>
    <row r="147" spans="1:15" ht="13.5" customHeight="1">
      <c r="A147" s="448"/>
      <c r="B147" s="442"/>
      <c r="C147" s="74" t="s">
        <v>139</v>
      </c>
      <c r="D147" s="360">
        <v>158.4</v>
      </c>
      <c r="E147" s="361">
        <v>162.9</v>
      </c>
      <c r="F147" s="361">
        <v>140.2</v>
      </c>
      <c r="G147" s="362">
        <v>156.3</v>
      </c>
      <c r="H147" s="362">
        <v>160.4</v>
      </c>
      <c r="I147" s="362">
        <v>139.6</v>
      </c>
      <c r="J147" s="362">
        <v>159.1</v>
      </c>
      <c r="K147" s="362">
        <v>161.5</v>
      </c>
      <c r="L147" s="362">
        <v>148.1</v>
      </c>
      <c r="M147" s="359"/>
      <c r="N147" s="315"/>
      <c r="O147" s="315"/>
    </row>
    <row r="148" spans="1:15" ht="13.5" customHeight="1">
      <c r="A148" s="448"/>
      <c r="B148" s="442"/>
      <c r="C148" s="74" t="s">
        <v>140</v>
      </c>
      <c r="D148" s="360">
        <v>166.1</v>
      </c>
      <c r="E148" s="361">
        <v>171.7</v>
      </c>
      <c r="F148" s="361">
        <v>140.7</v>
      </c>
      <c r="G148" s="362">
        <v>165.8</v>
      </c>
      <c r="H148" s="362">
        <v>172.6</v>
      </c>
      <c r="I148" s="362">
        <v>138.9</v>
      </c>
      <c r="J148" s="362">
        <v>160.8</v>
      </c>
      <c r="K148" s="362">
        <v>166.9</v>
      </c>
      <c r="L148" s="362">
        <v>137.9</v>
      </c>
      <c r="M148" s="359"/>
      <c r="N148" s="315"/>
      <c r="O148" s="315"/>
    </row>
    <row r="149" spans="1:15" ht="13.5" customHeight="1">
      <c r="A149" s="448"/>
      <c r="B149" s="442"/>
      <c r="C149" s="74" t="s">
        <v>141</v>
      </c>
      <c r="D149" s="360">
        <v>173.6</v>
      </c>
      <c r="E149" s="361">
        <v>177.7</v>
      </c>
      <c r="F149" s="361">
        <v>148.1</v>
      </c>
      <c r="G149" s="362">
        <v>168.6</v>
      </c>
      <c r="H149" s="362">
        <v>173</v>
      </c>
      <c r="I149" s="362">
        <v>143.9</v>
      </c>
      <c r="J149" s="362">
        <v>168.6</v>
      </c>
      <c r="K149" s="362">
        <v>173.6</v>
      </c>
      <c r="L149" s="362">
        <v>146.6</v>
      </c>
      <c r="M149" s="359"/>
      <c r="N149" s="315"/>
      <c r="O149" s="315"/>
    </row>
    <row r="150" spans="1:15" ht="13.5" customHeight="1">
      <c r="A150" s="448"/>
      <c r="B150" s="442"/>
      <c r="C150" s="74" t="s">
        <v>142</v>
      </c>
      <c r="D150" s="360">
        <v>153</v>
      </c>
      <c r="E150" s="361">
        <v>155.4</v>
      </c>
      <c r="F150" s="361">
        <v>137.7</v>
      </c>
      <c r="G150" s="362">
        <v>154.1</v>
      </c>
      <c r="H150" s="362">
        <v>156.8</v>
      </c>
      <c r="I150" s="362">
        <v>138.1</v>
      </c>
      <c r="J150" s="362">
        <v>155</v>
      </c>
      <c r="K150" s="362">
        <v>158.1</v>
      </c>
      <c r="L150" s="362">
        <v>137.7</v>
      </c>
      <c r="M150" s="359"/>
      <c r="N150" s="315"/>
      <c r="O150" s="315"/>
    </row>
    <row r="151" spans="1:15" ht="13.5" customHeight="1">
      <c r="A151" s="449"/>
      <c r="B151" s="443"/>
      <c r="C151" s="75" t="s">
        <v>143</v>
      </c>
      <c r="D151" s="363">
        <v>167.4</v>
      </c>
      <c r="E151" s="364">
        <v>170.1</v>
      </c>
      <c r="F151" s="364">
        <v>146.4</v>
      </c>
      <c r="G151" s="365">
        <v>168.4</v>
      </c>
      <c r="H151" s="365">
        <v>171.2</v>
      </c>
      <c r="I151" s="365">
        <v>147.3</v>
      </c>
      <c r="J151" s="365">
        <v>166.7</v>
      </c>
      <c r="K151" s="365">
        <v>169.4</v>
      </c>
      <c r="L151" s="365">
        <v>147.7</v>
      </c>
      <c r="M151" s="359"/>
      <c r="N151" s="315"/>
      <c r="O151" s="315"/>
    </row>
    <row r="152" spans="1:15" ht="13.5" customHeight="1">
      <c r="A152" s="303"/>
      <c r="B152" s="303"/>
      <c r="C152" s="304"/>
      <c r="D152" s="361"/>
      <c r="E152" s="361"/>
      <c r="F152" s="361"/>
      <c r="G152" s="362"/>
      <c r="H152" s="362"/>
      <c r="I152" s="362"/>
      <c r="J152" s="362"/>
      <c r="K152" s="362"/>
      <c r="L152" s="362"/>
      <c r="M152" s="359"/>
      <c r="N152" s="315"/>
      <c r="O152" s="315"/>
    </row>
    <row r="153" spans="1:15" ht="12.75">
      <c r="A153" s="437" t="s">
        <v>376</v>
      </c>
      <c r="B153" s="437"/>
      <c r="C153" s="437"/>
      <c r="D153" s="437"/>
      <c r="E153" s="437"/>
      <c r="F153" s="437"/>
      <c r="G153" s="437"/>
      <c r="H153" s="437"/>
      <c r="I153" s="437"/>
      <c r="J153" s="437"/>
      <c r="K153" s="437"/>
      <c r="L153" s="437"/>
      <c r="M153" s="437"/>
      <c r="N153" s="437"/>
      <c r="O153" s="437"/>
    </row>
    <row r="154" spans="1:15" ht="13.5" customHeight="1">
      <c r="A154" s="303"/>
      <c r="B154" s="303"/>
      <c r="C154" s="304"/>
      <c r="D154" s="361"/>
      <c r="E154" s="361"/>
      <c r="F154" s="361"/>
      <c r="G154" s="362"/>
      <c r="H154" s="362"/>
      <c r="I154" s="362"/>
      <c r="J154" s="362"/>
      <c r="K154" s="362"/>
      <c r="L154" s="362"/>
      <c r="M154" s="359"/>
      <c r="N154" s="315"/>
      <c r="O154" s="315"/>
    </row>
    <row r="155" spans="1:15" ht="13.5" customHeight="1" thickBot="1">
      <c r="A155" s="1"/>
      <c r="B155" s="326"/>
      <c r="C155" s="326"/>
      <c r="D155" s="41"/>
      <c r="E155" s="41"/>
      <c r="F155" s="41"/>
      <c r="G155" s="327"/>
      <c r="H155" s="327"/>
      <c r="I155" s="327"/>
      <c r="J155" s="327"/>
      <c r="K155" s="117" t="s">
        <v>109</v>
      </c>
      <c r="L155" s="42"/>
      <c r="M155" s="315"/>
      <c r="N155" s="315"/>
      <c r="O155" s="315"/>
    </row>
    <row r="156" spans="1:15" ht="13.5" customHeight="1" thickTop="1">
      <c r="A156" s="420" t="s">
        <v>14</v>
      </c>
      <c r="B156" s="420"/>
      <c r="C156" s="421"/>
      <c r="D156" s="438" t="s">
        <v>389</v>
      </c>
      <c r="E156" s="439"/>
      <c r="F156" s="440"/>
      <c r="G156" s="438" t="s">
        <v>390</v>
      </c>
      <c r="H156" s="439"/>
      <c r="I156" s="440"/>
      <c r="J156" s="438" t="s">
        <v>391</v>
      </c>
      <c r="K156" s="439"/>
      <c r="L156" s="439"/>
      <c r="M156" s="340"/>
      <c r="N156" s="315"/>
      <c r="O156" s="315"/>
    </row>
    <row r="157" spans="1:15" ht="13.5" customHeight="1">
      <c r="A157" s="422"/>
      <c r="B157" s="424"/>
      <c r="C157" s="423"/>
      <c r="D157" s="35" t="s">
        <v>15</v>
      </c>
      <c r="E157" s="35" t="s">
        <v>3</v>
      </c>
      <c r="F157" s="35" t="s">
        <v>4</v>
      </c>
      <c r="G157" s="36" t="s">
        <v>15</v>
      </c>
      <c r="H157" s="36" t="s">
        <v>3</v>
      </c>
      <c r="I157" s="36" t="s">
        <v>4</v>
      </c>
      <c r="J157" s="36" t="s">
        <v>15</v>
      </c>
      <c r="K157" s="37" t="s">
        <v>3</v>
      </c>
      <c r="L157" s="38" t="s">
        <v>4</v>
      </c>
      <c r="M157" s="315"/>
      <c r="N157" s="315"/>
      <c r="O157" s="315"/>
    </row>
    <row r="158" spans="1:15" ht="13.5" customHeight="1">
      <c r="A158" s="447" t="s">
        <v>144</v>
      </c>
      <c r="B158" s="435" t="s">
        <v>16</v>
      </c>
      <c r="C158" s="435"/>
      <c r="D158" s="356">
        <v>16.9</v>
      </c>
      <c r="E158" s="357">
        <v>17.4</v>
      </c>
      <c r="F158" s="357">
        <v>16.1</v>
      </c>
      <c r="G158" s="358">
        <v>17.2</v>
      </c>
      <c r="H158" s="358">
        <v>17.8</v>
      </c>
      <c r="I158" s="358">
        <v>16.3</v>
      </c>
      <c r="J158" s="358">
        <v>17.8</v>
      </c>
      <c r="K158" s="358">
        <v>18.6</v>
      </c>
      <c r="L158" s="358">
        <v>16.8</v>
      </c>
      <c r="M158" s="315"/>
      <c r="N158" s="315"/>
      <c r="O158" s="315"/>
    </row>
    <row r="159" spans="1:15" ht="13.5" customHeight="1">
      <c r="A159" s="448"/>
      <c r="B159" s="436" t="s">
        <v>12</v>
      </c>
      <c r="C159" s="436"/>
      <c r="D159" s="360">
        <v>17.5</v>
      </c>
      <c r="E159" s="361">
        <v>18.3</v>
      </c>
      <c r="F159" s="361">
        <v>15</v>
      </c>
      <c r="G159" s="362">
        <v>19.4</v>
      </c>
      <c r="H159" s="362">
        <v>20.1</v>
      </c>
      <c r="I159" s="362">
        <v>17.3</v>
      </c>
      <c r="J159" s="362">
        <v>19.1</v>
      </c>
      <c r="K159" s="362">
        <v>20</v>
      </c>
      <c r="L159" s="362">
        <v>16.5</v>
      </c>
      <c r="M159" s="315"/>
      <c r="N159" s="315"/>
      <c r="O159" s="315"/>
    </row>
    <row r="160" spans="1:15" ht="13.5" customHeight="1">
      <c r="A160" s="448"/>
      <c r="B160" s="436" t="s">
        <v>13</v>
      </c>
      <c r="C160" s="436"/>
      <c r="D160" s="360">
        <v>17.2</v>
      </c>
      <c r="E160" s="361">
        <v>17.5</v>
      </c>
      <c r="F160" s="361">
        <v>16.3</v>
      </c>
      <c r="G160" s="362">
        <v>18.3</v>
      </c>
      <c r="H160" s="362">
        <v>18.5</v>
      </c>
      <c r="I160" s="362">
        <v>17.5</v>
      </c>
      <c r="J160" s="362">
        <v>19</v>
      </c>
      <c r="K160" s="362">
        <v>19.2</v>
      </c>
      <c r="L160" s="362">
        <v>18</v>
      </c>
      <c r="M160" s="315"/>
      <c r="N160" s="315"/>
      <c r="O160" s="315"/>
    </row>
    <row r="161" spans="1:15" ht="13.5" customHeight="1">
      <c r="A161" s="448"/>
      <c r="B161" s="451" t="s">
        <v>110</v>
      </c>
      <c r="C161" s="453"/>
      <c r="D161" s="360">
        <v>17.5</v>
      </c>
      <c r="E161" s="361">
        <v>17.7</v>
      </c>
      <c r="F161" s="361">
        <v>16.3</v>
      </c>
      <c r="G161" s="362">
        <v>17</v>
      </c>
      <c r="H161" s="362">
        <v>17.1</v>
      </c>
      <c r="I161" s="362">
        <v>16.2</v>
      </c>
      <c r="J161" s="362">
        <v>18.4</v>
      </c>
      <c r="K161" s="362">
        <v>18.6</v>
      </c>
      <c r="L161" s="362">
        <v>16.9</v>
      </c>
      <c r="M161" s="315"/>
      <c r="N161" s="315"/>
      <c r="O161" s="315"/>
    </row>
    <row r="162" spans="1:15" ht="13.5" customHeight="1">
      <c r="A162" s="448"/>
      <c r="B162" s="436" t="s">
        <v>103</v>
      </c>
      <c r="C162" s="436"/>
      <c r="D162" s="360">
        <v>17.6</v>
      </c>
      <c r="E162" s="361">
        <v>17.7</v>
      </c>
      <c r="F162" s="361">
        <v>17</v>
      </c>
      <c r="G162" s="362">
        <v>18</v>
      </c>
      <c r="H162" s="362">
        <v>18.2</v>
      </c>
      <c r="I162" s="362">
        <v>17.2</v>
      </c>
      <c r="J162" s="362">
        <v>18.9</v>
      </c>
      <c r="K162" s="362">
        <v>19.1</v>
      </c>
      <c r="L162" s="362">
        <v>17.8</v>
      </c>
      <c r="M162" s="315"/>
      <c r="N162" s="315"/>
      <c r="O162" s="315"/>
    </row>
    <row r="163" spans="1:15" ht="13.5" customHeight="1">
      <c r="A163" s="448"/>
      <c r="B163" s="436" t="s">
        <v>123</v>
      </c>
      <c r="C163" s="436"/>
      <c r="D163" s="360">
        <v>18.5</v>
      </c>
      <c r="E163" s="361">
        <v>19</v>
      </c>
      <c r="F163" s="361">
        <v>16.6</v>
      </c>
      <c r="G163" s="362">
        <v>18.3</v>
      </c>
      <c r="H163" s="362">
        <v>18.8</v>
      </c>
      <c r="I163" s="362">
        <v>16.9</v>
      </c>
      <c r="J163" s="362">
        <v>19</v>
      </c>
      <c r="K163" s="362">
        <v>19.6</v>
      </c>
      <c r="L163" s="362">
        <v>17.1</v>
      </c>
      <c r="M163" s="315"/>
      <c r="N163" s="315"/>
      <c r="O163" s="315"/>
    </row>
    <row r="164" spans="1:15" ht="13.5" customHeight="1">
      <c r="A164" s="448"/>
      <c r="B164" s="436" t="s">
        <v>124</v>
      </c>
      <c r="C164" s="436"/>
      <c r="D164" s="360">
        <v>17.6</v>
      </c>
      <c r="E164" s="361">
        <v>18.4</v>
      </c>
      <c r="F164" s="361">
        <v>16.9</v>
      </c>
      <c r="G164" s="362">
        <v>17.1</v>
      </c>
      <c r="H164" s="362">
        <v>18</v>
      </c>
      <c r="I164" s="362">
        <v>16.3</v>
      </c>
      <c r="J164" s="362">
        <v>17.2</v>
      </c>
      <c r="K164" s="362">
        <v>18.3</v>
      </c>
      <c r="L164" s="362">
        <v>16.3</v>
      </c>
      <c r="M164" s="315"/>
      <c r="N164" s="315"/>
      <c r="O164" s="315"/>
    </row>
    <row r="165" spans="1:15" ht="13.5" customHeight="1">
      <c r="A165" s="448"/>
      <c r="B165" s="436" t="s">
        <v>117</v>
      </c>
      <c r="C165" s="436"/>
      <c r="D165" s="360">
        <v>16.6</v>
      </c>
      <c r="E165" s="361">
        <v>17.9</v>
      </c>
      <c r="F165" s="361">
        <v>15.8</v>
      </c>
      <c r="G165" s="362">
        <v>15.7</v>
      </c>
      <c r="H165" s="362">
        <v>16.7</v>
      </c>
      <c r="I165" s="362">
        <v>15.1</v>
      </c>
      <c r="J165" s="362">
        <v>17.4</v>
      </c>
      <c r="K165" s="362">
        <v>18.9</v>
      </c>
      <c r="L165" s="362">
        <v>16.3</v>
      </c>
      <c r="M165" s="315"/>
      <c r="N165" s="315"/>
      <c r="O165" s="315"/>
    </row>
    <row r="166" spans="1:15" ht="13.5" customHeight="1">
      <c r="A166" s="448"/>
      <c r="B166" s="436" t="s">
        <v>118</v>
      </c>
      <c r="C166" s="436"/>
      <c r="D166" s="360">
        <v>16.9</v>
      </c>
      <c r="E166" s="361">
        <v>18.1</v>
      </c>
      <c r="F166" s="361">
        <v>15</v>
      </c>
      <c r="G166" s="362">
        <v>17.6</v>
      </c>
      <c r="H166" s="362">
        <v>18.6</v>
      </c>
      <c r="I166" s="362">
        <v>16.1</v>
      </c>
      <c r="J166" s="362">
        <v>17.8</v>
      </c>
      <c r="K166" s="362">
        <v>19.1</v>
      </c>
      <c r="L166" s="362">
        <v>15.6</v>
      </c>
      <c r="M166" s="315"/>
      <c r="N166" s="315"/>
      <c r="O166" s="315"/>
    </row>
    <row r="167" spans="1:15" ht="13.5" customHeight="1">
      <c r="A167" s="448"/>
      <c r="B167" s="451" t="s">
        <v>119</v>
      </c>
      <c r="C167" s="453"/>
      <c r="D167" s="360">
        <v>17.2</v>
      </c>
      <c r="E167" s="361">
        <v>17.4</v>
      </c>
      <c r="F167" s="361">
        <v>16.1</v>
      </c>
      <c r="G167" s="362">
        <v>17.7</v>
      </c>
      <c r="H167" s="362">
        <v>18</v>
      </c>
      <c r="I167" s="362">
        <v>16.4</v>
      </c>
      <c r="J167" s="362">
        <v>18.9</v>
      </c>
      <c r="K167" s="362">
        <v>19.2</v>
      </c>
      <c r="L167" s="362">
        <v>17.6</v>
      </c>
      <c r="M167" s="315"/>
      <c r="N167" s="315"/>
      <c r="O167" s="315"/>
    </row>
    <row r="168" spans="1:15" ht="13.5" customHeight="1">
      <c r="A168" s="448"/>
      <c r="B168" s="445" t="s">
        <v>120</v>
      </c>
      <c r="C168" s="446"/>
      <c r="D168" s="360">
        <v>13.3</v>
      </c>
      <c r="E168" s="361">
        <v>13.8</v>
      </c>
      <c r="F168" s="361">
        <v>13</v>
      </c>
      <c r="G168" s="362">
        <v>12.6</v>
      </c>
      <c r="H168" s="362">
        <v>12.9</v>
      </c>
      <c r="I168" s="362">
        <v>12.4</v>
      </c>
      <c r="J168" s="362">
        <v>13</v>
      </c>
      <c r="K168" s="362">
        <v>13.1</v>
      </c>
      <c r="L168" s="362">
        <v>12.9</v>
      </c>
      <c r="M168" s="315"/>
      <c r="N168" s="315"/>
      <c r="O168" s="315"/>
    </row>
    <row r="169" spans="1:15" ht="13.5" customHeight="1">
      <c r="A169" s="448"/>
      <c r="B169" s="451" t="s">
        <v>121</v>
      </c>
      <c r="C169" s="453"/>
      <c r="D169" s="360">
        <v>14.8</v>
      </c>
      <c r="E169" s="361">
        <v>16</v>
      </c>
      <c r="F169" s="361">
        <v>14</v>
      </c>
      <c r="G169" s="362">
        <v>15.4</v>
      </c>
      <c r="H169" s="362">
        <v>15.8</v>
      </c>
      <c r="I169" s="362">
        <v>15</v>
      </c>
      <c r="J169" s="362">
        <v>16.4</v>
      </c>
      <c r="K169" s="362">
        <v>16.7</v>
      </c>
      <c r="L169" s="362">
        <v>16.2</v>
      </c>
      <c r="M169" s="315"/>
      <c r="N169" s="315"/>
      <c r="O169" s="315"/>
    </row>
    <row r="170" spans="1:15" ht="13.5" customHeight="1">
      <c r="A170" s="448"/>
      <c r="B170" s="436" t="s">
        <v>0</v>
      </c>
      <c r="C170" s="436"/>
      <c r="D170" s="360">
        <v>14.2</v>
      </c>
      <c r="E170" s="361">
        <v>14.5</v>
      </c>
      <c r="F170" s="361">
        <v>13.8</v>
      </c>
      <c r="G170" s="362">
        <v>15.9</v>
      </c>
      <c r="H170" s="362">
        <v>16.2</v>
      </c>
      <c r="I170" s="362">
        <v>15.5</v>
      </c>
      <c r="J170" s="362">
        <v>16.4</v>
      </c>
      <c r="K170" s="362">
        <v>16.7</v>
      </c>
      <c r="L170" s="362">
        <v>16.2</v>
      </c>
      <c r="M170" s="315"/>
      <c r="N170" s="315"/>
      <c r="O170" s="315"/>
    </row>
    <row r="171" spans="1:15" ht="13.5" customHeight="1">
      <c r="A171" s="448"/>
      <c r="B171" s="436" t="s">
        <v>122</v>
      </c>
      <c r="C171" s="436"/>
      <c r="D171" s="360">
        <v>17.7</v>
      </c>
      <c r="E171" s="361">
        <v>17.6</v>
      </c>
      <c r="F171" s="361">
        <v>17.8</v>
      </c>
      <c r="G171" s="362">
        <v>17.8</v>
      </c>
      <c r="H171" s="362">
        <v>17.4</v>
      </c>
      <c r="I171" s="362">
        <v>18</v>
      </c>
      <c r="J171" s="362">
        <v>18.1</v>
      </c>
      <c r="K171" s="362">
        <v>17.7</v>
      </c>
      <c r="L171" s="362">
        <v>18.3</v>
      </c>
      <c r="M171" s="315"/>
      <c r="N171" s="315"/>
      <c r="O171" s="315"/>
    </row>
    <row r="172" spans="1:15" ht="13.5" customHeight="1">
      <c r="A172" s="448"/>
      <c r="B172" s="436" t="s">
        <v>104</v>
      </c>
      <c r="C172" s="436"/>
      <c r="D172" s="360">
        <v>17.8</v>
      </c>
      <c r="E172" s="361">
        <v>17.9</v>
      </c>
      <c r="F172" s="361">
        <v>17.7</v>
      </c>
      <c r="G172" s="361">
        <v>17.1</v>
      </c>
      <c r="H172" s="361">
        <v>17.3</v>
      </c>
      <c r="I172" s="361">
        <v>16.7</v>
      </c>
      <c r="J172" s="361">
        <v>19</v>
      </c>
      <c r="K172" s="361">
        <v>19.1</v>
      </c>
      <c r="L172" s="361">
        <v>18.7</v>
      </c>
      <c r="M172" s="315"/>
      <c r="N172" s="315"/>
      <c r="O172" s="315"/>
    </row>
    <row r="173" spans="1:15" ht="13.5" customHeight="1">
      <c r="A173" s="448"/>
      <c r="B173" s="444" t="s">
        <v>9</v>
      </c>
      <c r="C173" s="444"/>
      <c r="D173" s="363">
        <v>17</v>
      </c>
      <c r="E173" s="365">
        <v>17.7</v>
      </c>
      <c r="F173" s="364">
        <v>16</v>
      </c>
      <c r="G173" s="365">
        <v>17.1</v>
      </c>
      <c r="H173" s="365">
        <v>18.1</v>
      </c>
      <c r="I173" s="365">
        <v>15.8</v>
      </c>
      <c r="J173" s="365">
        <v>18.1</v>
      </c>
      <c r="K173" s="365">
        <v>19.5</v>
      </c>
      <c r="L173" s="365">
        <v>16.4</v>
      </c>
      <c r="M173" s="315"/>
      <c r="N173" s="315"/>
      <c r="O173" s="315"/>
    </row>
    <row r="174" spans="1:15" ht="13.5" customHeight="1">
      <c r="A174" s="448"/>
      <c r="B174" s="448" t="s">
        <v>105</v>
      </c>
      <c r="C174" s="74" t="s">
        <v>125</v>
      </c>
      <c r="D174" s="360">
        <v>17.6</v>
      </c>
      <c r="E174" s="367">
        <v>18.7</v>
      </c>
      <c r="F174" s="361">
        <v>16.5</v>
      </c>
      <c r="G174" s="362">
        <v>17.8</v>
      </c>
      <c r="H174" s="362">
        <v>18.5</v>
      </c>
      <c r="I174" s="362">
        <v>17.1</v>
      </c>
      <c r="J174" s="358">
        <v>18.3</v>
      </c>
      <c r="K174" s="362">
        <v>18.9</v>
      </c>
      <c r="L174" s="362">
        <v>17.7</v>
      </c>
      <c r="M174" s="315"/>
      <c r="N174" s="315"/>
      <c r="O174" s="315"/>
    </row>
    <row r="175" spans="1:15" ht="13.5" customHeight="1">
      <c r="A175" s="448"/>
      <c r="B175" s="448"/>
      <c r="C175" s="74" t="s">
        <v>126</v>
      </c>
      <c r="D175" s="366">
        <v>16.4</v>
      </c>
      <c r="E175" s="367">
        <v>18</v>
      </c>
      <c r="F175" s="362">
        <v>14.6</v>
      </c>
      <c r="G175" s="362">
        <v>20.3</v>
      </c>
      <c r="H175" s="362">
        <v>21.1</v>
      </c>
      <c r="I175" s="362">
        <v>19.4</v>
      </c>
      <c r="J175" s="362">
        <v>20.4</v>
      </c>
      <c r="K175" s="362">
        <v>20.3</v>
      </c>
      <c r="L175" s="362">
        <v>20.4</v>
      </c>
      <c r="M175" s="315"/>
      <c r="N175" s="315"/>
      <c r="O175" s="315"/>
    </row>
    <row r="176" spans="1:15" ht="13.5" customHeight="1">
      <c r="A176" s="448"/>
      <c r="B176" s="448"/>
      <c r="C176" s="74" t="s">
        <v>127</v>
      </c>
      <c r="D176" s="366" t="s">
        <v>303</v>
      </c>
      <c r="E176" s="362" t="s">
        <v>303</v>
      </c>
      <c r="F176" s="362" t="s">
        <v>303</v>
      </c>
      <c r="G176" s="362" t="s">
        <v>303</v>
      </c>
      <c r="H176" s="362" t="s">
        <v>303</v>
      </c>
      <c r="I176" s="362" t="s">
        <v>303</v>
      </c>
      <c r="J176" s="362" t="s">
        <v>303</v>
      </c>
      <c r="K176" s="362" t="s">
        <v>303</v>
      </c>
      <c r="L176" s="362" t="s">
        <v>324</v>
      </c>
      <c r="M176" s="315"/>
      <c r="N176" s="315"/>
      <c r="O176" s="315"/>
    </row>
    <row r="177" spans="1:15" ht="13.5" customHeight="1">
      <c r="A177" s="448"/>
      <c r="B177" s="448"/>
      <c r="C177" s="74" t="s">
        <v>128</v>
      </c>
      <c r="D177" s="360">
        <v>16.1</v>
      </c>
      <c r="E177" s="361">
        <v>16.8</v>
      </c>
      <c r="F177" s="361">
        <v>14.6</v>
      </c>
      <c r="G177" s="362">
        <v>20</v>
      </c>
      <c r="H177" s="362">
        <v>20.6</v>
      </c>
      <c r="I177" s="362">
        <v>18.7</v>
      </c>
      <c r="J177" s="362">
        <v>18.5</v>
      </c>
      <c r="K177" s="362">
        <v>19.2</v>
      </c>
      <c r="L177" s="362">
        <v>16.9</v>
      </c>
      <c r="M177" s="315"/>
      <c r="N177" s="315"/>
      <c r="O177" s="315"/>
    </row>
    <row r="178" spans="1:15" ht="13.5" customHeight="1">
      <c r="A178" s="448"/>
      <c r="B178" s="448"/>
      <c r="C178" s="74" t="s">
        <v>129</v>
      </c>
      <c r="D178" s="360">
        <v>17.6</v>
      </c>
      <c r="E178" s="361">
        <v>17.7</v>
      </c>
      <c r="F178" s="361">
        <v>16.4</v>
      </c>
      <c r="G178" s="362">
        <v>19.9</v>
      </c>
      <c r="H178" s="362">
        <v>20</v>
      </c>
      <c r="I178" s="362">
        <v>19</v>
      </c>
      <c r="J178" s="362">
        <v>18.8</v>
      </c>
      <c r="K178" s="362">
        <v>18.9</v>
      </c>
      <c r="L178" s="362">
        <v>18.5</v>
      </c>
      <c r="M178" s="315"/>
      <c r="N178" s="315"/>
      <c r="O178" s="315"/>
    </row>
    <row r="179" spans="1:15" ht="13.5" customHeight="1">
      <c r="A179" s="448"/>
      <c r="B179" s="448"/>
      <c r="C179" s="74" t="s">
        <v>130</v>
      </c>
      <c r="D179" s="360">
        <v>16.5</v>
      </c>
      <c r="E179" s="361">
        <v>16.8</v>
      </c>
      <c r="F179" s="361">
        <v>15.5</v>
      </c>
      <c r="G179" s="362">
        <v>19.1</v>
      </c>
      <c r="H179" s="362">
        <v>19.2</v>
      </c>
      <c r="I179" s="362">
        <v>18.6</v>
      </c>
      <c r="J179" s="362">
        <v>18.9</v>
      </c>
      <c r="K179" s="362">
        <v>19.2</v>
      </c>
      <c r="L179" s="362">
        <v>17.6</v>
      </c>
      <c r="M179" s="315"/>
      <c r="N179" s="315"/>
      <c r="O179" s="315"/>
    </row>
    <row r="180" spans="1:15" ht="13.5" customHeight="1">
      <c r="A180" s="448"/>
      <c r="B180" s="448"/>
      <c r="C180" s="74" t="s">
        <v>131</v>
      </c>
      <c r="D180" s="360">
        <v>15.7</v>
      </c>
      <c r="E180" s="361">
        <v>15.7</v>
      </c>
      <c r="F180" s="361">
        <v>15.8</v>
      </c>
      <c r="G180" s="362">
        <v>18.2</v>
      </c>
      <c r="H180" s="362">
        <v>18.2</v>
      </c>
      <c r="I180" s="362">
        <v>18.1</v>
      </c>
      <c r="J180" s="362">
        <v>18.2</v>
      </c>
      <c r="K180" s="362">
        <v>18.1</v>
      </c>
      <c r="L180" s="362">
        <v>18.6</v>
      </c>
      <c r="M180" s="315"/>
      <c r="N180" s="315"/>
      <c r="O180" s="315"/>
    </row>
    <row r="181" spans="1:15" ht="13.5" customHeight="1">
      <c r="A181" s="448"/>
      <c r="B181" s="448"/>
      <c r="C181" s="74" t="s">
        <v>132</v>
      </c>
      <c r="D181" s="360">
        <v>18.2</v>
      </c>
      <c r="E181" s="361">
        <v>18.2</v>
      </c>
      <c r="F181" s="361">
        <v>18.2</v>
      </c>
      <c r="G181" s="362">
        <v>18</v>
      </c>
      <c r="H181" s="362">
        <v>18.2</v>
      </c>
      <c r="I181" s="362">
        <v>17</v>
      </c>
      <c r="J181" s="362">
        <v>19.5</v>
      </c>
      <c r="K181" s="362">
        <v>19.6</v>
      </c>
      <c r="L181" s="362">
        <v>19</v>
      </c>
      <c r="M181" s="315"/>
      <c r="N181" s="315"/>
      <c r="O181" s="315"/>
    </row>
    <row r="182" spans="1:15" ht="13.5" customHeight="1">
      <c r="A182" s="448"/>
      <c r="B182" s="448"/>
      <c r="C182" s="74" t="s">
        <v>133</v>
      </c>
      <c r="D182" s="360">
        <v>16.1</v>
      </c>
      <c r="E182" s="361">
        <v>16.2</v>
      </c>
      <c r="F182" s="361">
        <v>15.4</v>
      </c>
      <c r="G182" s="362">
        <v>19.6</v>
      </c>
      <c r="H182" s="362">
        <v>19.7</v>
      </c>
      <c r="I182" s="362">
        <v>18.8</v>
      </c>
      <c r="J182" s="362">
        <v>18.7</v>
      </c>
      <c r="K182" s="362">
        <v>18.8</v>
      </c>
      <c r="L182" s="362">
        <v>18.4</v>
      </c>
      <c r="M182" s="315"/>
      <c r="N182" s="315"/>
      <c r="O182" s="315"/>
    </row>
    <row r="183" spans="1:15" ht="13.5" customHeight="1">
      <c r="A183" s="448"/>
      <c r="B183" s="448"/>
      <c r="C183" s="74" t="s">
        <v>134</v>
      </c>
      <c r="D183" s="360">
        <v>18.6</v>
      </c>
      <c r="E183" s="361">
        <v>18.7</v>
      </c>
      <c r="F183" s="361">
        <v>17</v>
      </c>
      <c r="G183" s="362">
        <v>18.4</v>
      </c>
      <c r="H183" s="362">
        <v>18.5</v>
      </c>
      <c r="I183" s="362">
        <v>17.2</v>
      </c>
      <c r="J183" s="362">
        <v>19.5</v>
      </c>
      <c r="K183" s="362">
        <v>19.5</v>
      </c>
      <c r="L183" s="362">
        <v>18.7</v>
      </c>
      <c r="M183" s="315"/>
      <c r="N183" s="315"/>
      <c r="O183" s="315"/>
    </row>
    <row r="184" spans="1:15" ht="13.5" customHeight="1">
      <c r="A184" s="448"/>
      <c r="B184" s="448"/>
      <c r="C184" s="74" t="s">
        <v>135</v>
      </c>
      <c r="D184" s="360">
        <v>16.4</v>
      </c>
      <c r="E184" s="361">
        <v>16.6</v>
      </c>
      <c r="F184" s="361">
        <v>15.4</v>
      </c>
      <c r="G184" s="362">
        <v>19</v>
      </c>
      <c r="H184" s="362">
        <v>19.3</v>
      </c>
      <c r="I184" s="362">
        <v>17.5</v>
      </c>
      <c r="J184" s="362">
        <v>19</v>
      </c>
      <c r="K184" s="362">
        <v>19.1</v>
      </c>
      <c r="L184" s="362">
        <v>18.6</v>
      </c>
      <c r="M184" s="315"/>
      <c r="N184" s="315"/>
      <c r="O184" s="315"/>
    </row>
    <row r="185" spans="1:15" ht="13.5" customHeight="1">
      <c r="A185" s="448"/>
      <c r="B185" s="448"/>
      <c r="C185" s="74" t="s">
        <v>136</v>
      </c>
      <c r="D185" s="360">
        <v>18.1</v>
      </c>
      <c r="E185" s="361">
        <v>18.2</v>
      </c>
      <c r="F185" s="361">
        <v>17.4</v>
      </c>
      <c r="G185" s="362">
        <v>17.9</v>
      </c>
      <c r="H185" s="362">
        <v>17.9</v>
      </c>
      <c r="I185" s="362">
        <v>17.7</v>
      </c>
      <c r="J185" s="362">
        <v>19.7</v>
      </c>
      <c r="K185" s="362">
        <v>19.8</v>
      </c>
      <c r="L185" s="362">
        <v>18.8</v>
      </c>
      <c r="M185" s="315"/>
      <c r="N185" s="315"/>
      <c r="O185" s="315"/>
    </row>
    <row r="186" spans="1:15" ht="13.5" customHeight="1">
      <c r="A186" s="448"/>
      <c r="B186" s="448"/>
      <c r="C186" s="74" t="s">
        <v>137</v>
      </c>
      <c r="D186" s="360">
        <v>17.2</v>
      </c>
      <c r="E186" s="361">
        <v>17.4</v>
      </c>
      <c r="F186" s="361">
        <v>16</v>
      </c>
      <c r="G186" s="362">
        <v>17.5</v>
      </c>
      <c r="H186" s="362">
        <v>17.7</v>
      </c>
      <c r="I186" s="362">
        <v>16.5</v>
      </c>
      <c r="J186" s="362">
        <v>19</v>
      </c>
      <c r="K186" s="362">
        <v>19.2</v>
      </c>
      <c r="L186" s="362">
        <v>17.9</v>
      </c>
      <c r="M186" s="315"/>
      <c r="N186" s="315"/>
      <c r="O186" s="315"/>
    </row>
    <row r="187" spans="1:15" ht="13.5" customHeight="1">
      <c r="A187" s="448"/>
      <c r="B187" s="448"/>
      <c r="C187" s="74" t="s">
        <v>138</v>
      </c>
      <c r="D187" s="360">
        <v>17.3</v>
      </c>
      <c r="E187" s="361">
        <v>17.4</v>
      </c>
      <c r="F187" s="361">
        <v>16.5</v>
      </c>
      <c r="G187" s="362">
        <v>18.4</v>
      </c>
      <c r="H187" s="362">
        <v>18.6</v>
      </c>
      <c r="I187" s="362">
        <v>17.4</v>
      </c>
      <c r="J187" s="362">
        <v>18.9</v>
      </c>
      <c r="K187" s="362">
        <v>19.1</v>
      </c>
      <c r="L187" s="362">
        <v>17.7</v>
      </c>
      <c r="M187" s="315"/>
      <c r="N187" s="315"/>
      <c r="O187" s="315"/>
    </row>
    <row r="188" spans="1:15" ht="13.5" customHeight="1">
      <c r="A188" s="448"/>
      <c r="B188" s="448"/>
      <c r="C188" s="74" t="s">
        <v>139</v>
      </c>
      <c r="D188" s="360">
        <v>16.5</v>
      </c>
      <c r="E188" s="361">
        <v>16.6</v>
      </c>
      <c r="F188" s="361">
        <v>16.3</v>
      </c>
      <c r="G188" s="362">
        <v>18.3</v>
      </c>
      <c r="H188" s="362">
        <v>18.4</v>
      </c>
      <c r="I188" s="362">
        <v>17.5</v>
      </c>
      <c r="J188" s="362">
        <v>18.1</v>
      </c>
      <c r="K188" s="362">
        <v>18.2</v>
      </c>
      <c r="L188" s="362">
        <v>17.9</v>
      </c>
      <c r="M188" s="315"/>
      <c r="N188" s="315"/>
      <c r="O188" s="315"/>
    </row>
    <row r="189" spans="1:15" ht="13.5" customHeight="1">
      <c r="A189" s="448"/>
      <c r="B189" s="448"/>
      <c r="C189" s="74" t="s">
        <v>140</v>
      </c>
      <c r="D189" s="360">
        <v>16.2</v>
      </c>
      <c r="E189" s="361">
        <v>16.3</v>
      </c>
      <c r="F189" s="361">
        <v>15.5</v>
      </c>
      <c r="G189" s="362">
        <v>19.1</v>
      </c>
      <c r="H189" s="362">
        <v>19.3</v>
      </c>
      <c r="I189" s="362">
        <v>18.3</v>
      </c>
      <c r="J189" s="362">
        <v>18.9</v>
      </c>
      <c r="K189" s="362">
        <v>19.2</v>
      </c>
      <c r="L189" s="362">
        <v>17.8</v>
      </c>
      <c r="M189" s="315"/>
      <c r="N189" s="315"/>
      <c r="O189" s="315"/>
    </row>
    <row r="190" spans="1:15" ht="13.5" customHeight="1">
      <c r="A190" s="448"/>
      <c r="B190" s="448"/>
      <c r="C190" s="74" t="s">
        <v>141</v>
      </c>
      <c r="D190" s="360">
        <v>17.5</v>
      </c>
      <c r="E190" s="361">
        <v>17.6</v>
      </c>
      <c r="F190" s="361">
        <v>16.8</v>
      </c>
      <c r="G190" s="362">
        <v>17.7</v>
      </c>
      <c r="H190" s="362">
        <v>17.7</v>
      </c>
      <c r="I190" s="362">
        <v>17.8</v>
      </c>
      <c r="J190" s="362">
        <v>18.4</v>
      </c>
      <c r="K190" s="362">
        <v>18.5</v>
      </c>
      <c r="L190" s="362">
        <v>18.2</v>
      </c>
      <c r="M190" s="315"/>
      <c r="N190" s="315"/>
      <c r="O190" s="315"/>
    </row>
    <row r="191" spans="1:15" ht="13.5" customHeight="1">
      <c r="A191" s="448"/>
      <c r="B191" s="448"/>
      <c r="C191" s="74" t="s">
        <v>142</v>
      </c>
      <c r="D191" s="360">
        <v>17.8</v>
      </c>
      <c r="E191" s="361">
        <v>17.9</v>
      </c>
      <c r="F191" s="361">
        <v>17.2</v>
      </c>
      <c r="G191" s="362">
        <v>17.4</v>
      </c>
      <c r="H191" s="362">
        <v>17.6</v>
      </c>
      <c r="I191" s="362">
        <v>16.4</v>
      </c>
      <c r="J191" s="362">
        <v>18.7</v>
      </c>
      <c r="K191" s="362">
        <v>18.9</v>
      </c>
      <c r="L191" s="362">
        <v>17.8</v>
      </c>
      <c r="M191" s="315"/>
      <c r="N191" s="315"/>
      <c r="O191" s="315"/>
    </row>
    <row r="192" spans="1:15" ht="13.5" customHeight="1">
      <c r="A192" s="448"/>
      <c r="B192" s="448"/>
      <c r="C192" s="74" t="s">
        <v>143</v>
      </c>
      <c r="D192" s="363">
        <v>17.3</v>
      </c>
      <c r="E192" s="364">
        <v>17.5</v>
      </c>
      <c r="F192" s="364">
        <v>16.1</v>
      </c>
      <c r="G192" s="362">
        <v>18.5</v>
      </c>
      <c r="H192" s="362">
        <v>18.7</v>
      </c>
      <c r="I192" s="362">
        <v>17.2</v>
      </c>
      <c r="J192" s="365">
        <v>20</v>
      </c>
      <c r="K192" s="362">
        <v>20.1</v>
      </c>
      <c r="L192" s="362">
        <v>18.9</v>
      </c>
      <c r="M192" s="315"/>
      <c r="N192" s="315"/>
      <c r="O192" s="315"/>
    </row>
    <row r="193" spans="1:15" ht="13.5" customHeight="1">
      <c r="A193" s="447" t="s">
        <v>145</v>
      </c>
      <c r="B193" s="435" t="s">
        <v>16</v>
      </c>
      <c r="C193" s="435"/>
      <c r="D193" s="360">
        <v>134.3</v>
      </c>
      <c r="E193" s="361">
        <v>146.5</v>
      </c>
      <c r="F193" s="361">
        <v>117.3</v>
      </c>
      <c r="G193" s="358">
        <v>137.3</v>
      </c>
      <c r="H193" s="358">
        <v>150</v>
      </c>
      <c r="I193" s="358">
        <v>119.4</v>
      </c>
      <c r="J193" s="358">
        <v>142.9</v>
      </c>
      <c r="K193" s="358">
        <v>156.3</v>
      </c>
      <c r="L193" s="358">
        <v>123.9</v>
      </c>
      <c r="M193" s="315"/>
      <c r="N193" s="315"/>
      <c r="O193" s="315"/>
    </row>
    <row r="194" spans="1:15" ht="13.5" customHeight="1">
      <c r="A194" s="448"/>
      <c r="B194" s="436" t="s">
        <v>12</v>
      </c>
      <c r="C194" s="436"/>
      <c r="D194" s="360">
        <v>152</v>
      </c>
      <c r="E194" s="361">
        <v>163.4</v>
      </c>
      <c r="F194" s="361">
        <v>118.5</v>
      </c>
      <c r="G194" s="362">
        <v>170.2</v>
      </c>
      <c r="H194" s="362">
        <v>176.4</v>
      </c>
      <c r="I194" s="362">
        <v>150.8</v>
      </c>
      <c r="J194" s="362">
        <v>165.8</v>
      </c>
      <c r="K194" s="362">
        <v>177.9</v>
      </c>
      <c r="L194" s="362">
        <v>128.8</v>
      </c>
      <c r="M194" s="315"/>
      <c r="N194" s="315"/>
      <c r="O194" s="315"/>
    </row>
    <row r="195" spans="1:15" ht="13.5" customHeight="1">
      <c r="A195" s="448"/>
      <c r="B195" s="436" t="s">
        <v>13</v>
      </c>
      <c r="C195" s="436"/>
      <c r="D195" s="360">
        <v>149.1</v>
      </c>
      <c r="E195" s="361">
        <v>153.9</v>
      </c>
      <c r="F195" s="361">
        <v>131.4</v>
      </c>
      <c r="G195" s="362">
        <v>158.6</v>
      </c>
      <c r="H195" s="362">
        <v>163.3</v>
      </c>
      <c r="I195" s="362">
        <v>140.4</v>
      </c>
      <c r="J195" s="362">
        <v>163.8</v>
      </c>
      <c r="K195" s="362">
        <v>168.7</v>
      </c>
      <c r="L195" s="362">
        <v>144</v>
      </c>
      <c r="M195" s="315"/>
      <c r="N195" s="315"/>
      <c r="O195" s="315"/>
    </row>
    <row r="196" spans="1:15" ht="13.5" customHeight="1">
      <c r="A196" s="448"/>
      <c r="B196" s="451" t="s">
        <v>110</v>
      </c>
      <c r="C196" s="453"/>
      <c r="D196" s="360">
        <v>139.1</v>
      </c>
      <c r="E196" s="361">
        <v>141.8</v>
      </c>
      <c r="F196" s="361">
        <v>122.2</v>
      </c>
      <c r="G196" s="362">
        <v>135.4</v>
      </c>
      <c r="H196" s="362">
        <v>137.1</v>
      </c>
      <c r="I196" s="362">
        <v>124</v>
      </c>
      <c r="J196" s="362">
        <v>147.7</v>
      </c>
      <c r="K196" s="362">
        <v>150.3</v>
      </c>
      <c r="L196" s="362">
        <v>130.2</v>
      </c>
      <c r="M196" s="315"/>
      <c r="N196" s="315"/>
      <c r="O196" s="315"/>
    </row>
    <row r="197" spans="1:15" ht="13.5" customHeight="1">
      <c r="A197" s="448"/>
      <c r="B197" s="436" t="s">
        <v>103</v>
      </c>
      <c r="C197" s="436"/>
      <c r="D197" s="360">
        <v>154.7</v>
      </c>
      <c r="E197" s="361">
        <v>156.1</v>
      </c>
      <c r="F197" s="361">
        <v>147</v>
      </c>
      <c r="G197" s="362">
        <v>158.2</v>
      </c>
      <c r="H197" s="362">
        <v>159.9</v>
      </c>
      <c r="I197" s="362">
        <v>149.3</v>
      </c>
      <c r="J197" s="362">
        <v>167.3</v>
      </c>
      <c r="K197" s="362">
        <v>169.6</v>
      </c>
      <c r="L197" s="362">
        <v>155.1</v>
      </c>
      <c r="M197" s="315"/>
      <c r="N197" s="315"/>
      <c r="O197" s="315"/>
    </row>
    <row r="198" spans="1:15" ht="13.5" customHeight="1">
      <c r="A198" s="448"/>
      <c r="B198" s="436" t="s">
        <v>123</v>
      </c>
      <c r="C198" s="436"/>
      <c r="D198" s="360">
        <v>156.6</v>
      </c>
      <c r="E198" s="361">
        <v>168.1</v>
      </c>
      <c r="F198" s="361">
        <v>120.4</v>
      </c>
      <c r="G198" s="362">
        <v>152.8</v>
      </c>
      <c r="H198" s="362">
        <v>165.6</v>
      </c>
      <c r="I198" s="362">
        <v>113.3</v>
      </c>
      <c r="J198" s="362">
        <v>158.3</v>
      </c>
      <c r="K198" s="362">
        <v>172.3</v>
      </c>
      <c r="L198" s="362">
        <v>117.3</v>
      </c>
      <c r="M198" s="315"/>
      <c r="N198" s="315"/>
      <c r="O198" s="315"/>
    </row>
    <row r="199" spans="1:15" ht="13.5" customHeight="1">
      <c r="A199" s="448"/>
      <c r="B199" s="436" t="s">
        <v>124</v>
      </c>
      <c r="C199" s="436"/>
      <c r="D199" s="360">
        <v>129.4</v>
      </c>
      <c r="E199" s="361">
        <v>148</v>
      </c>
      <c r="F199" s="361">
        <v>112.8</v>
      </c>
      <c r="G199" s="362">
        <v>124.2</v>
      </c>
      <c r="H199" s="362">
        <v>144.6</v>
      </c>
      <c r="I199" s="362">
        <v>106.9</v>
      </c>
      <c r="J199" s="362">
        <v>125.2</v>
      </c>
      <c r="K199" s="362">
        <v>146.3</v>
      </c>
      <c r="L199" s="362">
        <v>106.8</v>
      </c>
      <c r="M199" s="315"/>
      <c r="N199" s="315"/>
      <c r="O199" s="315"/>
    </row>
    <row r="200" spans="1:15" ht="13.5" customHeight="1">
      <c r="A200" s="448"/>
      <c r="B200" s="436" t="s">
        <v>117</v>
      </c>
      <c r="C200" s="436"/>
      <c r="D200" s="360">
        <v>130.3</v>
      </c>
      <c r="E200" s="361">
        <v>152</v>
      </c>
      <c r="F200" s="361">
        <v>117.3</v>
      </c>
      <c r="G200" s="362">
        <v>124</v>
      </c>
      <c r="H200" s="362">
        <v>142</v>
      </c>
      <c r="I200" s="362">
        <v>113.2</v>
      </c>
      <c r="J200" s="362">
        <v>142</v>
      </c>
      <c r="K200" s="362">
        <v>162.8</v>
      </c>
      <c r="L200" s="362">
        <v>126.7</v>
      </c>
      <c r="M200" s="315"/>
      <c r="N200" s="315"/>
      <c r="O200" s="315"/>
    </row>
    <row r="201" spans="1:15" ht="13.5" customHeight="1">
      <c r="A201" s="448"/>
      <c r="B201" s="436" t="s">
        <v>118</v>
      </c>
      <c r="C201" s="436"/>
      <c r="D201" s="360">
        <v>122.2</v>
      </c>
      <c r="E201" s="361">
        <v>140</v>
      </c>
      <c r="F201" s="361">
        <v>95</v>
      </c>
      <c r="G201" s="362">
        <v>127.9</v>
      </c>
      <c r="H201" s="362">
        <v>145.3</v>
      </c>
      <c r="I201" s="362">
        <v>101.2</v>
      </c>
      <c r="J201" s="362">
        <v>129.5</v>
      </c>
      <c r="K201" s="362">
        <v>148.3</v>
      </c>
      <c r="L201" s="362">
        <v>98.7</v>
      </c>
      <c r="M201" s="315"/>
      <c r="N201" s="315"/>
      <c r="O201" s="315"/>
    </row>
    <row r="202" spans="1:15" ht="13.5" customHeight="1">
      <c r="A202" s="448"/>
      <c r="B202" s="451" t="s">
        <v>119</v>
      </c>
      <c r="C202" s="453"/>
      <c r="D202" s="360">
        <v>147.4</v>
      </c>
      <c r="E202" s="361">
        <v>150.9</v>
      </c>
      <c r="F202" s="361">
        <v>132.3</v>
      </c>
      <c r="G202" s="362">
        <v>151.5</v>
      </c>
      <c r="H202" s="362">
        <v>155.6</v>
      </c>
      <c r="I202" s="362">
        <v>134.6</v>
      </c>
      <c r="J202" s="362">
        <v>161.9</v>
      </c>
      <c r="K202" s="362">
        <v>166</v>
      </c>
      <c r="L202" s="362">
        <v>144.8</v>
      </c>
      <c r="M202" s="315"/>
      <c r="N202" s="315"/>
      <c r="O202" s="315"/>
    </row>
    <row r="203" spans="1:15" ht="13.5" customHeight="1">
      <c r="A203" s="448"/>
      <c r="B203" s="445" t="s">
        <v>120</v>
      </c>
      <c r="C203" s="446"/>
      <c r="D203" s="360">
        <v>85.6</v>
      </c>
      <c r="E203" s="361">
        <v>100.3</v>
      </c>
      <c r="F203" s="361">
        <v>77.1</v>
      </c>
      <c r="G203" s="362">
        <v>80.9</v>
      </c>
      <c r="H203" s="362">
        <v>93.2</v>
      </c>
      <c r="I203" s="362">
        <v>73.6</v>
      </c>
      <c r="J203" s="362">
        <v>84.2</v>
      </c>
      <c r="K203" s="362">
        <v>94</v>
      </c>
      <c r="L203" s="362">
        <v>78.2</v>
      </c>
      <c r="M203" s="315"/>
      <c r="N203" s="315"/>
      <c r="O203" s="315"/>
    </row>
    <row r="204" spans="1:15" ht="13.5" customHeight="1">
      <c r="A204" s="448"/>
      <c r="B204" s="451" t="s">
        <v>121</v>
      </c>
      <c r="C204" s="453"/>
      <c r="D204" s="360">
        <v>101.5</v>
      </c>
      <c r="E204" s="361">
        <v>118.8</v>
      </c>
      <c r="F204" s="361">
        <v>89.9</v>
      </c>
      <c r="G204" s="362">
        <v>110.1</v>
      </c>
      <c r="H204" s="362">
        <v>120.5</v>
      </c>
      <c r="I204" s="362">
        <v>100.7</v>
      </c>
      <c r="J204" s="362">
        <v>126.9</v>
      </c>
      <c r="K204" s="362">
        <v>135.6</v>
      </c>
      <c r="L204" s="362">
        <v>117.8</v>
      </c>
      <c r="M204" s="315"/>
      <c r="N204" s="315"/>
      <c r="O204" s="315"/>
    </row>
    <row r="205" spans="1:15" ht="13.5" customHeight="1">
      <c r="A205" s="448"/>
      <c r="B205" s="436" t="s">
        <v>0</v>
      </c>
      <c r="C205" s="436"/>
      <c r="D205" s="360">
        <v>111.4</v>
      </c>
      <c r="E205" s="361">
        <v>114.4</v>
      </c>
      <c r="F205" s="361">
        <v>107.9</v>
      </c>
      <c r="G205" s="362">
        <v>126.3</v>
      </c>
      <c r="H205" s="362">
        <v>130.1</v>
      </c>
      <c r="I205" s="362">
        <v>121.9</v>
      </c>
      <c r="J205" s="362">
        <v>130.7</v>
      </c>
      <c r="K205" s="362">
        <v>134.7</v>
      </c>
      <c r="L205" s="362">
        <v>126.1</v>
      </c>
      <c r="M205" s="315"/>
      <c r="N205" s="315"/>
      <c r="O205" s="315"/>
    </row>
    <row r="206" spans="1:15" ht="13.5" customHeight="1">
      <c r="A206" s="448"/>
      <c r="B206" s="436" t="s">
        <v>122</v>
      </c>
      <c r="C206" s="436"/>
      <c r="D206" s="360">
        <v>134.9</v>
      </c>
      <c r="E206" s="361">
        <v>139</v>
      </c>
      <c r="F206" s="361">
        <v>133</v>
      </c>
      <c r="G206" s="362">
        <v>137.7</v>
      </c>
      <c r="H206" s="362">
        <v>136.9</v>
      </c>
      <c r="I206" s="362">
        <v>138.2</v>
      </c>
      <c r="J206" s="362">
        <v>142.5</v>
      </c>
      <c r="K206" s="362">
        <v>139.9</v>
      </c>
      <c r="L206" s="362">
        <v>144</v>
      </c>
      <c r="M206" s="315"/>
      <c r="N206" s="315"/>
      <c r="O206" s="315"/>
    </row>
    <row r="207" spans="1:15" ht="13.5" customHeight="1">
      <c r="A207" s="448"/>
      <c r="B207" s="436" t="s">
        <v>104</v>
      </c>
      <c r="C207" s="436"/>
      <c r="D207" s="360">
        <v>138.6</v>
      </c>
      <c r="E207" s="361">
        <v>139.3</v>
      </c>
      <c r="F207" s="361">
        <v>137.1</v>
      </c>
      <c r="G207" s="361">
        <v>134.6</v>
      </c>
      <c r="H207" s="361">
        <v>136.5</v>
      </c>
      <c r="I207" s="361">
        <v>130.7</v>
      </c>
      <c r="J207" s="361">
        <v>149.4</v>
      </c>
      <c r="K207" s="361">
        <v>150.8</v>
      </c>
      <c r="L207" s="361">
        <v>146.5</v>
      </c>
      <c r="M207" s="315"/>
      <c r="N207" s="315"/>
      <c r="O207" s="315"/>
    </row>
    <row r="208" spans="1:15" ht="13.5" customHeight="1">
      <c r="A208" s="448"/>
      <c r="B208" s="444" t="s">
        <v>9</v>
      </c>
      <c r="C208" s="444"/>
      <c r="D208" s="363">
        <v>133.9</v>
      </c>
      <c r="E208" s="364">
        <v>144.8</v>
      </c>
      <c r="F208" s="364">
        <v>119.5</v>
      </c>
      <c r="G208" s="365">
        <v>132.9</v>
      </c>
      <c r="H208" s="365">
        <v>147.5</v>
      </c>
      <c r="I208" s="365">
        <v>114.7</v>
      </c>
      <c r="J208" s="365">
        <v>141.5</v>
      </c>
      <c r="K208" s="365">
        <v>158.1</v>
      </c>
      <c r="L208" s="365">
        <v>120.8</v>
      </c>
      <c r="M208" s="315"/>
      <c r="N208" s="315"/>
      <c r="O208" s="315"/>
    </row>
    <row r="209" spans="1:15" ht="13.5" customHeight="1">
      <c r="A209" s="448"/>
      <c r="B209" s="441" t="s">
        <v>105</v>
      </c>
      <c r="C209" s="74" t="s">
        <v>125</v>
      </c>
      <c r="D209" s="360">
        <v>147.8</v>
      </c>
      <c r="E209" s="361">
        <v>164.7</v>
      </c>
      <c r="F209" s="361">
        <v>131.8</v>
      </c>
      <c r="G209" s="362">
        <v>151.4</v>
      </c>
      <c r="H209" s="362">
        <v>168</v>
      </c>
      <c r="I209" s="362">
        <v>134.6</v>
      </c>
      <c r="J209" s="362">
        <v>155.2</v>
      </c>
      <c r="K209" s="362">
        <v>169.9</v>
      </c>
      <c r="L209" s="362">
        <v>139.3</v>
      </c>
      <c r="M209" s="315"/>
      <c r="N209" s="315"/>
      <c r="O209" s="315"/>
    </row>
    <row r="210" spans="1:15" ht="13.5" customHeight="1">
      <c r="A210" s="448"/>
      <c r="B210" s="442"/>
      <c r="C210" s="74" t="s">
        <v>126</v>
      </c>
      <c r="D210" s="366">
        <v>120.3</v>
      </c>
      <c r="E210" s="362">
        <v>136.9</v>
      </c>
      <c r="F210" s="362">
        <v>102.9</v>
      </c>
      <c r="G210" s="362">
        <v>152.4</v>
      </c>
      <c r="H210" s="362">
        <v>161.9</v>
      </c>
      <c r="I210" s="362">
        <v>142.4</v>
      </c>
      <c r="J210" s="362">
        <v>161</v>
      </c>
      <c r="K210" s="362">
        <v>158.9</v>
      </c>
      <c r="L210" s="362">
        <v>163.3</v>
      </c>
      <c r="M210" s="315"/>
      <c r="N210" s="315"/>
      <c r="O210" s="315"/>
    </row>
    <row r="211" spans="1:15" ht="13.5" customHeight="1">
      <c r="A211" s="448"/>
      <c r="B211" s="442"/>
      <c r="C211" s="74" t="s">
        <v>127</v>
      </c>
      <c r="D211" s="366" t="s">
        <v>303</v>
      </c>
      <c r="E211" s="362" t="s">
        <v>303</v>
      </c>
      <c r="F211" s="362" t="s">
        <v>317</v>
      </c>
      <c r="G211" s="362" t="s">
        <v>303</v>
      </c>
      <c r="H211" s="362" t="s">
        <v>303</v>
      </c>
      <c r="I211" s="362" t="s">
        <v>303</v>
      </c>
      <c r="J211" s="362" t="s">
        <v>303</v>
      </c>
      <c r="K211" s="362" t="s">
        <v>303</v>
      </c>
      <c r="L211" s="362" t="s">
        <v>303</v>
      </c>
      <c r="M211" s="315"/>
      <c r="N211" s="315"/>
      <c r="O211" s="315"/>
    </row>
    <row r="212" spans="1:15" ht="13.5" customHeight="1">
      <c r="A212" s="448"/>
      <c r="B212" s="442"/>
      <c r="C212" s="74" t="s">
        <v>128</v>
      </c>
      <c r="D212" s="360">
        <v>134.3</v>
      </c>
      <c r="E212" s="361">
        <v>144.8</v>
      </c>
      <c r="F212" s="361">
        <v>110.4</v>
      </c>
      <c r="G212" s="362">
        <v>165.4</v>
      </c>
      <c r="H212" s="362">
        <v>177.7</v>
      </c>
      <c r="I212" s="362">
        <v>137.3</v>
      </c>
      <c r="J212" s="362">
        <v>148.7</v>
      </c>
      <c r="K212" s="362">
        <v>162.9</v>
      </c>
      <c r="L212" s="362">
        <v>116</v>
      </c>
      <c r="M212" s="315"/>
      <c r="N212" s="315"/>
      <c r="O212" s="315"/>
    </row>
    <row r="213" spans="1:15" ht="13.5" customHeight="1">
      <c r="A213" s="448"/>
      <c r="B213" s="442"/>
      <c r="C213" s="74" t="s">
        <v>129</v>
      </c>
      <c r="D213" s="360">
        <v>149.4</v>
      </c>
      <c r="E213" s="361">
        <v>150.3</v>
      </c>
      <c r="F213" s="361">
        <v>137.9</v>
      </c>
      <c r="G213" s="362">
        <v>169.4</v>
      </c>
      <c r="H213" s="362">
        <v>171.2</v>
      </c>
      <c r="I213" s="362">
        <v>149.4</v>
      </c>
      <c r="J213" s="362">
        <v>161.8</v>
      </c>
      <c r="K213" s="362">
        <v>163.2</v>
      </c>
      <c r="L213" s="362">
        <v>145.9</v>
      </c>
      <c r="M213" s="315"/>
      <c r="N213" s="315"/>
      <c r="O213" s="315"/>
    </row>
    <row r="214" spans="1:15" ht="13.5" customHeight="1">
      <c r="A214" s="448"/>
      <c r="B214" s="442"/>
      <c r="C214" s="74" t="s">
        <v>130</v>
      </c>
      <c r="D214" s="360">
        <v>138.1</v>
      </c>
      <c r="E214" s="361">
        <v>141.8</v>
      </c>
      <c r="F214" s="361">
        <v>126.9</v>
      </c>
      <c r="G214" s="362">
        <v>161.4</v>
      </c>
      <c r="H214" s="362">
        <v>164</v>
      </c>
      <c r="I214" s="362">
        <v>153.4</v>
      </c>
      <c r="J214" s="362">
        <v>156.1</v>
      </c>
      <c r="K214" s="362">
        <v>160.3</v>
      </c>
      <c r="L214" s="362">
        <v>141.7</v>
      </c>
      <c r="M214" s="315"/>
      <c r="N214" s="315"/>
      <c r="O214" s="315"/>
    </row>
    <row r="215" spans="1:15" ht="13.5" customHeight="1">
      <c r="A215" s="448"/>
      <c r="B215" s="442"/>
      <c r="C215" s="74" t="s">
        <v>131</v>
      </c>
      <c r="D215" s="360">
        <v>136.7</v>
      </c>
      <c r="E215" s="361">
        <v>137.4</v>
      </c>
      <c r="F215" s="361">
        <v>134.6</v>
      </c>
      <c r="G215" s="362">
        <v>163.2</v>
      </c>
      <c r="H215" s="362">
        <v>165.4</v>
      </c>
      <c r="I215" s="362">
        <v>156.6</v>
      </c>
      <c r="J215" s="362">
        <v>159.2</v>
      </c>
      <c r="K215" s="362">
        <v>159.6</v>
      </c>
      <c r="L215" s="362">
        <v>158</v>
      </c>
      <c r="M215" s="315"/>
      <c r="N215" s="315"/>
      <c r="O215" s="315"/>
    </row>
    <row r="216" spans="1:15" ht="13.5" customHeight="1">
      <c r="A216" s="448"/>
      <c r="B216" s="442"/>
      <c r="C216" s="74" t="s">
        <v>132</v>
      </c>
      <c r="D216" s="360">
        <v>150.6</v>
      </c>
      <c r="E216" s="361">
        <v>150.1</v>
      </c>
      <c r="F216" s="361">
        <v>154</v>
      </c>
      <c r="G216" s="362">
        <v>151.6</v>
      </c>
      <c r="H216" s="362">
        <v>153</v>
      </c>
      <c r="I216" s="362">
        <v>144</v>
      </c>
      <c r="J216" s="362">
        <v>160.8</v>
      </c>
      <c r="K216" s="362">
        <v>160.9</v>
      </c>
      <c r="L216" s="362">
        <v>159.3</v>
      </c>
      <c r="M216" s="315"/>
      <c r="N216" s="315"/>
      <c r="O216" s="315"/>
    </row>
    <row r="217" spans="1:15" ht="13.5" customHeight="1">
      <c r="A217" s="448"/>
      <c r="B217" s="442"/>
      <c r="C217" s="74" t="s">
        <v>133</v>
      </c>
      <c r="D217" s="360">
        <v>138.1</v>
      </c>
      <c r="E217" s="361">
        <v>139</v>
      </c>
      <c r="F217" s="361">
        <v>131.4</v>
      </c>
      <c r="G217" s="362">
        <v>167.5</v>
      </c>
      <c r="H217" s="362">
        <v>169</v>
      </c>
      <c r="I217" s="362">
        <v>158.2</v>
      </c>
      <c r="J217" s="362">
        <v>160.3</v>
      </c>
      <c r="K217" s="362">
        <v>161.1</v>
      </c>
      <c r="L217" s="362">
        <v>154.9</v>
      </c>
      <c r="M217" s="315"/>
      <c r="N217" s="315"/>
      <c r="O217" s="315"/>
    </row>
    <row r="218" spans="1:15" ht="13.5" customHeight="1">
      <c r="A218" s="448"/>
      <c r="B218" s="442"/>
      <c r="C218" s="74" t="s">
        <v>134</v>
      </c>
      <c r="D218" s="360">
        <v>160.8</v>
      </c>
      <c r="E218" s="361">
        <v>162.3</v>
      </c>
      <c r="F218" s="361">
        <v>134.6</v>
      </c>
      <c r="G218" s="362">
        <v>156.8</v>
      </c>
      <c r="H218" s="362">
        <v>158.2</v>
      </c>
      <c r="I218" s="362">
        <v>135.6</v>
      </c>
      <c r="J218" s="362">
        <v>166.5</v>
      </c>
      <c r="K218" s="362">
        <v>167.9</v>
      </c>
      <c r="L218" s="362">
        <v>147.5</v>
      </c>
      <c r="M218" s="315"/>
      <c r="N218" s="315"/>
      <c r="O218" s="315"/>
    </row>
    <row r="219" spans="1:15" ht="13.5" customHeight="1">
      <c r="A219" s="448"/>
      <c r="B219" s="442"/>
      <c r="C219" s="74" t="s">
        <v>135</v>
      </c>
      <c r="D219" s="360">
        <v>147.7</v>
      </c>
      <c r="E219" s="361">
        <v>151</v>
      </c>
      <c r="F219" s="361">
        <v>125.2</v>
      </c>
      <c r="G219" s="362">
        <v>165</v>
      </c>
      <c r="H219" s="362">
        <v>168.4</v>
      </c>
      <c r="I219" s="362">
        <v>147.2</v>
      </c>
      <c r="J219" s="362">
        <v>164.2</v>
      </c>
      <c r="K219" s="362">
        <v>166.1</v>
      </c>
      <c r="L219" s="362">
        <v>154.3</v>
      </c>
      <c r="M219" s="315"/>
      <c r="N219" s="315"/>
      <c r="O219" s="315"/>
    </row>
    <row r="220" spans="1:15" ht="13.5" customHeight="1">
      <c r="A220" s="448"/>
      <c r="B220" s="442"/>
      <c r="C220" s="74" t="s">
        <v>136</v>
      </c>
      <c r="D220" s="360">
        <v>161.7</v>
      </c>
      <c r="E220" s="361">
        <v>164</v>
      </c>
      <c r="F220" s="361">
        <v>146.2</v>
      </c>
      <c r="G220" s="362">
        <v>159.1</v>
      </c>
      <c r="H220" s="362">
        <v>160.7</v>
      </c>
      <c r="I220" s="362">
        <v>147.4</v>
      </c>
      <c r="J220" s="362">
        <v>172.9</v>
      </c>
      <c r="K220" s="362">
        <v>175.2</v>
      </c>
      <c r="L220" s="362">
        <v>156</v>
      </c>
      <c r="M220" s="315"/>
      <c r="N220" s="315"/>
      <c r="O220" s="315"/>
    </row>
    <row r="221" spans="1:15" ht="13.5" customHeight="1">
      <c r="A221" s="448"/>
      <c r="B221" s="442"/>
      <c r="C221" s="74" t="s">
        <v>137</v>
      </c>
      <c r="D221" s="360">
        <v>154.5</v>
      </c>
      <c r="E221" s="361">
        <v>157.1</v>
      </c>
      <c r="F221" s="361">
        <v>136.2</v>
      </c>
      <c r="G221" s="362">
        <v>156.5</v>
      </c>
      <c r="H221" s="362">
        <v>158.7</v>
      </c>
      <c r="I221" s="362">
        <v>141</v>
      </c>
      <c r="J221" s="362">
        <v>171</v>
      </c>
      <c r="K221" s="362">
        <v>173.5</v>
      </c>
      <c r="L221" s="362">
        <v>154.1</v>
      </c>
      <c r="M221" s="315"/>
      <c r="N221" s="315"/>
      <c r="O221" s="315"/>
    </row>
    <row r="222" spans="1:15" ht="13.5" customHeight="1">
      <c r="A222" s="448"/>
      <c r="B222" s="442"/>
      <c r="C222" s="74" t="s">
        <v>138</v>
      </c>
      <c r="D222" s="360">
        <v>152.8</v>
      </c>
      <c r="E222" s="361">
        <v>155.5</v>
      </c>
      <c r="F222" s="361">
        <v>132.6</v>
      </c>
      <c r="G222" s="362">
        <v>162.2</v>
      </c>
      <c r="H222" s="362">
        <v>165.2</v>
      </c>
      <c r="I222" s="362">
        <v>139.8</v>
      </c>
      <c r="J222" s="362">
        <v>164.7</v>
      </c>
      <c r="K222" s="362">
        <v>167.4</v>
      </c>
      <c r="L222" s="362">
        <v>143.8</v>
      </c>
      <c r="M222" s="315"/>
      <c r="N222" s="315"/>
      <c r="O222" s="315"/>
    </row>
    <row r="223" spans="1:15" ht="13.5" customHeight="1">
      <c r="A223" s="448"/>
      <c r="B223" s="442"/>
      <c r="C223" s="74" t="s">
        <v>139</v>
      </c>
      <c r="D223" s="360">
        <v>141.2</v>
      </c>
      <c r="E223" s="361">
        <v>142.6</v>
      </c>
      <c r="F223" s="361">
        <v>134.6</v>
      </c>
      <c r="G223" s="362">
        <v>153.7</v>
      </c>
      <c r="H223" s="362">
        <v>155.7</v>
      </c>
      <c r="I223" s="362">
        <v>144</v>
      </c>
      <c r="J223" s="362">
        <v>154.3</v>
      </c>
      <c r="K223" s="362">
        <v>155.6</v>
      </c>
      <c r="L223" s="362">
        <v>148</v>
      </c>
      <c r="M223" s="315"/>
      <c r="N223" s="315"/>
      <c r="O223" s="315"/>
    </row>
    <row r="224" spans="1:15" ht="13.5" customHeight="1">
      <c r="A224" s="448"/>
      <c r="B224" s="442"/>
      <c r="C224" s="74" t="s">
        <v>140</v>
      </c>
      <c r="D224" s="360">
        <v>140.8</v>
      </c>
      <c r="E224" s="361">
        <v>145.8</v>
      </c>
      <c r="F224" s="361">
        <v>121.2</v>
      </c>
      <c r="G224" s="362">
        <v>166.5</v>
      </c>
      <c r="H224" s="362">
        <v>171.8</v>
      </c>
      <c r="I224" s="362">
        <v>145.5</v>
      </c>
      <c r="J224" s="362">
        <v>162.1</v>
      </c>
      <c r="K224" s="362">
        <v>168.6</v>
      </c>
      <c r="L224" s="362">
        <v>138.8</v>
      </c>
      <c r="M224" s="315"/>
      <c r="N224" s="315"/>
      <c r="O224" s="315"/>
    </row>
    <row r="225" spans="1:15" ht="13.5" customHeight="1">
      <c r="A225" s="448"/>
      <c r="B225" s="442"/>
      <c r="C225" s="74" t="s">
        <v>141</v>
      </c>
      <c r="D225" s="360">
        <v>158.7</v>
      </c>
      <c r="E225" s="361">
        <v>164.3</v>
      </c>
      <c r="F225" s="361">
        <v>134.5</v>
      </c>
      <c r="G225" s="362">
        <v>161.3</v>
      </c>
      <c r="H225" s="362">
        <v>165.4</v>
      </c>
      <c r="I225" s="362">
        <v>142.9</v>
      </c>
      <c r="J225" s="362">
        <v>168.3</v>
      </c>
      <c r="K225" s="362">
        <v>173.8</v>
      </c>
      <c r="L225" s="362">
        <v>143.5</v>
      </c>
      <c r="M225" s="315"/>
      <c r="N225" s="315"/>
      <c r="O225" s="315"/>
    </row>
    <row r="226" spans="1:15" ht="13.5" customHeight="1">
      <c r="A226" s="448"/>
      <c r="B226" s="442"/>
      <c r="C226" s="74" t="s">
        <v>142</v>
      </c>
      <c r="D226" s="360">
        <v>151.4</v>
      </c>
      <c r="E226" s="361">
        <v>154.1</v>
      </c>
      <c r="F226" s="361">
        <v>136.1</v>
      </c>
      <c r="G226" s="362">
        <v>147.5</v>
      </c>
      <c r="H226" s="362">
        <v>150.7</v>
      </c>
      <c r="I226" s="362">
        <v>128.4</v>
      </c>
      <c r="J226" s="362">
        <v>157.8</v>
      </c>
      <c r="K226" s="362">
        <v>161.1</v>
      </c>
      <c r="L226" s="362">
        <v>139</v>
      </c>
      <c r="M226" s="315"/>
      <c r="N226" s="315"/>
      <c r="O226" s="315"/>
    </row>
    <row r="227" spans="1:15" ht="13.5" customHeight="1">
      <c r="A227" s="449"/>
      <c r="B227" s="443"/>
      <c r="C227" s="75" t="s">
        <v>143</v>
      </c>
      <c r="D227" s="363">
        <v>151.8</v>
      </c>
      <c r="E227" s="364">
        <v>154.6</v>
      </c>
      <c r="F227" s="364">
        <v>132</v>
      </c>
      <c r="G227" s="365">
        <v>164.1</v>
      </c>
      <c r="H227" s="365">
        <v>167.2</v>
      </c>
      <c r="I227" s="365">
        <v>142.3</v>
      </c>
      <c r="J227" s="365">
        <v>175</v>
      </c>
      <c r="K227" s="365">
        <v>177.2</v>
      </c>
      <c r="L227" s="365">
        <v>155.3</v>
      </c>
      <c r="M227" s="315"/>
      <c r="N227" s="315"/>
      <c r="O227" s="315"/>
    </row>
    <row r="228" spans="1:15" ht="13.5" customHeight="1">
      <c r="A228" s="303"/>
      <c r="B228" s="303"/>
      <c r="C228" s="304"/>
      <c r="D228" s="361"/>
      <c r="E228" s="361"/>
      <c r="F228" s="361"/>
      <c r="G228" s="362"/>
      <c r="H228" s="362"/>
      <c r="I228" s="362"/>
      <c r="J228" s="362"/>
      <c r="K228" s="362"/>
      <c r="L228" s="362"/>
      <c r="M228" s="315"/>
      <c r="N228" s="315"/>
      <c r="O228" s="315"/>
    </row>
    <row r="229" spans="1:15" ht="12.75">
      <c r="A229" s="437" t="s">
        <v>376</v>
      </c>
      <c r="B229" s="437"/>
      <c r="C229" s="437"/>
      <c r="D229" s="437"/>
      <c r="E229" s="437"/>
      <c r="F229" s="437"/>
      <c r="G229" s="437"/>
      <c r="H229" s="437"/>
      <c r="I229" s="437"/>
      <c r="J229" s="437"/>
      <c r="K229" s="437"/>
      <c r="L229" s="437"/>
      <c r="M229" s="437"/>
      <c r="N229" s="437"/>
      <c r="O229" s="437"/>
    </row>
    <row r="230" spans="1:15" ht="13.5" customHeight="1">
      <c r="A230" s="303"/>
      <c r="B230" s="303"/>
      <c r="C230" s="304"/>
      <c r="D230" s="361"/>
      <c r="E230" s="361"/>
      <c r="F230" s="361"/>
      <c r="G230" s="362"/>
      <c r="H230" s="362"/>
      <c r="I230" s="362"/>
      <c r="J230" s="362"/>
      <c r="K230" s="362"/>
      <c r="L230" s="362"/>
      <c r="M230" s="315"/>
      <c r="N230" s="315"/>
      <c r="O230" s="315"/>
    </row>
    <row r="231" spans="1:15" ht="13.5" customHeight="1" thickBot="1">
      <c r="A231" s="1"/>
      <c r="B231" s="326"/>
      <c r="C231" s="326"/>
      <c r="D231" s="41"/>
      <c r="E231" s="41"/>
      <c r="F231" s="41"/>
      <c r="G231" s="327"/>
      <c r="H231" s="327"/>
      <c r="I231" s="327"/>
      <c r="J231" s="327"/>
      <c r="K231" s="117" t="s">
        <v>109</v>
      </c>
      <c r="L231" s="42"/>
      <c r="M231" s="315"/>
      <c r="N231" s="315"/>
      <c r="O231" s="315"/>
    </row>
    <row r="232" spans="1:15" ht="13.5" customHeight="1" thickTop="1">
      <c r="A232" s="420" t="s">
        <v>14</v>
      </c>
      <c r="B232" s="420"/>
      <c r="C232" s="421"/>
      <c r="D232" s="438" t="s">
        <v>381</v>
      </c>
      <c r="E232" s="439"/>
      <c r="F232" s="440"/>
      <c r="G232" s="438" t="s">
        <v>382</v>
      </c>
      <c r="H232" s="439"/>
      <c r="I232" s="440"/>
      <c r="J232" s="438" t="s">
        <v>383</v>
      </c>
      <c r="K232" s="439"/>
      <c r="L232" s="439"/>
      <c r="M232" s="340"/>
      <c r="N232" s="315"/>
      <c r="O232" s="315"/>
    </row>
    <row r="233" spans="1:15" ht="13.5" customHeight="1">
      <c r="A233" s="422"/>
      <c r="B233" s="424"/>
      <c r="C233" s="423"/>
      <c r="D233" s="35" t="s">
        <v>15</v>
      </c>
      <c r="E233" s="35" t="s">
        <v>3</v>
      </c>
      <c r="F233" s="35" t="s">
        <v>4</v>
      </c>
      <c r="G233" s="36" t="s">
        <v>15</v>
      </c>
      <c r="H233" s="36" t="s">
        <v>3</v>
      </c>
      <c r="I233" s="36" t="s">
        <v>4</v>
      </c>
      <c r="J233" s="36" t="s">
        <v>15</v>
      </c>
      <c r="K233" s="37" t="s">
        <v>3</v>
      </c>
      <c r="L233" s="38" t="s">
        <v>4</v>
      </c>
      <c r="M233" s="315"/>
      <c r="N233" s="315"/>
      <c r="O233" s="315"/>
    </row>
    <row r="234" spans="1:15" ht="13.5" customHeight="1">
      <c r="A234" s="447" t="s">
        <v>144</v>
      </c>
      <c r="B234" s="435" t="s">
        <v>16</v>
      </c>
      <c r="C234" s="435"/>
      <c r="D234" s="356">
        <v>18.3</v>
      </c>
      <c r="E234" s="357">
        <v>19.1</v>
      </c>
      <c r="F234" s="357">
        <v>17.3</v>
      </c>
      <c r="G234" s="358">
        <v>17.9</v>
      </c>
      <c r="H234" s="358">
        <v>18.3</v>
      </c>
      <c r="I234" s="358">
        <v>17.3</v>
      </c>
      <c r="J234" s="358">
        <v>18.5</v>
      </c>
      <c r="K234" s="358">
        <v>19.2</v>
      </c>
      <c r="L234" s="358">
        <v>17.5</v>
      </c>
      <c r="M234" s="315"/>
      <c r="N234" s="315"/>
      <c r="O234" s="315"/>
    </row>
    <row r="235" spans="1:15" ht="13.5" customHeight="1">
      <c r="A235" s="448"/>
      <c r="B235" s="436" t="s">
        <v>12</v>
      </c>
      <c r="C235" s="436"/>
      <c r="D235" s="360">
        <v>20.4</v>
      </c>
      <c r="E235" s="361">
        <v>21.4</v>
      </c>
      <c r="F235" s="361">
        <v>17.5</v>
      </c>
      <c r="G235" s="362">
        <v>18.7</v>
      </c>
      <c r="H235" s="362">
        <v>19.4</v>
      </c>
      <c r="I235" s="362">
        <v>16.6</v>
      </c>
      <c r="J235" s="362">
        <v>19.8</v>
      </c>
      <c r="K235" s="362">
        <v>20.8</v>
      </c>
      <c r="L235" s="362">
        <v>17.1</v>
      </c>
      <c r="M235" s="315"/>
      <c r="N235" s="315"/>
      <c r="O235" s="315"/>
    </row>
    <row r="236" spans="1:15" ht="13.5" customHeight="1">
      <c r="A236" s="448"/>
      <c r="B236" s="436" t="s">
        <v>13</v>
      </c>
      <c r="C236" s="436"/>
      <c r="D236" s="360">
        <v>19.2</v>
      </c>
      <c r="E236" s="361">
        <v>19.5</v>
      </c>
      <c r="F236" s="361">
        <v>18.3</v>
      </c>
      <c r="G236" s="362">
        <v>18.4</v>
      </c>
      <c r="H236" s="362">
        <v>18.6</v>
      </c>
      <c r="I236" s="362">
        <v>17.5</v>
      </c>
      <c r="J236" s="362">
        <v>19.4</v>
      </c>
      <c r="K236" s="362">
        <v>19.7</v>
      </c>
      <c r="L236" s="362">
        <v>18.5</v>
      </c>
      <c r="M236" s="315"/>
      <c r="N236" s="315"/>
      <c r="O236" s="315"/>
    </row>
    <row r="237" spans="1:15" ht="13.5" customHeight="1">
      <c r="A237" s="448"/>
      <c r="B237" s="451" t="s">
        <v>110</v>
      </c>
      <c r="C237" s="453"/>
      <c r="D237" s="360">
        <v>17.6</v>
      </c>
      <c r="E237" s="361">
        <v>17.8</v>
      </c>
      <c r="F237" s="361">
        <v>16.1</v>
      </c>
      <c r="G237" s="362">
        <v>19</v>
      </c>
      <c r="H237" s="362">
        <v>19</v>
      </c>
      <c r="I237" s="362">
        <v>18.8</v>
      </c>
      <c r="J237" s="362">
        <v>19.1</v>
      </c>
      <c r="K237" s="362">
        <v>19.2</v>
      </c>
      <c r="L237" s="362">
        <v>18.1</v>
      </c>
      <c r="M237" s="315"/>
      <c r="N237" s="315"/>
      <c r="O237" s="315"/>
    </row>
    <row r="238" spans="1:15" ht="13.5" customHeight="1">
      <c r="A238" s="448"/>
      <c r="B238" s="436" t="s">
        <v>103</v>
      </c>
      <c r="C238" s="436"/>
      <c r="D238" s="360">
        <v>20</v>
      </c>
      <c r="E238" s="361">
        <v>20.2</v>
      </c>
      <c r="F238" s="361">
        <v>18.9</v>
      </c>
      <c r="G238" s="362">
        <v>18</v>
      </c>
      <c r="H238" s="362">
        <v>18.1</v>
      </c>
      <c r="I238" s="362">
        <v>17.1</v>
      </c>
      <c r="J238" s="362">
        <v>19.7</v>
      </c>
      <c r="K238" s="362">
        <v>19.9</v>
      </c>
      <c r="L238" s="362">
        <v>18.4</v>
      </c>
      <c r="M238" s="315"/>
      <c r="N238" s="315"/>
      <c r="O238" s="315"/>
    </row>
    <row r="239" spans="1:15" ht="13.5" customHeight="1">
      <c r="A239" s="448"/>
      <c r="B239" s="436" t="s">
        <v>123</v>
      </c>
      <c r="C239" s="436"/>
      <c r="D239" s="360">
        <v>19.8</v>
      </c>
      <c r="E239" s="361">
        <v>20.4</v>
      </c>
      <c r="F239" s="361">
        <v>17.9</v>
      </c>
      <c r="G239" s="362">
        <v>19</v>
      </c>
      <c r="H239" s="362">
        <v>19.4</v>
      </c>
      <c r="I239" s="362">
        <v>17.6</v>
      </c>
      <c r="J239" s="362">
        <v>19.7</v>
      </c>
      <c r="K239" s="362">
        <v>20.2</v>
      </c>
      <c r="L239" s="362">
        <v>18</v>
      </c>
      <c r="M239" s="315"/>
      <c r="N239" s="315"/>
      <c r="O239" s="315"/>
    </row>
    <row r="240" spans="1:15" ht="13.5" customHeight="1">
      <c r="A240" s="448"/>
      <c r="B240" s="436" t="s">
        <v>124</v>
      </c>
      <c r="C240" s="436"/>
      <c r="D240" s="360">
        <v>18.1</v>
      </c>
      <c r="E240" s="361">
        <v>19.2</v>
      </c>
      <c r="F240" s="361">
        <v>17.1</v>
      </c>
      <c r="G240" s="362">
        <v>17.9</v>
      </c>
      <c r="H240" s="362">
        <v>18.8</v>
      </c>
      <c r="I240" s="362">
        <v>17.2</v>
      </c>
      <c r="J240" s="362">
        <v>18.4</v>
      </c>
      <c r="K240" s="362">
        <v>19.5</v>
      </c>
      <c r="L240" s="362">
        <v>17.4</v>
      </c>
      <c r="M240" s="315"/>
      <c r="N240" s="315"/>
      <c r="O240" s="315"/>
    </row>
    <row r="241" spans="1:15" ht="13.5" customHeight="1">
      <c r="A241" s="448"/>
      <c r="B241" s="436" t="s">
        <v>117</v>
      </c>
      <c r="C241" s="436"/>
      <c r="D241" s="360">
        <v>17.6</v>
      </c>
      <c r="E241" s="361">
        <v>18.8</v>
      </c>
      <c r="F241" s="361">
        <v>17</v>
      </c>
      <c r="G241" s="362">
        <v>18.1</v>
      </c>
      <c r="H241" s="362">
        <v>19.5</v>
      </c>
      <c r="I241" s="362">
        <v>17.2</v>
      </c>
      <c r="J241" s="362">
        <v>18.2</v>
      </c>
      <c r="K241" s="362">
        <v>19.5</v>
      </c>
      <c r="L241" s="362">
        <v>17.4</v>
      </c>
      <c r="M241" s="315"/>
      <c r="N241" s="315"/>
      <c r="O241" s="315"/>
    </row>
    <row r="242" spans="1:15" ht="13.5" customHeight="1">
      <c r="A242" s="448"/>
      <c r="B242" s="436" t="s">
        <v>118</v>
      </c>
      <c r="C242" s="436"/>
      <c r="D242" s="360">
        <v>18.7</v>
      </c>
      <c r="E242" s="361">
        <v>19.9</v>
      </c>
      <c r="F242" s="361">
        <v>16.7</v>
      </c>
      <c r="G242" s="362">
        <v>17.6</v>
      </c>
      <c r="H242" s="362">
        <v>19</v>
      </c>
      <c r="I242" s="362">
        <v>15.2</v>
      </c>
      <c r="J242" s="362">
        <v>19.2</v>
      </c>
      <c r="K242" s="362">
        <v>20.7</v>
      </c>
      <c r="L242" s="362">
        <v>17</v>
      </c>
      <c r="M242" s="315"/>
      <c r="N242" s="315"/>
      <c r="O242" s="315"/>
    </row>
    <row r="243" spans="1:15" ht="13.5" customHeight="1">
      <c r="A243" s="448"/>
      <c r="B243" s="451" t="s">
        <v>119</v>
      </c>
      <c r="C243" s="453"/>
      <c r="D243" s="360">
        <v>19.1</v>
      </c>
      <c r="E243" s="361">
        <v>19.5</v>
      </c>
      <c r="F243" s="361">
        <v>17.7</v>
      </c>
      <c r="G243" s="362">
        <v>18.2</v>
      </c>
      <c r="H243" s="362">
        <v>18.5</v>
      </c>
      <c r="I243" s="362">
        <v>17.2</v>
      </c>
      <c r="J243" s="362">
        <v>18.9</v>
      </c>
      <c r="K243" s="362">
        <v>19.2</v>
      </c>
      <c r="L243" s="362">
        <v>17.6</v>
      </c>
      <c r="M243" s="315"/>
      <c r="N243" s="315"/>
      <c r="O243" s="315"/>
    </row>
    <row r="244" spans="1:15" ht="13.5" customHeight="1">
      <c r="A244" s="448"/>
      <c r="B244" s="445" t="s">
        <v>120</v>
      </c>
      <c r="C244" s="446"/>
      <c r="D244" s="360">
        <v>13.4</v>
      </c>
      <c r="E244" s="361">
        <v>13.7</v>
      </c>
      <c r="F244" s="361">
        <v>13.1</v>
      </c>
      <c r="G244" s="362">
        <v>13.8</v>
      </c>
      <c r="H244" s="362">
        <v>14</v>
      </c>
      <c r="I244" s="362">
        <v>13.7</v>
      </c>
      <c r="J244" s="362">
        <v>13.7</v>
      </c>
      <c r="K244" s="362">
        <v>13.9</v>
      </c>
      <c r="L244" s="362">
        <v>13.5</v>
      </c>
      <c r="M244" s="315"/>
      <c r="N244" s="315"/>
      <c r="O244" s="315"/>
    </row>
    <row r="245" spans="1:15" ht="13.5" customHeight="1">
      <c r="A245" s="448"/>
      <c r="B245" s="451" t="s">
        <v>121</v>
      </c>
      <c r="C245" s="453"/>
      <c r="D245" s="360">
        <v>17.2</v>
      </c>
      <c r="E245" s="361">
        <v>17.1</v>
      </c>
      <c r="F245" s="361">
        <v>17.2</v>
      </c>
      <c r="G245" s="362">
        <v>14.6</v>
      </c>
      <c r="H245" s="362">
        <v>14.3</v>
      </c>
      <c r="I245" s="362">
        <v>14.9</v>
      </c>
      <c r="J245" s="362">
        <v>17.1</v>
      </c>
      <c r="K245" s="362">
        <v>17.4</v>
      </c>
      <c r="L245" s="362">
        <v>16.8</v>
      </c>
      <c r="M245" s="315"/>
      <c r="N245" s="315"/>
      <c r="O245" s="315"/>
    </row>
    <row r="246" spans="1:15" ht="13.5" customHeight="1">
      <c r="A246" s="448"/>
      <c r="B246" s="436" t="s">
        <v>0</v>
      </c>
      <c r="C246" s="436"/>
      <c r="D246" s="360">
        <v>17</v>
      </c>
      <c r="E246" s="361">
        <v>17.7</v>
      </c>
      <c r="F246" s="361">
        <v>16.2</v>
      </c>
      <c r="G246" s="362">
        <v>17</v>
      </c>
      <c r="H246" s="362">
        <v>17.5</v>
      </c>
      <c r="I246" s="362">
        <v>16.5</v>
      </c>
      <c r="J246" s="362">
        <v>17.3</v>
      </c>
      <c r="K246" s="362">
        <v>17.6</v>
      </c>
      <c r="L246" s="362">
        <v>16.8</v>
      </c>
      <c r="M246" s="315"/>
      <c r="N246" s="315"/>
      <c r="O246" s="315"/>
    </row>
    <row r="247" spans="1:15" ht="13.5" customHeight="1">
      <c r="A247" s="448"/>
      <c r="B247" s="436" t="s">
        <v>122</v>
      </c>
      <c r="C247" s="436"/>
      <c r="D247" s="360">
        <v>18.7</v>
      </c>
      <c r="E247" s="361">
        <v>18.3</v>
      </c>
      <c r="F247" s="361">
        <v>19</v>
      </c>
      <c r="G247" s="362">
        <v>19.1</v>
      </c>
      <c r="H247" s="362">
        <v>18.3</v>
      </c>
      <c r="I247" s="362">
        <v>19.5</v>
      </c>
      <c r="J247" s="362">
        <v>18.9</v>
      </c>
      <c r="K247" s="362">
        <v>18.5</v>
      </c>
      <c r="L247" s="362">
        <v>19.1</v>
      </c>
      <c r="M247" s="315"/>
      <c r="N247" s="315"/>
      <c r="O247" s="315"/>
    </row>
    <row r="248" spans="1:15" ht="13.5" customHeight="1">
      <c r="A248" s="448"/>
      <c r="B248" s="436" t="s">
        <v>104</v>
      </c>
      <c r="C248" s="436"/>
      <c r="D248" s="360">
        <v>19</v>
      </c>
      <c r="E248" s="361">
        <v>19</v>
      </c>
      <c r="F248" s="361">
        <v>19</v>
      </c>
      <c r="G248" s="361">
        <v>19.5</v>
      </c>
      <c r="H248" s="361">
        <v>19.3</v>
      </c>
      <c r="I248" s="361">
        <v>19.8</v>
      </c>
      <c r="J248" s="361">
        <v>19.5</v>
      </c>
      <c r="K248" s="361">
        <v>19.5</v>
      </c>
      <c r="L248" s="361">
        <v>19.6</v>
      </c>
      <c r="M248" s="315"/>
      <c r="N248" s="315"/>
      <c r="O248" s="315"/>
    </row>
    <row r="249" spans="1:15" ht="13.5" customHeight="1">
      <c r="A249" s="448"/>
      <c r="B249" s="444" t="s">
        <v>9</v>
      </c>
      <c r="C249" s="444"/>
      <c r="D249" s="363">
        <v>18</v>
      </c>
      <c r="E249" s="364">
        <v>18.9</v>
      </c>
      <c r="F249" s="364">
        <v>16.8</v>
      </c>
      <c r="G249" s="365">
        <v>17.6</v>
      </c>
      <c r="H249" s="365">
        <v>18.3</v>
      </c>
      <c r="I249" s="365">
        <v>16.6</v>
      </c>
      <c r="J249" s="365">
        <v>18.1</v>
      </c>
      <c r="K249" s="365">
        <v>19.3</v>
      </c>
      <c r="L249" s="365">
        <v>16.6</v>
      </c>
      <c r="M249" s="315"/>
      <c r="N249" s="315"/>
      <c r="O249" s="315"/>
    </row>
    <row r="250" spans="1:15" ht="13.5" customHeight="1">
      <c r="A250" s="448"/>
      <c r="B250" s="448" t="s">
        <v>105</v>
      </c>
      <c r="C250" s="74" t="s">
        <v>125</v>
      </c>
      <c r="D250" s="360">
        <v>19.1</v>
      </c>
      <c r="E250" s="361">
        <v>20.1</v>
      </c>
      <c r="F250" s="361">
        <v>18.1</v>
      </c>
      <c r="G250" s="362">
        <v>18.5</v>
      </c>
      <c r="H250" s="362">
        <v>19.3</v>
      </c>
      <c r="I250" s="362">
        <v>17.6</v>
      </c>
      <c r="J250" s="358">
        <v>18.6</v>
      </c>
      <c r="K250" s="362">
        <v>19.4</v>
      </c>
      <c r="L250" s="362">
        <v>17.8</v>
      </c>
      <c r="M250" s="315"/>
      <c r="N250" s="315"/>
      <c r="O250" s="315"/>
    </row>
    <row r="251" spans="1:15" ht="13.5" customHeight="1">
      <c r="A251" s="448"/>
      <c r="B251" s="448"/>
      <c r="C251" s="74" t="s">
        <v>126</v>
      </c>
      <c r="D251" s="366">
        <v>19</v>
      </c>
      <c r="E251" s="362">
        <v>19.7</v>
      </c>
      <c r="F251" s="362">
        <v>18.1</v>
      </c>
      <c r="G251" s="362">
        <v>18.3</v>
      </c>
      <c r="H251" s="362">
        <v>19.5</v>
      </c>
      <c r="I251" s="362">
        <v>17</v>
      </c>
      <c r="J251" s="362">
        <v>20.2</v>
      </c>
      <c r="K251" s="362">
        <v>21.3</v>
      </c>
      <c r="L251" s="362">
        <v>18.9</v>
      </c>
      <c r="M251" s="315"/>
      <c r="N251" s="315"/>
      <c r="O251" s="315"/>
    </row>
    <row r="252" spans="1:15" ht="13.5" customHeight="1">
      <c r="A252" s="448"/>
      <c r="B252" s="448"/>
      <c r="C252" s="74" t="s">
        <v>127</v>
      </c>
      <c r="D252" s="366" t="s">
        <v>303</v>
      </c>
      <c r="E252" s="362" t="s">
        <v>303</v>
      </c>
      <c r="F252" s="362" t="s">
        <v>303</v>
      </c>
      <c r="G252" s="362" t="s">
        <v>303</v>
      </c>
      <c r="H252" s="362" t="s">
        <v>303</v>
      </c>
      <c r="I252" s="362" t="s">
        <v>318</v>
      </c>
      <c r="J252" s="362" t="s">
        <v>303</v>
      </c>
      <c r="K252" s="362" t="s">
        <v>303</v>
      </c>
      <c r="L252" s="362" t="s">
        <v>303</v>
      </c>
      <c r="M252" s="315"/>
      <c r="N252" s="315"/>
      <c r="O252" s="315"/>
    </row>
    <row r="253" spans="1:15" ht="13.5" customHeight="1">
      <c r="A253" s="448"/>
      <c r="B253" s="448"/>
      <c r="C253" s="74" t="s">
        <v>128</v>
      </c>
      <c r="D253" s="360">
        <v>20</v>
      </c>
      <c r="E253" s="361">
        <v>20.4</v>
      </c>
      <c r="F253" s="361">
        <v>19.2</v>
      </c>
      <c r="G253" s="362">
        <v>18.2</v>
      </c>
      <c r="H253" s="362">
        <v>18.8</v>
      </c>
      <c r="I253" s="362">
        <v>16.8</v>
      </c>
      <c r="J253" s="362">
        <v>21.1</v>
      </c>
      <c r="K253" s="362">
        <v>21.4</v>
      </c>
      <c r="L253" s="362">
        <v>20.4</v>
      </c>
      <c r="M253" s="315"/>
      <c r="N253" s="315"/>
      <c r="O253" s="315"/>
    </row>
    <row r="254" spans="1:15" ht="13.5" customHeight="1">
      <c r="A254" s="448"/>
      <c r="B254" s="448"/>
      <c r="C254" s="74" t="s">
        <v>129</v>
      </c>
      <c r="D254" s="360">
        <v>20.3</v>
      </c>
      <c r="E254" s="361">
        <v>20.4</v>
      </c>
      <c r="F254" s="361">
        <v>19.1</v>
      </c>
      <c r="G254" s="362">
        <v>18.8</v>
      </c>
      <c r="H254" s="362">
        <v>18.9</v>
      </c>
      <c r="I254" s="362">
        <v>18.1</v>
      </c>
      <c r="J254" s="362">
        <v>21.5</v>
      </c>
      <c r="K254" s="362">
        <v>21.4</v>
      </c>
      <c r="L254" s="362">
        <v>23.1</v>
      </c>
      <c r="M254" s="315"/>
      <c r="N254" s="315"/>
      <c r="O254" s="315"/>
    </row>
    <row r="255" spans="1:15" ht="13.5" customHeight="1">
      <c r="A255" s="448"/>
      <c r="B255" s="448"/>
      <c r="C255" s="74" t="s">
        <v>130</v>
      </c>
      <c r="D255" s="360">
        <v>19.1</v>
      </c>
      <c r="E255" s="361">
        <v>19.5</v>
      </c>
      <c r="F255" s="361">
        <v>18.1</v>
      </c>
      <c r="G255" s="362">
        <v>17.9</v>
      </c>
      <c r="H255" s="362">
        <v>18.2</v>
      </c>
      <c r="I255" s="362">
        <v>17</v>
      </c>
      <c r="J255" s="362">
        <v>20.1</v>
      </c>
      <c r="K255" s="362">
        <v>20.4</v>
      </c>
      <c r="L255" s="362">
        <v>19.3</v>
      </c>
      <c r="M255" s="315"/>
      <c r="N255" s="315"/>
      <c r="O255" s="315"/>
    </row>
    <row r="256" spans="1:15" ht="13.5" customHeight="1">
      <c r="A256" s="448"/>
      <c r="B256" s="448"/>
      <c r="C256" s="74" t="s">
        <v>131</v>
      </c>
      <c r="D256" s="360">
        <v>18.1</v>
      </c>
      <c r="E256" s="361">
        <v>18.1</v>
      </c>
      <c r="F256" s="361">
        <v>18.2</v>
      </c>
      <c r="G256" s="362">
        <v>17.1</v>
      </c>
      <c r="H256" s="362">
        <v>17</v>
      </c>
      <c r="I256" s="362">
        <v>17.7</v>
      </c>
      <c r="J256" s="362">
        <v>19.8</v>
      </c>
      <c r="K256" s="362">
        <v>20</v>
      </c>
      <c r="L256" s="362">
        <v>19.3</v>
      </c>
      <c r="M256" s="315"/>
      <c r="N256" s="315"/>
      <c r="O256" s="315"/>
    </row>
    <row r="257" spans="1:15" ht="13.5" customHeight="1">
      <c r="A257" s="448"/>
      <c r="B257" s="448"/>
      <c r="C257" s="74" t="s">
        <v>132</v>
      </c>
      <c r="D257" s="360">
        <v>20.5</v>
      </c>
      <c r="E257" s="361">
        <v>20.6</v>
      </c>
      <c r="F257" s="361">
        <v>19.5</v>
      </c>
      <c r="G257" s="362">
        <v>19.2</v>
      </c>
      <c r="H257" s="362">
        <v>19.4</v>
      </c>
      <c r="I257" s="362">
        <v>17.6</v>
      </c>
      <c r="J257" s="362">
        <v>19.9</v>
      </c>
      <c r="K257" s="362">
        <v>19.9</v>
      </c>
      <c r="L257" s="362">
        <v>19.6</v>
      </c>
      <c r="M257" s="315"/>
      <c r="N257" s="315"/>
      <c r="O257" s="315"/>
    </row>
    <row r="258" spans="1:15" ht="13.5" customHeight="1">
      <c r="A258" s="448"/>
      <c r="B258" s="448"/>
      <c r="C258" s="74" t="s">
        <v>133</v>
      </c>
      <c r="D258" s="360">
        <v>20</v>
      </c>
      <c r="E258" s="361">
        <v>20.1</v>
      </c>
      <c r="F258" s="361">
        <v>19.3</v>
      </c>
      <c r="G258" s="362">
        <v>16.9</v>
      </c>
      <c r="H258" s="362">
        <v>16.8</v>
      </c>
      <c r="I258" s="362">
        <v>17.3</v>
      </c>
      <c r="J258" s="362">
        <v>20.6</v>
      </c>
      <c r="K258" s="362">
        <v>20.7</v>
      </c>
      <c r="L258" s="362">
        <v>19.9</v>
      </c>
      <c r="M258" s="315"/>
      <c r="N258" s="315"/>
      <c r="O258" s="315"/>
    </row>
    <row r="259" spans="1:15" ht="13.5" customHeight="1">
      <c r="A259" s="448"/>
      <c r="B259" s="448"/>
      <c r="C259" s="74" t="s">
        <v>134</v>
      </c>
      <c r="D259" s="360">
        <v>19.4</v>
      </c>
      <c r="E259" s="361">
        <v>19.5</v>
      </c>
      <c r="F259" s="361">
        <v>18.3</v>
      </c>
      <c r="G259" s="362">
        <v>18.9</v>
      </c>
      <c r="H259" s="362">
        <v>18.9</v>
      </c>
      <c r="I259" s="362">
        <v>19.1</v>
      </c>
      <c r="J259" s="362">
        <v>19.9</v>
      </c>
      <c r="K259" s="362">
        <v>20</v>
      </c>
      <c r="L259" s="362">
        <v>19.2</v>
      </c>
      <c r="M259" s="315"/>
      <c r="N259" s="315"/>
      <c r="O259" s="315"/>
    </row>
    <row r="260" spans="1:15" ht="13.5" customHeight="1">
      <c r="A260" s="448"/>
      <c r="B260" s="448"/>
      <c r="C260" s="74" t="s">
        <v>135</v>
      </c>
      <c r="D260" s="360">
        <v>19.7</v>
      </c>
      <c r="E260" s="361">
        <v>19.8</v>
      </c>
      <c r="F260" s="361">
        <v>19.2</v>
      </c>
      <c r="G260" s="362">
        <v>18.1</v>
      </c>
      <c r="H260" s="362">
        <v>18.2</v>
      </c>
      <c r="I260" s="362">
        <v>17.6</v>
      </c>
      <c r="J260" s="362">
        <v>20</v>
      </c>
      <c r="K260" s="362">
        <v>20.1</v>
      </c>
      <c r="L260" s="362">
        <v>19.4</v>
      </c>
      <c r="M260" s="315"/>
      <c r="N260" s="315"/>
      <c r="O260" s="315"/>
    </row>
    <row r="261" spans="1:15" ht="13.5" customHeight="1">
      <c r="A261" s="448"/>
      <c r="B261" s="448"/>
      <c r="C261" s="74" t="s">
        <v>136</v>
      </c>
      <c r="D261" s="360">
        <v>19</v>
      </c>
      <c r="E261" s="361">
        <v>19.1</v>
      </c>
      <c r="F261" s="361">
        <v>18.6</v>
      </c>
      <c r="G261" s="362">
        <v>19.5</v>
      </c>
      <c r="H261" s="362">
        <v>19.7</v>
      </c>
      <c r="I261" s="362">
        <v>18.4</v>
      </c>
      <c r="J261" s="362">
        <v>19.7</v>
      </c>
      <c r="K261" s="362">
        <v>19.9</v>
      </c>
      <c r="L261" s="362">
        <v>18.5</v>
      </c>
      <c r="M261" s="315"/>
      <c r="N261" s="315"/>
      <c r="O261" s="315"/>
    </row>
    <row r="262" spans="1:15" ht="13.5" customHeight="1">
      <c r="A262" s="448"/>
      <c r="B262" s="448"/>
      <c r="C262" s="74" t="s">
        <v>137</v>
      </c>
      <c r="D262" s="360">
        <v>19.3</v>
      </c>
      <c r="E262" s="361">
        <v>19.5</v>
      </c>
      <c r="F262" s="361">
        <v>17.9</v>
      </c>
      <c r="G262" s="362">
        <v>18.3</v>
      </c>
      <c r="H262" s="362">
        <v>18.5</v>
      </c>
      <c r="I262" s="362">
        <v>17.2</v>
      </c>
      <c r="J262" s="362">
        <v>19.2</v>
      </c>
      <c r="K262" s="362">
        <v>19.3</v>
      </c>
      <c r="L262" s="362">
        <v>18.1</v>
      </c>
      <c r="M262" s="315"/>
      <c r="N262" s="315"/>
      <c r="O262" s="315"/>
    </row>
    <row r="263" spans="1:15" ht="13.5" customHeight="1">
      <c r="A263" s="448"/>
      <c r="B263" s="448"/>
      <c r="C263" s="74" t="s">
        <v>138</v>
      </c>
      <c r="D263" s="360">
        <v>19.4</v>
      </c>
      <c r="E263" s="361">
        <v>19.6</v>
      </c>
      <c r="F263" s="361">
        <v>18.4</v>
      </c>
      <c r="G263" s="362">
        <v>18.9</v>
      </c>
      <c r="H263" s="362">
        <v>19.1</v>
      </c>
      <c r="I263" s="362">
        <v>17.5</v>
      </c>
      <c r="J263" s="362">
        <v>19.6</v>
      </c>
      <c r="K263" s="362">
        <v>19.7</v>
      </c>
      <c r="L263" s="362">
        <v>18.8</v>
      </c>
      <c r="M263" s="315"/>
      <c r="N263" s="315"/>
      <c r="O263" s="315"/>
    </row>
    <row r="264" spans="1:15" ht="13.5" customHeight="1">
      <c r="A264" s="448"/>
      <c r="B264" s="448"/>
      <c r="C264" s="74" t="s">
        <v>139</v>
      </c>
      <c r="D264" s="360">
        <v>19.2</v>
      </c>
      <c r="E264" s="361">
        <v>19.3</v>
      </c>
      <c r="F264" s="361">
        <v>18.6</v>
      </c>
      <c r="G264" s="362">
        <v>18</v>
      </c>
      <c r="H264" s="362">
        <v>18.1</v>
      </c>
      <c r="I264" s="362">
        <v>17.6</v>
      </c>
      <c r="J264" s="362">
        <v>19.3</v>
      </c>
      <c r="K264" s="362">
        <v>19.4</v>
      </c>
      <c r="L264" s="362">
        <v>18.9</v>
      </c>
      <c r="M264" s="315"/>
      <c r="N264" s="315"/>
      <c r="O264" s="315"/>
    </row>
    <row r="265" spans="1:15" ht="13.5" customHeight="1">
      <c r="A265" s="448"/>
      <c r="B265" s="448"/>
      <c r="C265" s="74" t="s">
        <v>140</v>
      </c>
      <c r="D265" s="360">
        <v>20</v>
      </c>
      <c r="E265" s="361">
        <v>20.3</v>
      </c>
      <c r="F265" s="361">
        <v>19</v>
      </c>
      <c r="G265" s="362">
        <v>17.7</v>
      </c>
      <c r="H265" s="362">
        <v>18.1</v>
      </c>
      <c r="I265" s="362">
        <v>16.5</v>
      </c>
      <c r="J265" s="362">
        <v>20.5</v>
      </c>
      <c r="K265" s="362">
        <v>20.9</v>
      </c>
      <c r="L265" s="362">
        <v>19</v>
      </c>
      <c r="M265" s="315"/>
      <c r="N265" s="315"/>
      <c r="O265" s="315"/>
    </row>
    <row r="266" spans="1:15" ht="13.5" customHeight="1">
      <c r="A266" s="448"/>
      <c r="B266" s="448"/>
      <c r="C266" s="74" t="s">
        <v>141</v>
      </c>
      <c r="D266" s="360">
        <v>19.8</v>
      </c>
      <c r="E266" s="361">
        <v>19.9</v>
      </c>
      <c r="F266" s="361">
        <v>19.2</v>
      </c>
      <c r="G266" s="362">
        <v>17.6</v>
      </c>
      <c r="H266" s="362">
        <v>17.9</v>
      </c>
      <c r="I266" s="362">
        <v>16.6</v>
      </c>
      <c r="J266" s="362">
        <v>19.6</v>
      </c>
      <c r="K266" s="362">
        <v>19.6</v>
      </c>
      <c r="L266" s="362">
        <v>19.6</v>
      </c>
      <c r="M266" s="315"/>
      <c r="N266" s="315"/>
      <c r="O266" s="315"/>
    </row>
    <row r="267" spans="1:15" ht="13.5" customHeight="1">
      <c r="A267" s="448"/>
      <c r="B267" s="448"/>
      <c r="C267" s="74" t="s">
        <v>142</v>
      </c>
      <c r="D267" s="360">
        <v>18.9</v>
      </c>
      <c r="E267" s="361">
        <v>19.1</v>
      </c>
      <c r="F267" s="361">
        <v>17.8</v>
      </c>
      <c r="G267" s="362">
        <v>18.6</v>
      </c>
      <c r="H267" s="362">
        <v>18.7</v>
      </c>
      <c r="I267" s="362">
        <v>17.7</v>
      </c>
      <c r="J267" s="362">
        <v>17.9</v>
      </c>
      <c r="K267" s="362">
        <v>18.1</v>
      </c>
      <c r="L267" s="362">
        <v>17.1</v>
      </c>
      <c r="M267" s="315"/>
      <c r="N267" s="315"/>
      <c r="O267" s="315"/>
    </row>
    <row r="268" spans="1:15" ht="13.5" customHeight="1">
      <c r="A268" s="448"/>
      <c r="B268" s="448"/>
      <c r="C268" s="74" t="s">
        <v>143</v>
      </c>
      <c r="D268" s="363">
        <v>19</v>
      </c>
      <c r="E268" s="364">
        <v>19.1</v>
      </c>
      <c r="F268" s="364">
        <v>17.9</v>
      </c>
      <c r="G268" s="362">
        <v>18.5</v>
      </c>
      <c r="H268" s="362">
        <v>18.6</v>
      </c>
      <c r="I268" s="362">
        <v>17.8</v>
      </c>
      <c r="J268" s="365">
        <v>19.7</v>
      </c>
      <c r="K268" s="362">
        <v>19.8</v>
      </c>
      <c r="L268" s="362">
        <v>19</v>
      </c>
      <c r="M268" s="315"/>
      <c r="N268" s="315"/>
      <c r="O268" s="315"/>
    </row>
    <row r="269" spans="1:15" ht="13.5" customHeight="1">
      <c r="A269" s="447" t="s">
        <v>145</v>
      </c>
      <c r="B269" s="435" t="s">
        <v>16</v>
      </c>
      <c r="C269" s="435"/>
      <c r="D269" s="360">
        <v>146.7</v>
      </c>
      <c r="E269" s="361">
        <v>160.8</v>
      </c>
      <c r="F269" s="361">
        <v>127.2</v>
      </c>
      <c r="G269" s="358">
        <v>142.5</v>
      </c>
      <c r="H269" s="358">
        <v>154.1</v>
      </c>
      <c r="I269" s="358">
        <v>126.4</v>
      </c>
      <c r="J269" s="358">
        <v>146</v>
      </c>
      <c r="K269" s="358">
        <v>160.2</v>
      </c>
      <c r="L269" s="358">
        <v>126.5</v>
      </c>
      <c r="M269" s="315"/>
      <c r="N269" s="315"/>
      <c r="O269" s="315"/>
    </row>
    <row r="270" spans="1:15" ht="13.5" customHeight="1">
      <c r="A270" s="448"/>
      <c r="B270" s="436" t="s">
        <v>12</v>
      </c>
      <c r="C270" s="436"/>
      <c r="D270" s="360">
        <v>176.1</v>
      </c>
      <c r="E270" s="361">
        <v>190.1</v>
      </c>
      <c r="F270" s="361">
        <v>132.7</v>
      </c>
      <c r="G270" s="362">
        <v>159.4</v>
      </c>
      <c r="H270" s="362">
        <v>168.6</v>
      </c>
      <c r="I270" s="362">
        <v>131.4</v>
      </c>
      <c r="J270" s="362">
        <v>160.5</v>
      </c>
      <c r="K270" s="362">
        <v>169.4</v>
      </c>
      <c r="L270" s="362">
        <v>137.1</v>
      </c>
      <c r="M270" s="315"/>
      <c r="N270" s="315"/>
      <c r="O270" s="315"/>
    </row>
    <row r="271" spans="1:15" ht="13.5" customHeight="1">
      <c r="A271" s="448"/>
      <c r="B271" s="436" t="s">
        <v>13</v>
      </c>
      <c r="C271" s="436"/>
      <c r="D271" s="360">
        <v>165.2</v>
      </c>
      <c r="E271" s="361">
        <v>170.1</v>
      </c>
      <c r="F271" s="361">
        <v>146.3</v>
      </c>
      <c r="G271" s="362">
        <v>157.5</v>
      </c>
      <c r="H271" s="362">
        <v>162.7</v>
      </c>
      <c r="I271" s="362">
        <v>137.6</v>
      </c>
      <c r="J271" s="362">
        <v>166</v>
      </c>
      <c r="K271" s="362">
        <v>171.4</v>
      </c>
      <c r="L271" s="362">
        <v>145.9</v>
      </c>
      <c r="M271" s="315"/>
      <c r="N271" s="315"/>
      <c r="O271" s="315"/>
    </row>
    <row r="272" spans="1:15" ht="13.5" customHeight="1">
      <c r="A272" s="448"/>
      <c r="B272" s="451" t="s">
        <v>110</v>
      </c>
      <c r="C272" s="453"/>
      <c r="D272" s="360">
        <v>142.7</v>
      </c>
      <c r="E272" s="361">
        <v>145.2</v>
      </c>
      <c r="F272" s="361">
        <v>125.9</v>
      </c>
      <c r="G272" s="362">
        <v>153.1</v>
      </c>
      <c r="H272" s="362">
        <v>154.4</v>
      </c>
      <c r="I272" s="362">
        <v>144.8</v>
      </c>
      <c r="J272" s="362">
        <v>151</v>
      </c>
      <c r="K272" s="362">
        <v>153.5</v>
      </c>
      <c r="L272" s="362">
        <v>135.6</v>
      </c>
      <c r="M272" s="315"/>
      <c r="N272" s="315"/>
      <c r="O272" s="315"/>
    </row>
    <row r="273" spans="1:15" ht="13.5" customHeight="1">
      <c r="A273" s="448"/>
      <c r="B273" s="436" t="s">
        <v>103</v>
      </c>
      <c r="C273" s="436"/>
      <c r="D273" s="360">
        <v>176.5</v>
      </c>
      <c r="E273" s="361">
        <v>178.4</v>
      </c>
      <c r="F273" s="361">
        <v>166.3</v>
      </c>
      <c r="G273" s="362">
        <v>160.1</v>
      </c>
      <c r="H273" s="362">
        <v>162.3</v>
      </c>
      <c r="I273" s="362">
        <v>149</v>
      </c>
      <c r="J273" s="362">
        <v>173.3</v>
      </c>
      <c r="K273" s="362">
        <v>176</v>
      </c>
      <c r="L273" s="362">
        <v>159.1</v>
      </c>
      <c r="M273" s="315"/>
      <c r="N273" s="315"/>
      <c r="O273" s="315"/>
    </row>
    <row r="274" spans="1:15" ht="13.5" customHeight="1">
      <c r="A274" s="448"/>
      <c r="B274" s="436" t="s">
        <v>123</v>
      </c>
      <c r="C274" s="436"/>
      <c r="D274" s="360">
        <v>162.9</v>
      </c>
      <c r="E274" s="361">
        <v>178.7</v>
      </c>
      <c r="F274" s="361">
        <v>116.8</v>
      </c>
      <c r="G274" s="362">
        <v>154.9</v>
      </c>
      <c r="H274" s="362">
        <v>167.8</v>
      </c>
      <c r="I274" s="362">
        <v>115.7</v>
      </c>
      <c r="J274" s="362">
        <v>160</v>
      </c>
      <c r="K274" s="362">
        <v>174.8</v>
      </c>
      <c r="L274" s="362">
        <v>117.4</v>
      </c>
      <c r="M274" s="315"/>
      <c r="N274" s="315"/>
      <c r="O274" s="315"/>
    </row>
    <row r="275" spans="1:15" ht="13.5" customHeight="1">
      <c r="A275" s="448"/>
      <c r="B275" s="436" t="s">
        <v>124</v>
      </c>
      <c r="C275" s="436"/>
      <c r="D275" s="360">
        <v>133</v>
      </c>
      <c r="E275" s="361">
        <v>155.1</v>
      </c>
      <c r="F275" s="361">
        <v>113.3</v>
      </c>
      <c r="G275" s="362">
        <v>130.9</v>
      </c>
      <c r="H275" s="362">
        <v>151.3</v>
      </c>
      <c r="I275" s="362">
        <v>112.8</v>
      </c>
      <c r="J275" s="362">
        <v>135.2</v>
      </c>
      <c r="K275" s="362">
        <v>157.7</v>
      </c>
      <c r="L275" s="362">
        <v>114.9</v>
      </c>
      <c r="M275" s="315"/>
      <c r="N275" s="315"/>
      <c r="O275" s="315"/>
    </row>
    <row r="276" spans="1:15" ht="13.5" customHeight="1">
      <c r="A276" s="448"/>
      <c r="B276" s="436" t="s">
        <v>117</v>
      </c>
      <c r="C276" s="436"/>
      <c r="D276" s="360">
        <v>140.2</v>
      </c>
      <c r="E276" s="361">
        <v>166.4</v>
      </c>
      <c r="F276" s="361">
        <v>127.9</v>
      </c>
      <c r="G276" s="362">
        <v>144</v>
      </c>
      <c r="H276" s="362">
        <v>167.9</v>
      </c>
      <c r="I276" s="362">
        <v>130</v>
      </c>
      <c r="J276" s="362">
        <v>143.8</v>
      </c>
      <c r="K276" s="362">
        <v>166.4</v>
      </c>
      <c r="L276" s="362">
        <v>130.5</v>
      </c>
      <c r="M276" s="315"/>
      <c r="N276" s="315"/>
      <c r="O276" s="315"/>
    </row>
    <row r="277" spans="1:15" ht="13.5" customHeight="1">
      <c r="A277" s="448"/>
      <c r="B277" s="436" t="s">
        <v>118</v>
      </c>
      <c r="C277" s="436"/>
      <c r="D277" s="360">
        <v>136.8</v>
      </c>
      <c r="E277" s="361">
        <v>154.8</v>
      </c>
      <c r="F277" s="361">
        <v>108</v>
      </c>
      <c r="G277" s="362">
        <v>127.5</v>
      </c>
      <c r="H277" s="362">
        <v>147.8</v>
      </c>
      <c r="I277" s="362">
        <v>95.5</v>
      </c>
      <c r="J277" s="362">
        <v>136.7</v>
      </c>
      <c r="K277" s="362">
        <v>158.1</v>
      </c>
      <c r="L277" s="362">
        <v>104.1</v>
      </c>
      <c r="M277" s="315"/>
      <c r="N277" s="315"/>
      <c r="O277" s="315"/>
    </row>
    <row r="278" spans="1:15" ht="13.5" customHeight="1">
      <c r="A278" s="448"/>
      <c r="B278" s="451" t="s">
        <v>119</v>
      </c>
      <c r="C278" s="453"/>
      <c r="D278" s="360">
        <v>163.4</v>
      </c>
      <c r="E278" s="361">
        <v>167.7</v>
      </c>
      <c r="F278" s="361">
        <v>146.3</v>
      </c>
      <c r="G278" s="362">
        <v>156.2</v>
      </c>
      <c r="H278" s="362">
        <v>159.9</v>
      </c>
      <c r="I278" s="362">
        <v>141.3</v>
      </c>
      <c r="J278" s="362">
        <v>161.7</v>
      </c>
      <c r="K278" s="362">
        <v>165.7</v>
      </c>
      <c r="L278" s="362">
        <v>144.5</v>
      </c>
      <c r="M278" s="315"/>
      <c r="N278" s="315"/>
      <c r="O278" s="315"/>
    </row>
    <row r="279" spans="1:15" ht="13.5" customHeight="1">
      <c r="A279" s="448"/>
      <c r="B279" s="445" t="s">
        <v>120</v>
      </c>
      <c r="C279" s="446"/>
      <c r="D279" s="360">
        <v>88.5</v>
      </c>
      <c r="E279" s="361">
        <v>101</v>
      </c>
      <c r="F279" s="361">
        <v>81</v>
      </c>
      <c r="G279" s="362">
        <v>90.3</v>
      </c>
      <c r="H279" s="362">
        <v>104</v>
      </c>
      <c r="I279" s="362">
        <v>82.2</v>
      </c>
      <c r="J279" s="362">
        <v>88.1</v>
      </c>
      <c r="K279" s="362">
        <v>100.5</v>
      </c>
      <c r="L279" s="362">
        <v>80.8</v>
      </c>
      <c r="M279" s="315"/>
      <c r="N279" s="315"/>
      <c r="O279" s="315"/>
    </row>
    <row r="280" spans="1:15" ht="13.5" customHeight="1">
      <c r="A280" s="448"/>
      <c r="B280" s="451" t="s">
        <v>121</v>
      </c>
      <c r="C280" s="453"/>
      <c r="D280" s="360">
        <v>134</v>
      </c>
      <c r="E280" s="361">
        <v>142.3</v>
      </c>
      <c r="F280" s="361">
        <v>125.2</v>
      </c>
      <c r="G280" s="362">
        <v>111.7</v>
      </c>
      <c r="H280" s="362">
        <v>119.5</v>
      </c>
      <c r="I280" s="362">
        <v>104.5</v>
      </c>
      <c r="J280" s="362">
        <v>131.4</v>
      </c>
      <c r="K280" s="362">
        <v>142.6</v>
      </c>
      <c r="L280" s="362">
        <v>121.2</v>
      </c>
      <c r="M280" s="315"/>
      <c r="N280" s="315"/>
      <c r="O280" s="315"/>
    </row>
    <row r="281" spans="1:15" ht="13.5" customHeight="1">
      <c r="A281" s="448"/>
      <c r="B281" s="436" t="s">
        <v>0</v>
      </c>
      <c r="C281" s="436"/>
      <c r="D281" s="360">
        <v>138.3</v>
      </c>
      <c r="E281" s="361">
        <v>147.3</v>
      </c>
      <c r="F281" s="361">
        <v>128.3</v>
      </c>
      <c r="G281" s="362">
        <v>138</v>
      </c>
      <c r="H281" s="362">
        <v>145.1</v>
      </c>
      <c r="I281" s="362">
        <v>129.7</v>
      </c>
      <c r="J281" s="362">
        <v>139.2</v>
      </c>
      <c r="K281" s="362">
        <v>144.4</v>
      </c>
      <c r="L281" s="362">
        <v>133.1</v>
      </c>
      <c r="M281" s="315"/>
      <c r="N281" s="315"/>
      <c r="O281" s="315"/>
    </row>
    <row r="282" spans="1:15" ht="13.5" customHeight="1">
      <c r="A282" s="448"/>
      <c r="B282" s="436" t="s">
        <v>122</v>
      </c>
      <c r="C282" s="436"/>
      <c r="D282" s="360">
        <v>144.2</v>
      </c>
      <c r="E282" s="361">
        <v>143.5</v>
      </c>
      <c r="F282" s="361">
        <v>144.5</v>
      </c>
      <c r="G282" s="362">
        <v>147.1</v>
      </c>
      <c r="H282" s="362">
        <v>143.8</v>
      </c>
      <c r="I282" s="362">
        <v>148.7</v>
      </c>
      <c r="J282" s="362">
        <v>141.9</v>
      </c>
      <c r="K282" s="362">
        <v>145.2</v>
      </c>
      <c r="L282" s="362">
        <v>140.4</v>
      </c>
      <c r="M282" s="315"/>
      <c r="N282" s="315"/>
      <c r="O282" s="315"/>
    </row>
    <row r="283" spans="1:15" ht="13.5" customHeight="1">
      <c r="A283" s="448"/>
      <c r="B283" s="436" t="s">
        <v>104</v>
      </c>
      <c r="C283" s="436"/>
      <c r="D283" s="360">
        <v>151.3</v>
      </c>
      <c r="E283" s="361">
        <v>150.6</v>
      </c>
      <c r="F283" s="361">
        <v>152.6</v>
      </c>
      <c r="G283" s="361">
        <v>150.6</v>
      </c>
      <c r="H283" s="361">
        <v>151.8</v>
      </c>
      <c r="I283" s="361">
        <v>147.8</v>
      </c>
      <c r="J283" s="361">
        <v>149.3</v>
      </c>
      <c r="K283" s="361">
        <v>151.8</v>
      </c>
      <c r="L283" s="361">
        <v>143.9</v>
      </c>
      <c r="M283" s="315"/>
      <c r="N283" s="315"/>
      <c r="O283" s="315"/>
    </row>
    <row r="284" spans="1:15" ht="13.5" customHeight="1">
      <c r="A284" s="448"/>
      <c r="B284" s="444" t="s">
        <v>9</v>
      </c>
      <c r="C284" s="444"/>
      <c r="D284" s="363">
        <v>140.9</v>
      </c>
      <c r="E284" s="364">
        <v>154.9</v>
      </c>
      <c r="F284" s="364">
        <v>123.8</v>
      </c>
      <c r="G284" s="365">
        <v>138.6</v>
      </c>
      <c r="H284" s="365">
        <v>151</v>
      </c>
      <c r="I284" s="365">
        <v>122.9</v>
      </c>
      <c r="J284" s="365">
        <v>140.9</v>
      </c>
      <c r="K284" s="365">
        <v>156.9</v>
      </c>
      <c r="L284" s="365">
        <v>121</v>
      </c>
      <c r="M284" s="315"/>
      <c r="N284" s="315"/>
      <c r="O284" s="315"/>
    </row>
    <row r="285" spans="1:15" ht="13.5" customHeight="1">
      <c r="A285" s="448"/>
      <c r="B285" s="441" t="s">
        <v>105</v>
      </c>
      <c r="C285" s="74" t="s">
        <v>125</v>
      </c>
      <c r="D285" s="360">
        <v>158</v>
      </c>
      <c r="E285" s="361">
        <v>173.6</v>
      </c>
      <c r="F285" s="361">
        <v>141.7</v>
      </c>
      <c r="G285" s="362">
        <v>150.2</v>
      </c>
      <c r="H285" s="362">
        <v>165.8</v>
      </c>
      <c r="I285" s="362">
        <v>133.8</v>
      </c>
      <c r="J285" s="362">
        <v>150.6</v>
      </c>
      <c r="K285" s="362">
        <v>165.1</v>
      </c>
      <c r="L285" s="362">
        <v>135.5</v>
      </c>
      <c r="M285" s="315"/>
      <c r="N285" s="315"/>
      <c r="O285" s="315"/>
    </row>
    <row r="286" spans="1:15" ht="13.5" customHeight="1">
      <c r="A286" s="448"/>
      <c r="B286" s="442"/>
      <c r="C286" s="74" t="s">
        <v>126</v>
      </c>
      <c r="D286" s="366">
        <v>144.2</v>
      </c>
      <c r="E286" s="362">
        <v>150.5</v>
      </c>
      <c r="F286" s="362">
        <v>137.1</v>
      </c>
      <c r="G286" s="362">
        <v>135.6</v>
      </c>
      <c r="H286" s="362">
        <v>147.5</v>
      </c>
      <c r="I286" s="362">
        <v>122.3</v>
      </c>
      <c r="J286" s="362">
        <v>150.1</v>
      </c>
      <c r="K286" s="362">
        <v>162.3</v>
      </c>
      <c r="L286" s="362">
        <v>137</v>
      </c>
      <c r="M286" s="315"/>
      <c r="N286" s="315"/>
      <c r="O286" s="315"/>
    </row>
    <row r="287" spans="1:15" ht="13.5" customHeight="1">
      <c r="A287" s="448"/>
      <c r="B287" s="442"/>
      <c r="C287" s="74" t="s">
        <v>127</v>
      </c>
      <c r="D287" s="366" t="s">
        <v>303</v>
      </c>
      <c r="E287" s="362" t="s">
        <v>303</v>
      </c>
      <c r="F287" s="362" t="s">
        <v>303</v>
      </c>
      <c r="G287" s="362" t="s">
        <v>303</v>
      </c>
      <c r="H287" s="362" t="s">
        <v>303</v>
      </c>
      <c r="I287" s="362" t="s">
        <v>303</v>
      </c>
      <c r="J287" s="362" t="s">
        <v>303</v>
      </c>
      <c r="K287" s="362" t="s">
        <v>303</v>
      </c>
      <c r="L287" s="362" t="s">
        <v>303</v>
      </c>
      <c r="M287" s="315"/>
      <c r="N287" s="315"/>
      <c r="O287" s="315"/>
    </row>
    <row r="288" spans="1:15" ht="13.5" customHeight="1">
      <c r="A288" s="448"/>
      <c r="B288" s="442"/>
      <c r="C288" s="74" t="s">
        <v>128</v>
      </c>
      <c r="D288" s="360">
        <v>163.8</v>
      </c>
      <c r="E288" s="361">
        <v>172.7</v>
      </c>
      <c r="F288" s="361">
        <v>143.5</v>
      </c>
      <c r="G288" s="362">
        <v>147.7</v>
      </c>
      <c r="H288" s="362">
        <v>157.2</v>
      </c>
      <c r="I288" s="362">
        <v>125.5</v>
      </c>
      <c r="J288" s="362">
        <v>170.7</v>
      </c>
      <c r="K288" s="362">
        <v>178.3</v>
      </c>
      <c r="L288" s="362">
        <v>153.2</v>
      </c>
      <c r="M288" s="315"/>
      <c r="N288" s="315"/>
      <c r="O288" s="315"/>
    </row>
    <row r="289" spans="1:15" ht="13.5" customHeight="1">
      <c r="A289" s="448"/>
      <c r="B289" s="442"/>
      <c r="C289" s="74" t="s">
        <v>129</v>
      </c>
      <c r="D289" s="360">
        <v>170.7</v>
      </c>
      <c r="E289" s="361">
        <v>174</v>
      </c>
      <c r="F289" s="361">
        <v>130</v>
      </c>
      <c r="G289" s="362">
        <v>161.6</v>
      </c>
      <c r="H289" s="362">
        <v>162.4</v>
      </c>
      <c r="I289" s="362">
        <v>146.5</v>
      </c>
      <c r="J289" s="362">
        <v>183.3</v>
      </c>
      <c r="K289" s="362">
        <v>183.4</v>
      </c>
      <c r="L289" s="362">
        <v>180.8</v>
      </c>
      <c r="M289" s="315"/>
      <c r="N289" s="315"/>
      <c r="O289" s="315"/>
    </row>
    <row r="290" spans="1:15" ht="13.5" customHeight="1">
      <c r="A290" s="448"/>
      <c r="B290" s="442"/>
      <c r="C290" s="74" t="s">
        <v>130</v>
      </c>
      <c r="D290" s="360">
        <v>158.1</v>
      </c>
      <c r="E290" s="361">
        <v>161.7</v>
      </c>
      <c r="F290" s="361">
        <v>146.4</v>
      </c>
      <c r="G290" s="362">
        <v>146.7</v>
      </c>
      <c r="H290" s="362">
        <v>151</v>
      </c>
      <c r="I290" s="362">
        <v>133.2</v>
      </c>
      <c r="J290" s="362">
        <v>164.4</v>
      </c>
      <c r="K290" s="362">
        <v>168.5</v>
      </c>
      <c r="L290" s="362">
        <v>151.5</v>
      </c>
      <c r="M290" s="315"/>
      <c r="N290" s="315"/>
      <c r="O290" s="315"/>
    </row>
    <row r="291" spans="1:15" ht="13.5" customHeight="1">
      <c r="A291" s="448"/>
      <c r="B291" s="442"/>
      <c r="C291" s="74" t="s">
        <v>131</v>
      </c>
      <c r="D291" s="360">
        <v>158.7</v>
      </c>
      <c r="E291" s="361">
        <v>160.1</v>
      </c>
      <c r="F291" s="361">
        <v>154.2</v>
      </c>
      <c r="G291" s="362">
        <v>146.5</v>
      </c>
      <c r="H291" s="362">
        <v>148.3</v>
      </c>
      <c r="I291" s="362">
        <v>140.5</v>
      </c>
      <c r="J291" s="362">
        <v>173.7</v>
      </c>
      <c r="K291" s="362">
        <v>176.7</v>
      </c>
      <c r="L291" s="362">
        <v>164.3</v>
      </c>
      <c r="M291" s="315"/>
      <c r="N291" s="315"/>
      <c r="O291" s="315"/>
    </row>
    <row r="292" spans="1:15" ht="13.5" customHeight="1">
      <c r="A292" s="448"/>
      <c r="B292" s="442"/>
      <c r="C292" s="74" t="s">
        <v>132</v>
      </c>
      <c r="D292" s="360">
        <v>168.1</v>
      </c>
      <c r="E292" s="361">
        <v>169.1</v>
      </c>
      <c r="F292" s="361">
        <v>162.5</v>
      </c>
      <c r="G292" s="362">
        <v>157.3</v>
      </c>
      <c r="H292" s="362">
        <v>159</v>
      </c>
      <c r="I292" s="362">
        <v>146.9</v>
      </c>
      <c r="J292" s="362">
        <v>163</v>
      </c>
      <c r="K292" s="362">
        <v>163</v>
      </c>
      <c r="L292" s="362">
        <v>162.7</v>
      </c>
      <c r="M292" s="315"/>
      <c r="N292" s="315"/>
      <c r="O292" s="315"/>
    </row>
    <row r="293" spans="1:15" ht="13.5" customHeight="1">
      <c r="A293" s="448"/>
      <c r="B293" s="442"/>
      <c r="C293" s="74" t="s">
        <v>133</v>
      </c>
      <c r="D293" s="360">
        <v>170.1</v>
      </c>
      <c r="E293" s="361">
        <v>171.3</v>
      </c>
      <c r="F293" s="361">
        <v>162</v>
      </c>
      <c r="G293" s="362">
        <v>143.7</v>
      </c>
      <c r="H293" s="362">
        <v>143.5</v>
      </c>
      <c r="I293" s="362">
        <v>145.3</v>
      </c>
      <c r="J293" s="362">
        <v>174</v>
      </c>
      <c r="K293" s="362">
        <v>175.7</v>
      </c>
      <c r="L293" s="362">
        <v>163.2</v>
      </c>
      <c r="M293" s="315"/>
      <c r="N293" s="315"/>
      <c r="O293" s="315"/>
    </row>
    <row r="294" spans="1:15" ht="13.5" customHeight="1">
      <c r="A294" s="448"/>
      <c r="B294" s="442"/>
      <c r="C294" s="74" t="s">
        <v>134</v>
      </c>
      <c r="D294" s="360">
        <v>159.6</v>
      </c>
      <c r="E294" s="361">
        <v>160.6</v>
      </c>
      <c r="F294" s="361">
        <v>144.2</v>
      </c>
      <c r="G294" s="362">
        <v>155.1</v>
      </c>
      <c r="H294" s="362">
        <v>155.5</v>
      </c>
      <c r="I294" s="362">
        <v>150.2</v>
      </c>
      <c r="J294" s="362">
        <v>164</v>
      </c>
      <c r="K294" s="362">
        <v>165</v>
      </c>
      <c r="L294" s="362">
        <v>150.9</v>
      </c>
      <c r="M294" s="315"/>
      <c r="N294" s="315"/>
      <c r="O294" s="315"/>
    </row>
    <row r="295" spans="1:15" ht="13.5" customHeight="1">
      <c r="A295" s="448"/>
      <c r="B295" s="442"/>
      <c r="C295" s="74" t="s">
        <v>135</v>
      </c>
      <c r="D295" s="360">
        <v>168.5</v>
      </c>
      <c r="E295" s="361">
        <v>170.2</v>
      </c>
      <c r="F295" s="361">
        <v>159.1</v>
      </c>
      <c r="G295" s="362">
        <v>154.4</v>
      </c>
      <c r="H295" s="362">
        <v>156.3</v>
      </c>
      <c r="I295" s="362">
        <v>144.3</v>
      </c>
      <c r="J295" s="362">
        <v>175.1</v>
      </c>
      <c r="K295" s="362">
        <v>178.7</v>
      </c>
      <c r="L295" s="362">
        <v>158.5</v>
      </c>
      <c r="M295" s="315"/>
      <c r="N295" s="315"/>
      <c r="O295" s="315"/>
    </row>
    <row r="296" spans="1:15" ht="13.5" customHeight="1">
      <c r="A296" s="448"/>
      <c r="B296" s="442"/>
      <c r="C296" s="74" t="s">
        <v>136</v>
      </c>
      <c r="D296" s="360">
        <v>169.9</v>
      </c>
      <c r="E296" s="361">
        <v>172.5</v>
      </c>
      <c r="F296" s="361">
        <v>151.3</v>
      </c>
      <c r="G296" s="362">
        <v>174.7</v>
      </c>
      <c r="H296" s="362">
        <v>177.7</v>
      </c>
      <c r="I296" s="362">
        <v>153.7</v>
      </c>
      <c r="J296" s="362">
        <v>180.4</v>
      </c>
      <c r="K296" s="362">
        <v>185.5</v>
      </c>
      <c r="L296" s="362">
        <v>152.5</v>
      </c>
      <c r="M296" s="315"/>
      <c r="N296" s="315"/>
      <c r="O296" s="315"/>
    </row>
    <row r="297" spans="1:15" ht="13.5" customHeight="1">
      <c r="A297" s="448"/>
      <c r="B297" s="442"/>
      <c r="C297" s="74" t="s">
        <v>137</v>
      </c>
      <c r="D297" s="360">
        <v>172</v>
      </c>
      <c r="E297" s="361">
        <v>174.8</v>
      </c>
      <c r="F297" s="361">
        <v>153</v>
      </c>
      <c r="G297" s="362">
        <v>163.9</v>
      </c>
      <c r="H297" s="362">
        <v>166.5</v>
      </c>
      <c r="I297" s="362">
        <v>146.1</v>
      </c>
      <c r="J297" s="362">
        <v>170.9</v>
      </c>
      <c r="K297" s="362">
        <v>173.7</v>
      </c>
      <c r="L297" s="362">
        <v>153</v>
      </c>
      <c r="M297" s="315"/>
      <c r="N297" s="315"/>
      <c r="O297" s="315"/>
    </row>
    <row r="298" spans="1:15" ht="13.5" customHeight="1">
      <c r="A298" s="448"/>
      <c r="B298" s="442"/>
      <c r="C298" s="74" t="s">
        <v>138</v>
      </c>
      <c r="D298" s="360">
        <v>176.1</v>
      </c>
      <c r="E298" s="361">
        <v>178.8</v>
      </c>
      <c r="F298" s="361">
        <v>154.5</v>
      </c>
      <c r="G298" s="362">
        <v>172</v>
      </c>
      <c r="H298" s="362">
        <v>175.5</v>
      </c>
      <c r="I298" s="362">
        <v>147</v>
      </c>
      <c r="J298" s="362">
        <v>168.6</v>
      </c>
      <c r="K298" s="362">
        <v>171.2</v>
      </c>
      <c r="L298" s="362">
        <v>150</v>
      </c>
      <c r="M298" s="315"/>
      <c r="N298" s="315"/>
      <c r="O298" s="315"/>
    </row>
    <row r="299" spans="1:15" ht="13.5" customHeight="1">
      <c r="A299" s="448"/>
      <c r="B299" s="442"/>
      <c r="C299" s="74" t="s">
        <v>139</v>
      </c>
      <c r="D299" s="360">
        <v>167.5</v>
      </c>
      <c r="E299" s="361">
        <v>170.1</v>
      </c>
      <c r="F299" s="361">
        <v>155.4</v>
      </c>
      <c r="G299" s="362">
        <v>154.2</v>
      </c>
      <c r="H299" s="362">
        <v>156.3</v>
      </c>
      <c r="I299" s="362">
        <v>144.8</v>
      </c>
      <c r="J299" s="362">
        <v>165.8</v>
      </c>
      <c r="K299" s="362">
        <v>168.2</v>
      </c>
      <c r="L299" s="362">
        <v>154.6</v>
      </c>
      <c r="M299" s="315"/>
      <c r="N299" s="315"/>
      <c r="O299" s="315"/>
    </row>
    <row r="300" spans="1:15" ht="13.5" customHeight="1">
      <c r="A300" s="448"/>
      <c r="B300" s="442"/>
      <c r="C300" s="74" t="s">
        <v>140</v>
      </c>
      <c r="D300" s="360">
        <v>168.9</v>
      </c>
      <c r="E300" s="361">
        <v>174.9</v>
      </c>
      <c r="F300" s="361">
        <v>147.4</v>
      </c>
      <c r="G300" s="362">
        <v>150.4</v>
      </c>
      <c r="H300" s="362">
        <v>156.6</v>
      </c>
      <c r="I300" s="362">
        <v>127.8</v>
      </c>
      <c r="J300" s="362">
        <v>172.1</v>
      </c>
      <c r="K300" s="362">
        <v>179.5</v>
      </c>
      <c r="L300" s="362">
        <v>145.5</v>
      </c>
      <c r="M300" s="315"/>
      <c r="N300" s="315"/>
      <c r="O300" s="315"/>
    </row>
    <row r="301" spans="1:15" ht="13.5" customHeight="1">
      <c r="A301" s="448"/>
      <c r="B301" s="442"/>
      <c r="C301" s="74" t="s">
        <v>141</v>
      </c>
      <c r="D301" s="360">
        <v>178.9</v>
      </c>
      <c r="E301" s="361">
        <v>184.2</v>
      </c>
      <c r="F301" s="361">
        <v>156</v>
      </c>
      <c r="G301" s="362">
        <v>159.6</v>
      </c>
      <c r="H301" s="362">
        <v>165.5</v>
      </c>
      <c r="I301" s="362">
        <v>134</v>
      </c>
      <c r="J301" s="362">
        <v>176.5</v>
      </c>
      <c r="K301" s="362">
        <v>181.2</v>
      </c>
      <c r="L301" s="362">
        <v>156.9</v>
      </c>
      <c r="M301" s="315"/>
      <c r="N301" s="315"/>
      <c r="O301" s="315"/>
    </row>
    <row r="302" spans="1:15" ht="13.5" customHeight="1">
      <c r="A302" s="448"/>
      <c r="B302" s="442"/>
      <c r="C302" s="74" t="s">
        <v>142</v>
      </c>
      <c r="D302" s="360">
        <v>157.8</v>
      </c>
      <c r="E302" s="361">
        <v>161.3</v>
      </c>
      <c r="F302" s="361">
        <v>138</v>
      </c>
      <c r="G302" s="362">
        <v>155.9</v>
      </c>
      <c r="H302" s="362">
        <v>159.1</v>
      </c>
      <c r="I302" s="362">
        <v>137.7</v>
      </c>
      <c r="J302" s="362">
        <v>149.2</v>
      </c>
      <c r="K302" s="362">
        <v>152.5</v>
      </c>
      <c r="L302" s="362">
        <v>130.1</v>
      </c>
      <c r="M302" s="315"/>
      <c r="N302" s="315"/>
      <c r="O302" s="315"/>
    </row>
    <row r="303" spans="1:15" ht="13.5" customHeight="1">
      <c r="A303" s="449"/>
      <c r="B303" s="443"/>
      <c r="C303" s="75" t="s">
        <v>143</v>
      </c>
      <c r="D303" s="363">
        <v>165.1</v>
      </c>
      <c r="E303" s="364">
        <v>167.6</v>
      </c>
      <c r="F303" s="364">
        <v>148.2</v>
      </c>
      <c r="G303" s="365">
        <v>162.5</v>
      </c>
      <c r="H303" s="365">
        <v>164.9</v>
      </c>
      <c r="I303" s="365">
        <v>145.6</v>
      </c>
      <c r="J303" s="365">
        <v>172.9</v>
      </c>
      <c r="K303" s="365">
        <v>175.2</v>
      </c>
      <c r="L303" s="365">
        <v>156.9</v>
      </c>
      <c r="M303" s="315"/>
      <c r="N303" s="315"/>
      <c r="O303" s="315"/>
    </row>
    <row r="304" spans="1:15" ht="13.5" customHeight="1">
      <c r="A304" s="303"/>
      <c r="B304" s="303"/>
      <c r="C304" s="304"/>
      <c r="D304" s="361"/>
      <c r="E304" s="361"/>
      <c r="F304" s="361"/>
      <c r="G304" s="362"/>
      <c r="H304" s="362"/>
      <c r="I304" s="362"/>
      <c r="J304" s="362"/>
      <c r="K304" s="362"/>
      <c r="L304" s="362"/>
      <c r="M304" s="315"/>
      <c r="N304" s="315"/>
      <c r="O304" s="315"/>
    </row>
    <row r="305" spans="1:15" ht="12.75">
      <c r="A305" s="437" t="s">
        <v>376</v>
      </c>
      <c r="B305" s="437"/>
      <c r="C305" s="437"/>
      <c r="D305" s="437"/>
      <c r="E305" s="437"/>
      <c r="F305" s="437"/>
      <c r="G305" s="437"/>
      <c r="H305" s="437"/>
      <c r="I305" s="437"/>
      <c r="J305" s="437"/>
      <c r="K305" s="437"/>
      <c r="L305" s="437"/>
      <c r="M305" s="437"/>
      <c r="N305" s="437"/>
      <c r="O305" s="437"/>
    </row>
    <row r="306" spans="1:15" ht="13.5" customHeight="1">
      <c r="A306" s="303"/>
      <c r="B306" s="303"/>
      <c r="C306" s="304"/>
      <c r="D306" s="361"/>
      <c r="E306" s="361"/>
      <c r="F306" s="361"/>
      <c r="G306" s="362"/>
      <c r="H306" s="362"/>
      <c r="I306" s="362"/>
      <c r="J306" s="362"/>
      <c r="K306" s="362"/>
      <c r="L306" s="362"/>
      <c r="M306" s="315"/>
      <c r="N306" s="315"/>
      <c r="O306" s="315"/>
    </row>
    <row r="307" spans="1:15" ht="13.5" customHeight="1" thickBot="1">
      <c r="A307" s="1"/>
      <c r="B307" s="326"/>
      <c r="C307" s="326"/>
      <c r="D307" s="41"/>
      <c r="E307" s="41"/>
      <c r="F307" s="41"/>
      <c r="G307" s="327"/>
      <c r="H307" s="327"/>
      <c r="I307" s="327"/>
      <c r="J307" s="327"/>
      <c r="K307" s="117" t="s">
        <v>109</v>
      </c>
      <c r="L307" s="42"/>
      <c r="M307" s="315"/>
      <c r="N307" s="315"/>
      <c r="O307" s="315"/>
    </row>
    <row r="308" spans="1:15" ht="13.5" customHeight="1" thickTop="1">
      <c r="A308" s="420" t="s">
        <v>14</v>
      </c>
      <c r="B308" s="420"/>
      <c r="C308" s="421"/>
      <c r="D308" s="438" t="s">
        <v>384</v>
      </c>
      <c r="E308" s="439"/>
      <c r="F308" s="440"/>
      <c r="G308" s="438" t="s">
        <v>385</v>
      </c>
      <c r="H308" s="439"/>
      <c r="I308" s="440"/>
      <c r="J308" s="438" t="s">
        <v>386</v>
      </c>
      <c r="K308" s="439"/>
      <c r="L308" s="439"/>
      <c r="M308" s="340"/>
      <c r="N308" s="315"/>
      <c r="O308" s="315"/>
    </row>
    <row r="309" spans="1:15" ht="13.5" customHeight="1">
      <c r="A309" s="422"/>
      <c r="B309" s="424"/>
      <c r="C309" s="423"/>
      <c r="D309" s="35" t="s">
        <v>15</v>
      </c>
      <c r="E309" s="35" t="s">
        <v>3</v>
      </c>
      <c r="F309" s="35" t="s">
        <v>4</v>
      </c>
      <c r="G309" s="36" t="s">
        <v>15</v>
      </c>
      <c r="H309" s="36" t="s">
        <v>3</v>
      </c>
      <c r="I309" s="36" t="s">
        <v>4</v>
      </c>
      <c r="J309" s="36" t="s">
        <v>15</v>
      </c>
      <c r="K309" s="37" t="s">
        <v>3</v>
      </c>
      <c r="L309" s="38" t="s">
        <v>4</v>
      </c>
      <c r="M309" s="315"/>
      <c r="N309" s="315"/>
      <c r="O309" s="315"/>
    </row>
    <row r="310" spans="1:15" ht="13.5" customHeight="1">
      <c r="A310" s="447" t="s">
        <v>144</v>
      </c>
      <c r="B310" s="435" t="s">
        <v>16</v>
      </c>
      <c r="C310" s="435"/>
      <c r="D310" s="356">
        <v>18.3</v>
      </c>
      <c r="E310" s="357">
        <v>19</v>
      </c>
      <c r="F310" s="357">
        <v>17.2</v>
      </c>
      <c r="G310" s="358">
        <v>17.6</v>
      </c>
      <c r="H310" s="358">
        <v>18.1</v>
      </c>
      <c r="I310" s="358">
        <v>16.8</v>
      </c>
      <c r="J310" s="358">
        <v>17.4</v>
      </c>
      <c r="K310" s="358">
        <v>18</v>
      </c>
      <c r="L310" s="358">
        <v>16.6</v>
      </c>
      <c r="M310" s="315"/>
      <c r="N310" s="315"/>
      <c r="O310" s="315"/>
    </row>
    <row r="311" spans="1:15" ht="13.5" customHeight="1">
      <c r="A311" s="448"/>
      <c r="B311" s="436" t="s">
        <v>12</v>
      </c>
      <c r="C311" s="436"/>
      <c r="D311" s="360">
        <v>19.6</v>
      </c>
      <c r="E311" s="361">
        <v>20.5</v>
      </c>
      <c r="F311" s="361">
        <v>17.1</v>
      </c>
      <c r="G311" s="362">
        <v>19.1</v>
      </c>
      <c r="H311" s="362">
        <v>20.1</v>
      </c>
      <c r="I311" s="362">
        <v>16.4</v>
      </c>
      <c r="J311" s="362">
        <v>19.2</v>
      </c>
      <c r="K311" s="362">
        <v>20.3</v>
      </c>
      <c r="L311" s="362">
        <v>16.3</v>
      </c>
      <c r="M311" s="315"/>
      <c r="N311" s="315"/>
      <c r="O311" s="315"/>
    </row>
    <row r="312" spans="1:15" ht="13.5" customHeight="1">
      <c r="A312" s="448"/>
      <c r="B312" s="436" t="s">
        <v>13</v>
      </c>
      <c r="C312" s="436"/>
      <c r="D312" s="360">
        <v>19.4</v>
      </c>
      <c r="E312" s="361">
        <v>19.7</v>
      </c>
      <c r="F312" s="361">
        <v>18.1</v>
      </c>
      <c r="G312" s="362">
        <v>18</v>
      </c>
      <c r="H312" s="362">
        <v>18.3</v>
      </c>
      <c r="I312" s="362">
        <v>17</v>
      </c>
      <c r="J312" s="362">
        <v>18.2</v>
      </c>
      <c r="K312" s="362">
        <v>18.4</v>
      </c>
      <c r="L312" s="362">
        <v>17.4</v>
      </c>
      <c r="M312" s="315"/>
      <c r="N312" s="315"/>
      <c r="O312" s="315"/>
    </row>
    <row r="313" spans="1:15" ht="13.5" customHeight="1">
      <c r="A313" s="448"/>
      <c r="B313" s="451" t="s">
        <v>110</v>
      </c>
      <c r="C313" s="453"/>
      <c r="D313" s="360">
        <v>18.5</v>
      </c>
      <c r="E313" s="361">
        <v>18.7</v>
      </c>
      <c r="F313" s="361">
        <v>17.3</v>
      </c>
      <c r="G313" s="362">
        <v>19.3</v>
      </c>
      <c r="H313" s="362">
        <v>19.4</v>
      </c>
      <c r="I313" s="362">
        <v>18.7</v>
      </c>
      <c r="J313" s="362">
        <v>16.6</v>
      </c>
      <c r="K313" s="362">
        <v>16.8</v>
      </c>
      <c r="L313" s="362">
        <v>15.4</v>
      </c>
      <c r="M313" s="315"/>
      <c r="N313" s="315"/>
      <c r="O313" s="315"/>
    </row>
    <row r="314" spans="1:15" ht="13.5" customHeight="1">
      <c r="A314" s="448"/>
      <c r="B314" s="436" t="s">
        <v>103</v>
      </c>
      <c r="C314" s="436"/>
      <c r="D314" s="360">
        <v>19.7</v>
      </c>
      <c r="E314" s="361">
        <v>19.9</v>
      </c>
      <c r="F314" s="361">
        <v>18.6</v>
      </c>
      <c r="G314" s="362">
        <v>18</v>
      </c>
      <c r="H314" s="362">
        <v>18.1</v>
      </c>
      <c r="I314" s="362">
        <v>17.3</v>
      </c>
      <c r="J314" s="362">
        <v>18.3</v>
      </c>
      <c r="K314" s="362">
        <v>18.5</v>
      </c>
      <c r="L314" s="362">
        <v>17</v>
      </c>
      <c r="M314" s="315"/>
      <c r="N314" s="315"/>
      <c r="O314" s="315"/>
    </row>
    <row r="315" spans="1:15" ht="13.5" customHeight="1">
      <c r="A315" s="448"/>
      <c r="B315" s="436" t="s">
        <v>123</v>
      </c>
      <c r="C315" s="436"/>
      <c r="D315" s="360">
        <v>19.6</v>
      </c>
      <c r="E315" s="361">
        <v>20.3</v>
      </c>
      <c r="F315" s="361">
        <v>17.5</v>
      </c>
      <c r="G315" s="362">
        <v>19.2</v>
      </c>
      <c r="H315" s="362">
        <v>19.8</v>
      </c>
      <c r="I315" s="362">
        <v>17.5</v>
      </c>
      <c r="J315" s="362">
        <v>18.5</v>
      </c>
      <c r="K315" s="362">
        <v>19.1</v>
      </c>
      <c r="L315" s="362">
        <v>16.9</v>
      </c>
      <c r="M315" s="315"/>
      <c r="N315" s="315"/>
      <c r="O315" s="315"/>
    </row>
    <row r="316" spans="1:15" ht="13.5" customHeight="1">
      <c r="A316" s="448"/>
      <c r="B316" s="436" t="s">
        <v>124</v>
      </c>
      <c r="C316" s="436"/>
      <c r="D316" s="360">
        <v>18.1</v>
      </c>
      <c r="E316" s="361">
        <v>19.2</v>
      </c>
      <c r="F316" s="361">
        <v>17.2</v>
      </c>
      <c r="G316" s="362">
        <v>18.2</v>
      </c>
      <c r="H316" s="362">
        <v>19</v>
      </c>
      <c r="I316" s="362">
        <v>17.4</v>
      </c>
      <c r="J316" s="362">
        <v>17.6</v>
      </c>
      <c r="K316" s="362">
        <v>18.3</v>
      </c>
      <c r="L316" s="362">
        <v>17</v>
      </c>
      <c r="M316" s="315"/>
      <c r="N316" s="315"/>
      <c r="O316" s="315"/>
    </row>
    <row r="317" spans="1:15" ht="13.5" customHeight="1">
      <c r="A317" s="448"/>
      <c r="B317" s="436" t="s">
        <v>117</v>
      </c>
      <c r="C317" s="436"/>
      <c r="D317" s="360">
        <v>17.7</v>
      </c>
      <c r="E317" s="361">
        <v>19.1</v>
      </c>
      <c r="F317" s="361">
        <v>17.1</v>
      </c>
      <c r="G317" s="362">
        <v>18.4</v>
      </c>
      <c r="H317" s="362">
        <v>20</v>
      </c>
      <c r="I317" s="362">
        <v>17.5</v>
      </c>
      <c r="J317" s="362">
        <v>15.8</v>
      </c>
      <c r="K317" s="362">
        <v>17</v>
      </c>
      <c r="L317" s="362">
        <v>15.2</v>
      </c>
      <c r="M317" s="315"/>
      <c r="N317" s="315"/>
      <c r="O317" s="315"/>
    </row>
    <row r="318" spans="1:15" ht="13.5" customHeight="1">
      <c r="A318" s="448"/>
      <c r="B318" s="436" t="s">
        <v>118</v>
      </c>
      <c r="C318" s="436"/>
      <c r="D318" s="360">
        <v>18.6</v>
      </c>
      <c r="E318" s="361">
        <v>20</v>
      </c>
      <c r="F318" s="361">
        <v>16.7</v>
      </c>
      <c r="G318" s="362">
        <v>18.3</v>
      </c>
      <c r="H318" s="362">
        <v>19.8</v>
      </c>
      <c r="I318" s="362">
        <v>16.1</v>
      </c>
      <c r="J318" s="362">
        <v>18.1</v>
      </c>
      <c r="K318" s="362">
        <v>19.3</v>
      </c>
      <c r="L318" s="362">
        <v>16.4</v>
      </c>
      <c r="M318" s="315"/>
      <c r="N318" s="315"/>
      <c r="O318" s="315"/>
    </row>
    <row r="319" spans="1:15" ht="13.5" customHeight="1">
      <c r="A319" s="448"/>
      <c r="B319" s="451" t="s">
        <v>119</v>
      </c>
      <c r="C319" s="453"/>
      <c r="D319" s="360">
        <v>19.7</v>
      </c>
      <c r="E319" s="361">
        <v>20</v>
      </c>
      <c r="F319" s="361">
        <v>18.7</v>
      </c>
      <c r="G319" s="362">
        <v>18</v>
      </c>
      <c r="H319" s="362">
        <v>18.2</v>
      </c>
      <c r="I319" s="362">
        <v>17.3</v>
      </c>
      <c r="J319" s="362">
        <v>17.6</v>
      </c>
      <c r="K319" s="362">
        <v>17.8</v>
      </c>
      <c r="L319" s="362">
        <v>16.9</v>
      </c>
      <c r="M319" s="315"/>
      <c r="N319" s="315"/>
      <c r="O319" s="315"/>
    </row>
    <row r="320" spans="1:15" ht="13.5" customHeight="1">
      <c r="A320" s="448"/>
      <c r="B320" s="445" t="s">
        <v>120</v>
      </c>
      <c r="C320" s="446"/>
      <c r="D320" s="360">
        <v>13.3</v>
      </c>
      <c r="E320" s="361">
        <v>13.8</v>
      </c>
      <c r="F320" s="361">
        <v>13</v>
      </c>
      <c r="G320" s="362">
        <v>13.1</v>
      </c>
      <c r="H320" s="362">
        <v>14.3</v>
      </c>
      <c r="I320" s="362">
        <v>12.4</v>
      </c>
      <c r="J320" s="362">
        <v>13</v>
      </c>
      <c r="K320" s="362">
        <v>13.4</v>
      </c>
      <c r="L320" s="362">
        <v>12.8</v>
      </c>
      <c r="M320" s="315"/>
      <c r="N320" s="315"/>
      <c r="O320" s="315"/>
    </row>
    <row r="321" spans="1:15" ht="13.5" customHeight="1">
      <c r="A321" s="448"/>
      <c r="B321" s="451" t="s">
        <v>121</v>
      </c>
      <c r="C321" s="453"/>
      <c r="D321" s="360">
        <v>16.8</v>
      </c>
      <c r="E321" s="361">
        <v>17.3</v>
      </c>
      <c r="F321" s="361">
        <v>16.4</v>
      </c>
      <c r="G321" s="362">
        <v>16.9</v>
      </c>
      <c r="H321" s="362">
        <v>17.5</v>
      </c>
      <c r="I321" s="362">
        <v>16.4</v>
      </c>
      <c r="J321" s="362">
        <v>16.6</v>
      </c>
      <c r="K321" s="362">
        <v>17</v>
      </c>
      <c r="L321" s="362">
        <v>16.2</v>
      </c>
      <c r="M321" s="315"/>
      <c r="N321" s="315"/>
      <c r="O321" s="315"/>
    </row>
    <row r="322" spans="1:15" ht="13.5" customHeight="1">
      <c r="A322" s="448"/>
      <c r="B322" s="436" t="s">
        <v>0</v>
      </c>
      <c r="C322" s="436"/>
      <c r="D322" s="360">
        <v>16</v>
      </c>
      <c r="E322" s="361">
        <v>16.2</v>
      </c>
      <c r="F322" s="361">
        <v>15.8</v>
      </c>
      <c r="G322" s="362">
        <v>12.9</v>
      </c>
      <c r="H322" s="362">
        <v>13.4</v>
      </c>
      <c r="I322" s="362">
        <v>12.3</v>
      </c>
      <c r="J322" s="362">
        <v>15.5</v>
      </c>
      <c r="K322" s="362">
        <v>16.1</v>
      </c>
      <c r="L322" s="362">
        <v>14.9</v>
      </c>
      <c r="M322" s="315"/>
      <c r="N322" s="315"/>
      <c r="O322" s="315"/>
    </row>
    <row r="323" spans="1:15" ht="13.5" customHeight="1">
      <c r="A323" s="448"/>
      <c r="B323" s="436" t="s">
        <v>122</v>
      </c>
      <c r="C323" s="436"/>
      <c r="D323" s="360">
        <v>18.6</v>
      </c>
      <c r="E323" s="361">
        <v>18.2</v>
      </c>
      <c r="F323" s="361">
        <v>18.7</v>
      </c>
      <c r="G323" s="362">
        <v>18.8</v>
      </c>
      <c r="H323" s="362">
        <v>18.3</v>
      </c>
      <c r="I323" s="362">
        <v>19.1</v>
      </c>
      <c r="J323" s="362">
        <v>18.2</v>
      </c>
      <c r="K323" s="362">
        <v>18.1</v>
      </c>
      <c r="L323" s="362">
        <v>18.3</v>
      </c>
      <c r="M323" s="315"/>
      <c r="N323" s="315"/>
      <c r="O323" s="315"/>
    </row>
    <row r="324" spans="1:15" ht="13.5" customHeight="1">
      <c r="A324" s="448"/>
      <c r="B324" s="436" t="s">
        <v>104</v>
      </c>
      <c r="C324" s="436"/>
      <c r="D324" s="360">
        <v>19.7</v>
      </c>
      <c r="E324" s="361">
        <v>19.7</v>
      </c>
      <c r="F324" s="361">
        <v>19.6</v>
      </c>
      <c r="G324" s="361">
        <v>20.1</v>
      </c>
      <c r="H324" s="361">
        <v>19.9</v>
      </c>
      <c r="I324" s="361">
        <v>20.5</v>
      </c>
      <c r="J324" s="361">
        <v>17.3</v>
      </c>
      <c r="K324" s="361">
        <v>17.3</v>
      </c>
      <c r="L324" s="361">
        <v>17.3</v>
      </c>
      <c r="M324" s="315"/>
      <c r="N324" s="315"/>
      <c r="O324" s="315"/>
    </row>
    <row r="325" spans="1:15" ht="13.5" customHeight="1">
      <c r="A325" s="448"/>
      <c r="B325" s="444" t="s">
        <v>9</v>
      </c>
      <c r="C325" s="444"/>
      <c r="D325" s="363">
        <v>18.4</v>
      </c>
      <c r="E325" s="364">
        <v>19.3</v>
      </c>
      <c r="F325" s="364">
        <v>17.3</v>
      </c>
      <c r="G325" s="365">
        <v>17.8</v>
      </c>
      <c r="H325" s="365">
        <v>18.7</v>
      </c>
      <c r="I325" s="365">
        <v>16.7</v>
      </c>
      <c r="J325" s="365">
        <v>17.2</v>
      </c>
      <c r="K325" s="365">
        <v>17.9</v>
      </c>
      <c r="L325" s="365">
        <v>16.5</v>
      </c>
      <c r="M325" s="315"/>
      <c r="N325" s="315"/>
      <c r="O325" s="315"/>
    </row>
    <row r="326" spans="1:15" ht="13.5" customHeight="1">
      <c r="A326" s="448"/>
      <c r="B326" s="448" t="s">
        <v>105</v>
      </c>
      <c r="C326" s="74" t="s">
        <v>125</v>
      </c>
      <c r="D326" s="360">
        <v>18.3</v>
      </c>
      <c r="E326" s="361">
        <v>19.4</v>
      </c>
      <c r="F326" s="361">
        <v>17.2</v>
      </c>
      <c r="G326" s="362">
        <v>17.5</v>
      </c>
      <c r="H326" s="362">
        <v>18.5</v>
      </c>
      <c r="I326" s="362">
        <v>16.6</v>
      </c>
      <c r="J326" s="358">
        <v>18.5</v>
      </c>
      <c r="K326" s="362">
        <v>19.6</v>
      </c>
      <c r="L326" s="362">
        <v>17.4</v>
      </c>
      <c r="M326" s="315"/>
      <c r="N326" s="315"/>
      <c r="O326" s="315"/>
    </row>
    <row r="327" spans="1:15" ht="13.5" customHeight="1">
      <c r="A327" s="448"/>
      <c r="B327" s="448"/>
      <c r="C327" s="74" t="s">
        <v>126</v>
      </c>
      <c r="D327" s="366">
        <v>18.7</v>
      </c>
      <c r="E327" s="362">
        <v>19.9</v>
      </c>
      <c r="F327" s="362">
        <v>17.4</v>
      </c>
      <c r="G327" s="362">
        <v>18.1</v>
      </c>
      <c r="H327" s="362">
        <v>19.2</v>
      </c>
      <c r="I327" s="362">
        <v>16.9</v>
      </c>
      <c r="J327" s="362">
        <v>18.3</v>
      </c>
      <c r="K327" s="362">
        <v>19.7</v>
      </c>
      <c r="L327" s="362">
        <v>17</v>
      </c>
      <c r="M327" s="315"/>
      <c r="N327" s="315"/>
      <c r="O327" s="315"/>
    </row>
    <row r="328" spans="1:15" ht="13.5" customHeight="1">
      <c r="A328" s="448"/>
      <c r="B328" s="448"/>
      <c r="C328" s="74" t="s">
        <v>127</v>
      </c>
      <c r="D328" s="366" t="s">
        <v>303</v>
      </c>
      <c r="E328" s="362" t="s">
        <v>303</v>
      </c>
      <c r="F328" s="362" t="s">
        <v>303</v>
      </c>
      <c r="G328" s="362" t="s">
        <v>303</v>
      </c>
      <c r="H328" s="362" t="s">
        <v>303</v>
      </c>
      <c r="I328" s="362" t="s">
        <v>303</v>
      </c>
      <c r="J328" s="362" t="s">
        <v>303</v>
      </c>
      <c r="K328" s="362" t="s">
        <v>303</v>
      </c>
      <c r="L328" s="362" t="s">
        <v>320</v>
      </c>
      <c r="M328" s="315"/>
      <c r="N328" s="315"/>
      <c r="O328" s="315"/>
    </row>
    <row r="329" spans="1:15" ht="13.5" customHeight="1">
      <c r="A329" s="448"/>
      <c r="B329" s="448"/>
      <c r="C329" s="74" t="s">
        <v>128</v>
      </c>
      <c r="D329" s="360">
        <v>19.5</v>
      </c>
      <c r="E329" s="361">
        <v>19.9</v>
      </c>
      <c r="F329" s="361">
        <v>18.4</v>
      </c>
      <c r="G329" s="362">
        <v>17.9</v>
      </c>
      <c r="H329" s="362">
        <v>18.5</v>
      </c>
      <c r="I329" s="362">
        <v>16.6</v>
      </c>
      <c r="J329" s="362">
        <v>19.8</v>
      </c>
      <c r="K329" s="362">
        <v>20.2</v>
      </c>
      <c r="L329" s="362">
        <v>18.8</v>
      </c>
      <c r="M329" s="315"/>
      <c r="N329" s="315"/>
      <c r="O329" s="315"/>
    </row>
    <row r="330" spans="1:15" ht="13.5" customHeight="1">
      <c r="A330" s="448"/>
      <c r="B330" s="448"/>
      <c r="C330" s="74" t="s">
        <v>129</v>
      </c>
      <c r="D330" s="360">
        <v>19.7</v>
      </c>
      <c r="E330" s="361">
        <v>19.8</v>
      </c>
      <c r="F330" s="361">
        <v>18.6</v>
      </c>
      <c r="G330" s="362">
        <v>19.5</v>
      </c>
      <c r="H330" s="362">
        <v>19.5</v>
      </c>
      <c r="I330" s="362">
        <v>19.3</v>
      </c>
      <c r="J330" s="362">
        <v>21.1</v>
      </c>
      <c r="K330" s="362">
        <v>21.1</v>
      </c>
      <c r="L330" s="362">
        <v>21.2</v>
      </c>
      <c r="M330" s="315"/>
      <c r="N330" s="315"/>
      <c r="O330" s="315"/>
    </row>
    <row r="331" spans="1:15" ht="13.5" customHeight="1">
      <c r="A331" s="448"/>
      <c r="B331" s="448"/>
      <c r="C331" s="74" t="s">
        <v>130</v>
      </c>
      <c r="D331" s="360">
        <v>18.4</v>
      </c>
      <c r="E331" s="361">
        <v>18.9</v>
      </c>
      <c r="F331" s="361">
        <v>17</v>
      </c>
      <c r="G331" s="362">
        <v>18.8</v>
      </c>
      <c r="H331" s="362">
        <v>19.2</v>
      </c>
      <c r="I331" s="362">
        <v>17.4</v>
      </c>
      <c r="J331" s="362">
        <v>17.7</v>
      </c>
      <c r="K331" s="362">
        <v>17.8</v>
      </c>
      <c r="L331" s="362">
        <v>17.4</v>
      </c>
      <c r="M331" s="315"/>
      <c r="N331" s="315"/>
      <c r="O331" s="315"/>
    </row>
    <row r="332" spans="1:15" ht="13.5" customHeight="1">
      <c r="A332" s="448"/>
      <c r="B332" s="448"/>
      <c r="C332" s="74" t="s">
        <v>131</v>
      </c>
      <c r="D332" s="360">
        <v>18.1</v>
      </c>
      <c r="E332" s="361">
        <v>18.1</v>
      </c>
      <c r="F332" s="361">
        <v>17.8</v>
      </c>
      <c r="G332" s="362">
        <v>16.9</v>
      </c>
      <c r="H332" s="362">
        <v>17.1</v>
      </c>
      <c r="I332" s="362">
        <v>16.4</v>
      </c>
      <c r="J332" s="362">
        <v>17.1</v>
      </c>
      <c r="K332" s="362">
        <v>17.1</v>
      </c>
      <c r="L332" s="362">
        <v>17</v>
      </c>
      <c r="M332" s="315"/>
      <c r="N332" s="315"/>
      <c r="O332" s="315"/>
    </row>
    <row r="333" spans="1:15" ht="13.5" customHeight="1">
      <c r="A333" s="448"/>
      <c r="B333" s="448"/>
      <c r="C333" s="74" t="s">
        <v>132</v>
      </c>
      <c r="D333" s="360">
        <v>20.6</v>
      </c>
      <c r="E333" s="361">
        <v>20.7</v>
      </c>
      <c r="F333" s="361">
        <v>20.5</v>
      </c>
      <c r="G333" s="362">
        <v>19.8</v>
      </c>
      <c r="H333" s="362">
        <v>20</v>
      </c>
      <c r="I333" s="362">
        <v>19</v>
      </c>
      <c r="J333" s="362">
        <v>17.6</v>
      </c>
      <c r="K333" s="362">
        <v>17.7</v>
      </c>
      <c r="L333" s="362">
        <v>17.1</v>
      </c>
      <c r="M333" s="315"/>
      <c r="N333" s="315"/>
      <c r="O333" s="315"/>
    </row>
    <row r="334" spans="1:15" ht="13.5" customHeight="1">
      <c r="A334" s="448"/>
      <c r="B334" s="448"/>
      <c r="C334" s="74" t="s">
        <v>133</v>
      </c>
      <c r="D334" s="360">
        <v>20</v>
      </c>
      <c r="E334" s="361">
        <v>20.1</v>
      </c>
      <c r="F334" s="361">
        <v>19.1</v>
      </c>
      <c r="G334" s="362">
        <v>17.3</v>
      </c>
      <c r="H334" s="362">
        <v>17.4</v>
      </c>
      <c r="I334" s="362">
        <v>16.9</v>
      </c>
      <c r="J334" s="362">
        <v>18.9</v>
      </c>
      <c r="K334" s="362">
        <v>19.1</v>
      </c>
      <c r="L334" s="362">
        <v>17.9</v>
      </c>
      <c r="M334" s="315"/>
      <c r="N334" s="315"/>
      <c r="O334" s="315"/>
    </row>
    <row r="335" spans="1:15" ht="13.5" customHeight="1">
      <c r="A335" s="448"/>
      <c r="B335" s="448"/>
      <c r="C335" s="74" t="s">
        <v>134</v>
      </c>
      <c r="D335" s="360">
        <v>20.3</v>
      </c>
      <c r="E335" s="361">
        <v>20.4</v>
      </c>
      <c r="F335" s="361">
        <v>19.1</v>
      </c>
      <c r="G335" s="362">
        <v>19.4</v>
      </c>
      <c r="H335" s="362">
        <v>19.5</v>
      </c>
      <c r="I335" s="362">
        <v>18.6</v>
      </c>
      <c r="J335" s="362">
        <v>19.2</v>
      </c>
      <c r="K335" s="362">
        <v>19.3</v>
      </c>
      <c r="L335" s="362">
        <v>17.9</v>
      </c>
      <c r="M335" s="315"/>
      <c r="N335" s="315"/>
      <c r="O335" s="315"/>
    </row>
    <row r="336" spans="1:15" ht="13.5" customHeight="1">
      <c r="A336" s="448"/>
      <c r="B336" s="448"/>
      <c r="C336" s="74" t="s">
        <v>135</v>
      </c>
      <c r="D336" s="360">
        <v>19</v>
      </c>
      <c r="E336" s="361">
        <v>19.2</v>
      </c>
      <c r="F336" s="361">
        <v>18.2</v>
      </c>
      <c r="G336" s="362">
        <v>18.2</v>
      </c>
      <c r="H336" s="362">
        <v>18.2</v>
      </c>
      <c r="I336" s="362">
        <v>18.2</v>
      </c>
      <c r="J336" s="362">
        <v>17.8</v>
      </c>
      <c r="K336" s="362">
        <v>17.9</v>
      </c>
      <c r="L336" s="362">
        <v>17.3</v>
      </c>
      <c r="M336" s="315"/>
      <c r="N336" s="315"/>
      <c r="O336" s="315"/>
    </row>
    <row r="337" spans="1:15" ht="13.5" customHeight="1">
      <c r="A337" s="448"/>
      <c r="B337" s="448"/>
      <c r="C337" s="74" t="s">
        <v>136</v>
      </c>
      <c r="D337" s="360">
        <v>20.4</v>
      </c>
      <c r="E337" s="361">
        <v>20.5</v>
      </c>
      <c r="F337" s="361">
        <v>19.7</v>
      </c>
      <c r="G337" s="362">
        <v>18.9</v>
      </c>
      <c r="H337" s="362">
        <v>18.9</v>
      </c>
      <c r="I337" s="362">
        <v>18.3</v>
      </c>
      <c r="J337" s="362">
        <v>18</v>
      </c>
      <c r="K337" s="362">
        <v>18.2</v>
      </c>
      <c r="L337" s="362">
        <v>17</v>
      </c>
      <c r="M337" s="315"/>
      <c r="N337" s="315"/>
      <c r="O337" s="315"/>
    </row>
    <row r="338" spans="1:15" ht="13.5" customHeight="1">
      <c r="A338" s="448"/>
      <c r="B338" s="448"/>
      <c r="C338" s="74" t="s">
        <v>137</v>
      </c>
      <c r="D338" s="360">
        <v>19.2</v>
      </c>
      <c r="E338" s="361">
        <v>19.3</v>
      </c>
      <c r="F338" s="361">
        <v>18.1</v>
      </c>
      <c r="G338" s="362">
        <v>18.8</v>
      </c>
      <c r="H338" s="362">
        <v>18.9</v>
      </c>
      <c r="I338" s="362">
        <v>18</v>
      </c>
      <c r="J338" s="362">
        <v>17.4</v>
      </c>
      <c r="K338" s="362">
        <v>17.6</v>
      </c>
      <c r="L338" s="362">
        <v>16.6</v>
      </c>
      <c r="M338" s="315"/>
      <c r="N338" s="315"/>
      <c r="O338" s="315"/>
    </row>
    <row r="339" spans="1:15" ht="13.5" customHeight="1">
      <c r="A339" s="448"/>
      <c r="B339" s="448"/>
      <c r="C339" s="74" t="s">
        <v>138</v>
      </c>
      <c r="D339" s="360">
        <v>19.5</v>
      </c>
      <c r="E339" s="361">
        <v>19.6</v>
      </c>
      <c r="F339" s="361">
        <v>18.8</v>
      </c>
      <c r="G339" s="362">
        <v>18</v>
      </c>
      <c r="H339" s="362">
        <v>18.2</v>
      </c>
      <c r="I339" s="362">
        <v>16.8</v>
      </c>
      <c r="J339" s="362">
        <v>18.3</v>
      </c>
      <c r="K339" s="362">
        <v>18.3</v>
      </c>
      <c r="L339" s="362">
        <v>17.8</v>
      </c>
      <c r="M339" s="315"/>
      <c r="N339" s="315"/>
      <c r="O339" s="315"/>
    </row>
    <row r="340" spans="1:15" ht="13.5" customHeight="1">
      <c r="A340" s="448"/>
      <c r="B340" s="448"/>
      <c r="C340" s="74" t="s">
        <v>139</v>
      </c>
      <c r="D340" s="360">
        <v>19.5</v>
      </c>
      <c r="E340" s="361">
        <v>19.7</v>
      </c>
      <c r="F340" s="361">
        <v>19</v>
      </c>
      <c r="G340" s="362">
        <v>18.2</v>
      </c>
      <c r="H340" s="362">
        <v>18.4</v>
      </c>
      <c r="I340" s="362">
        <v>17.3</v>
      </c>
      <c r="J340" s="362">
        <v>18.4</v>
      </c>
      <c r="K340" s="362">
        <v>18.6</v>
      </c>
      <c r="L340" s="362">
        <v>17.8</v>
      </c>
      <c r="M340" s="315"/>
      <c r="N340" s="315"/>
      <c r="O340" s="315"/>
    </row>
    <row r="341" spans="1:15" ht="13.5" customHeight="1">
      <c r="A341" s="448"/>
      <c r="B341" s="448"/>
      <c r="C341" s="74" t="s">
        <v>140</v>
      </c>
      <c r="D341" s="360">
        <v>19.5</v>
      </c>
      <c r="E341" s="361">
        <v>19.9</v>
      </c>
      <c r="F341" s="361">
        <v>17.8</v>
      </c>
      <c r="G341" s="362">
        <v>18.2</v>
      </c>
      <c r="H341" s="362">
        <v>18.6</v>
      </c>
      <c r="I341" s="362">
        <v>16.7</v>
      </c>
      <c r="J341" s="362">
        <v>19.2</v>
      </c>
      <c r="K341" s="362">
        <v>19.3</v>
      </c>
      <c r="L341" s="362">
        <v>18.6</v>
      </c>
      <c r="M341" s="315"/>
      <c r="N341" s="315"/>
      <c r="O341" s="315"/>
    </row>
    <row r="342" spans="1:15" ht="13.5" customHeight="1">
      <c r="A342" s="448"/>
      <c r="B342" s="448"/>
      <c r="C342" s="74" t="s">
        <v>141</v>
      </c>
      <c r="D342" s="360">
        <v>19.7</v>
      </c>
      <c r="E342" s="361">
        <v>19.7</v>
      </c>
      <c r="F342" s="361">
        <v>19.3</v>
      </c>
      <c r="G342" s="362">
        <v>17.9</v>
      </c>
      <c r="H342" s="362">
        <v>18.1</v>
      </c>
      <c r="I342" s="362">
        <v>17.3</v>
      </c>
      <c r="J342" s="362">
        <v>18.3</v>
      </c>
      <c r="K342" s="362">
        <v>18.3</v>
      </c>
      <c r="L342" s="362">
        <v>18.3</v>
      </c>
      <c r="M342" s="315"/>
      <c r="N342" s="315"/>
      <c r="O342" s="315"/>
    </row>
    <row r="343" spans="1:15" ht="13.5" customHeight="1">
      <c r="A343" s="448"/>
      <c r="B343" s="448"/>
      <c r="C343" s="74" t="s">
        <v>142</v>
      </c>
      <c r="D343" s="360">
        <v>19.7</v>
      </c>
      <c r="E343" s="361">
        <v>19.8</v>
      </c>
      <c r="F343" s="361">
        <v>19.2</v>
      </c>
      <c r="G343" s="362">
        <v>18.1</v>
      </c>
      <c r="H343" s="362">
        <v>18.2</v>
      </c>
      <c r="I343" s="362">
        <v>17.5</v>
      </c>
      <c r="J343" s="362">
        <v>16.9</v>
      </c>
      <c r="K343" s="362">
        <v>17</v>
      </c>
      <c r="L343" s="362">
        <v>16.3</v>
      </c>
      <c r="M343" s="315"/>
      <c r="N343" s="315"/>
      <c r="O343" s="315"/>
    </row>
    <row r="344" spans="1:15" ht="13.5" customHeight="1">
      <c r="A344" s="448"/>
      <c r="B344" s="448"/>
      <c r="C344" s="74" t="s">
        <v>143</v>
      </c>
      <c r="D344" s="363">
        <v>20</v>
      </c>
      <c r="E344" s="364">
        <v>20.2</v>
      </c>
      <c r="F344" s="364">
        <v>19</v>
      </c>
      <c r="G344" s="362">
        <v>17.5</v>
      </c>
      <c r="H344" s="362">
        <v>17.6</v>
      </c>
      <c r="I344" s="362">
        <v>16.7</v>
      </c>
      <c r="J344" s="365">
        <v>18.6</v>
      </c>
      <c r="K344" s="362">
        <v>18.7</v>
      </c>
      <c r="L344" s="362">
        <v>17.5</v>
      </c>
      <c r="M344" s="315"/>
      <c r="N344" s="315"/>
      <c r="O344" s="315"/>
    </row>
    <row r="345" spans="1:15" ht="13.5" customHeight="1">
      <c r="A345" s="447" t="s">
        <v>145</v>
      </c>
      <c r="B345" s="435" t="s">
        <v>16</v>
      </c>
      <c r="C345" s="435"/>
      <c r="D345" s="360">
        <v>144.5</v>
      </c>
      <c r="E345" s="361">
        <v>159.2</v>
      </c>
      <c r="F345" s="361">
        <v>124.8</v>
      </c>
      <c r="G345" s="358">
        <v>138.2</v>
      </c>
      <c r="H345" s="358">
        <v>151.4</v>
      </c>
      <c r="I345" s="358">
        <v>120.3</v>
      </c>
      <c r="J345" s="358">
        <v>137.9</v>
      </c>
      <c r="K345" s="358">
        <v>150.9</v>
      </c>
      <c r="L345" s="358">
        <v>120.3</v>
      </c>
      <c r="M345" s="315"/>
      <c r="N345" s="315"/>
      <c r="O345" s="315"/>
    </row>
    <row r="346" spans="1:15" ht="13.5" customHeight="1">
      <c r="A346" s="448"/>
      <c r="B346" s="436" t="s">
        <v>12</v>
      </c>
      <c r="C346" s="436"/>
      <c r="D346" s="360">
        <v>167.8</v>
      </c>
      <c r="E346" s="361">
        <v>180.4</v>
      </c>
      <c r="F346" s="361">
        <v>134.4</v>
      </c>
      <c r="G346" s="362">
        <v>167.3</v>
      </c>
      <c r="H346" s="362">
        <v>182.4</v>
      </c>
      <c r="I346" s="362">
        <v>127.3</v>
      </c>
      <c r="J346" s="362">
        <v>164.8</v>
      </c>
      <c r="K346" s="362">
        <v>179.7</v>
      </c>
      <c r="L346" s="362">
        <v>124.2</v>
      </c>
      <c r="M346" s="315"/>
      <c r="N346" s="315"/>
      <c r="O346" s="315"/>
    </row>
    <row r="347" spans="1:15" ht="13.5" customHeight="1">
      <c r="A347" s="448"/>
      <c r="B347" s="436" t="s">
        <v>13</v>
      </c>
      <c r="C347" s="436"/>
      <c r="D347" s="360">
        <v>165.6</v>
      </c>
      <c r="E347" s="361">
        <v>172</v>
      </c>
      <c r="F347" s="361">
        <v>142.1</v>
      </c>
      <c r="G347" s="362">
        <v>153.3</v>
      </c>
      <c r="H347" s="362">
        <v>158.8</v>
      </c>
      <c r="I347" s="362">
        <v>133.1</v>
      </c>
      <c r="J347" s="362">
        <v>155</v>
      </c>
      <c r="K347" s="362">
        <v>160</v>
      </c>
      <c r="L347" s="362">
        <v>136.5</v>
      </c>
      <c r="M347" s="315"/>
      <c r="N347" s="315"/>
      <c r="O347" s="315"/>
    </row>
    <row r="348" spans="1:15" ht="13.5" customHeight="1">
      <c r="A348" s="448"/>
      <c r="B348" s="451" t="s">
        <v>110</v>
      </c>
      <c r="C348" s="453"/>
      <c r="D348" s="360">
        <v>145</v>
      </c>
      <c r="E348" s="361">
        <v>147.8</v>
      </c>
      <c r="F348" s="361">
        <v>128.5</v>
      </c>
      <c r="G348" s="362">
        <v>151.5</v>
      </c>
      <c r="H348" s="362">
        <v>153.6</v>
      </c>
      <c r="I348" s="362">
        <v>138.1</v>
      </c>
      <c r="J348" s="362">
        <v>133</v>
      </c>
      <c r="K348" s="362">
        <v>135.8</v>
      </c>
      <c r="L348" s="362">
        <v>115</v>
      </c>
      <c r="M348" s="315"/>
      <c r="N348" s="315"/>
      <c r="O348" s="315"/>
    </row>
    <row r="349" spans="1:15" ht="13.5" customHeight="1">
      <c r="A349" s="448"/>
      <c r="B349" s="436" t="s">
        <v>103</v>
      </c>
      <c r="C349" s="436"/>
      <c r="D349" s="360">
        <v>173.8</v>
      </c>
      <c r="E349" s="361">
        <v>176.2</v>
      </c>
      <c r="F349" s="361">
        <v>161.6</v>
      </c>
      <c r="G349" s="362">
        <v>163.4</v>
      </c>
      <c r="H349" s="362">
        <v>165.7</v>
      </c>
      <c r="I349" s="362">
        <v>151.8</v>
      </c>
      <c r="J349" s="362">
        <v>162.6</v>
      </c>
      <c r="K349" s="362">
        <v>165.3</v>
      </c>
      <c r="L349" s="362">
        <v>149</v>
      </c>
      <c r="M349" s="315"/>
      <c r="N349" s="315"/>
      <c r="O349" s="315"/>
    </row>
    <row r="350" spans="1:15" ht="13.5" customHeight="1">
      <c r="A350" s="448"/>
      <c r="B350" s="436" t="s">
        <v>123</v>
      </c>
      <c r="C350" s="436"/>
      <c r="D350" s="360">
        <v>157.2</v>
      </c>
      <c r="E350" s="361">
        <v>169.7</v>
      </c>
      <c r="F350" s="361">
        <v>120.9</v>
      </c>
      <c r="G350" s="362">
        <v>156.3</v>
      </c>
      <c r="H350" s="362">
        <v>170.3</v>
      </c>
      <c r="I350" s="362">
        <v>115.5</v>
      </c>
      <c r="J350" s="362">
        <v>149.7</v>
      </c>
      <c r="K350" s="362">
        <v>164.6</v>
      </c>
      <c r="L350" s="362">
        <v>108.4</v>
      </c>
      <c r="M350" s="315"/>
      <c r="N350" s="315"/>
      <c r="O350" s="315"/>
    </row>
    <row r="351" spans="1:15" ht="13.5" customHeight="1">
      <c r="A351" s="448"/>
      <c r="B351" s="436" t="s">
        <v>124</v>
      </c>
      <c r="C351" s="436"/>
      <c r="D351" s="360">
        <v>131.6</v>
      </c>
      <c r="E351" s="361">
        <v>153.2</v>
      </c>
      <c r="F351" s="361">
        <v>112.6</v>
      </c>
      <c r="G351" s="362">
        <v>131.7</v>
      </c>
      <c r="H351" s="362">
        <v>151.5</v>
      </c>
      <c r="I351" s="362">
        <v>114</v>
      </c>
      <c r="J351" s="362">
        <v>128.7</v>
      </c>
      <c r="K351" s="362">
        <v>146.3</v>
      </c>
      <c r="L351" s="362">
        <v>112.7</v>
      </c>
      <c r="M351" s="315"/>
      <c r="N351" s="315"/>
      <c r="O351" s="315"/>
    </row>
    <row r="352" spans="1:15" ht="13.5" customHeight="1">
      <c r="A352" s="448"/>
      <c r="B352" s="436" t="s">
        <v>117</v>
      </c>
      <c r="C352" s="436"/>
      <c r="D352" s="360">
        <v>141</v>
      </c>
      <c r="E352" s="361">
        <v>168.9</v>
      </c>
      <c r="F352" s="361">
        <v>127.9</v>
      </c>
      <c r="G352" s="362">
        <v>145.1</v>
      </c>
      <c r="H352" s="362">
        <v>170.5</v>
      </c>
      <c r="I352" s="362">
        <v>130</v>
      </c>
      <c r="J352" s="362">
        <v>125.3</v>
      </c>
      <c r="K352" s="362">
        <v>147.9</v>
      </c>
      <c r="L352" s="362">
        <v>112.1</v>
      </c>
      <c r="M352" s="315"/>
      <c r="N352" s="315"/>
      <c r="O352" s="315"/>
    </row>
    <row r="353" spans="1:15" ht="13.5" customHeight="1">
      <c r="A353" s="448"/>
      <c r="B353" s="436" t="s">
        <v>118</v>
      </c>
      <c r="C353" s="436"/>
      <c r="D353" s="360">
        <v>134</v>
      </c>
      <c r="E353" s="361">
        <v>154.7</v>
      </c>
      <c r="F353" s="361">
        <v>104.1</v>
      </c>
      <c r="G353" s="362">
        <v>128.1</v>
      </c>
      <c r="H353" s="362">
        <v>149.4</v>
      </c>
      <c r="I353" s="362">
        <v>97.5</v>
      </c>
      <c r="J353" s="362">
        <v>127.5</v>
      </c>
      <c r="K353" s="362">
        <v>146</v>
      </c>
      <c r="L353" s="362">
        <v>99.6</v>
      </c>
      <c r="M353" s="315"/>
      <c r="N353" s="315"/>
      <c r="O353" s="315"/>
    </row>
    <row r="354" spans="1:15" ht="13.5" customHeight="1">
      <c r="A354" s="448"/>
      <c r="B354" s="451" t="s">
        <v>119</v>
      </c>
      <c r="C354" s="453"/>
      <c r="D354" s="360">
        <v>169.2</v>
      </c>
      <c r="E354" s="361">
        <v>173.2</v>
      </c>
      <c r="F354" s="361">
        <v>152.7</v>
      </c>
      <c r="G354" s="362">
        <v>152.9</v>
      </c>
      <c r="H354" s="362">
        <v>155.7</v>
      </c>
      <c r="I354" s="362">
        <v>140.7</v>
      </c>
      <c r="J354" s="362">
        <v>151</v>
      </c>
      <c r="K354" s="362">
        <v>153.7</v>
      </c>
      <c r="L354" s="362">
        <v>139.1</v>
      </c>
      <c r="M354" s="315"/>
      <c r="N354" s="315"/>
      <c r="O354" s="315"/>
    </row>
    <row r="355" spans="1:15" ht="13.5" customHeight="1">
      <c r="A355" s="448"/>
      <c r="B355" s="445" t="s">
        <v>120</v>
      </c>
      <c r="C355" s="446"/>
      <c r="D355" s="360">
        <v>84.6</v>
      </c>
      <c r="E355" s="361">
        <v>97.6</v>
      </c>
      <c r="F355" s="361">
        <v>77.4</v>
      </c>
      <c r="G355" s="362">
        <v>86.8</v>
      </c>
      <c r="H355" s="362">
        <v>102.9</v>
      </c>
      <c r="I355" s="362">
        <v>77.4</v>
      </c>
      <c r="J355" s="362">
        <v>83.5</v>
      </c>
      <c r="K355" s="362">
        <v>96.9</v>
      </c>
      <c r="L355" s="362">
        <v>75.9</v>
      </c>
      <c r="M355" s="315"/>
      <c r="N355" s="315"/>
      <c r="O355" s="315"/>
    </row>
    <row r="356" spans="1:15" ht="13.5" customHeight="1">
      <c r="A356" s="448"/>
      <c r="B356" s="451" t="s">
        <v>121</v>
      </c>
      <c r="C356" s="453"/>
      <c r="D356" s="360">
        <v>124.9</v>
      </c>
      <c r="E356" s="361">
        <v>139.3</v>
      </c>
      <c r="F356" s="361">
        <v>112.9</v>
      </c>
      <c r="G356" s="362">
        <v>131.5</v>
      </c>
      <c r="H356" s="362">
        <v>143.9</v>
      </c>
      <c r="I356" s="362">
        <v>118.8</v>
      </c>
      <c r="J356" s="362">
        <v>127.6</v>
      </c>
      <c r="K356" s="362">
        <v>137.7</v>
      </c>
      <c r="L356" s="362">
        <v>117.4</v>
      </c>
      <c r="M356" s="315"/>
      <c r="N356" s="315"/>
      <c r="O356" s="315"/>
    </row>
    <row r="357" spans="1:15" ht="13.5" customHeight="1">
      <c r="A357" s="448"/>
      <c r="B357" s="436" t="s">
        <v>0</v>
      </c>
      <c r="C357" s="436"/>
      <c r="D357" s="360">
        <v>127</v>
      </c>
      <c r="E357" s="361">
        <v>130.6</v>
      </c>
      <c r="F357" s="361">
        <v>122.9</v>
      </c>
      <c r="G357" s="362">
        <v>94.8</v>
      </c>
      <c r="H357" s="362">
        <v>100.5</v>
      </c>
      <c r="I357" s="362">
        <v>88.1</v>
      </c>
      <c r="J357" s="362">
        <v>125.9</v>
      </c>
      <c r="K357" s="362">
        <v>132.2</v>
      </c>
      <c r="L357" s="362">
        <v>118.4</v>
      </c>
      <c r="M357" s="315"/>
      <c r="N357" s="315"/>
      <c r="O357" s="315"/>
    </row>
    <row r="358" spans="1:15" ht="13.5" customHeight="1">
      <c r="A358" s="448"/>
      <c r="B358" s="436" t="s">
        <v>122</v>
      </c>
      <c r="C358" s="436"/>
      <c r="D358" s="360">
        <v>140</v>
      </c>
      <c r="E358" s="361">
        <v>142.7</v>
      </c>
      <c r="F358" s="361">
        <v>138.7</v>
      </c>
      <c r="G358" s="362">
        <v>140.6</v>
      </c>
      <c r="H358" s="362">
        <v>143.4</v>
      </c>
      <c r="I358" s="362">
        <v>139.3</v>
      </c>
      <c r="J358" s="362">
        <v>137.2</v>
      </c>
      <c r="K358" s="362">
        <v>142.5</v>
      </c>
      <c r="L358" s="362">
        <v>134.8</v>
      </c>
      <c r="M358" s="315"/>
      <c r="N358" s="315"/>
      <c r="O358" s="315"/>
    </row>
    <row r="359" spans="1:15" ht="13.5" customHeight="1">
      <c r="A359" s="448"/>
      <c r="B359" s="436" t="s">
        <v>104</v>
      </c>
      <c r="C359" s="436"/>
      <c r="D359" s="360">
        <v>152.7</v>
      </c>
      <c r="E359" s="361">
        <v>152.7</v>
      </c>
      <c r="F359" s="361">
        <v>152.7</v>
      </c>
      <c r="G359" s="361">
        <v>158</v>
      </c>
      <c r="H359" s="361">
        <v>157.5</v>
      </c>
      <c r="I359" s="361">
        <v>159</v>
      </c>
      <c r="J359" s="361">
        <v>133.1</v>
      </c>
      <c r="K359" s="361">
        <v>135.4</v>
      </c>
      <c r="L359" s="361">
        <v>128.3</v>
      </c>
      <c r="M359" s="315"/>
      <c r="N359" s="315"/>
      <c r="O359" s="315"/>
    </row>
    <row r="360" spans="1:15" ht="13.5" customHeight="1">
      <c r="A360" s="448"/>
      <c r="B360" s="444" t="s">
        <v>9</v>
      </c>
      <c r="C360" s="444"/>
      <c r="D360" s="363">
        <v>144.8</v>
      </c>
      <c r="E360" s="364">
        <v>158.5</v>
      </c>
      <c r="F360" s="364">
        <v>127.5</v>
      </c>
      <c r="G360" s="365">
        <v>140.3</v>
      </c>
      <c r="H360" s="365">
        <v>153.8</v>
      </c>
      <c r="I360" s="365">
        <v>123.8</v>
      </c>
      <c r="J360" s="365">
        <v>135.8</v>
      </c>
      <c r="K360" s="365">
        <v>147.4</v>
      </c>
      <c r="L360" s="365">
        <v>121.6</v>
      </c>
      <c r="M360" s="315"/>
      <c r="N360" s="315"/>
      <c r="O360" s="315"/>
    </row>
    <row r="361" spans="1:15" ht="13.5" customHeight="1">
      <c r="A361" s="448"/>
      <c r="B361" s="441" t="s">
        <v>105</v>
      </c>
      <c r="C361" s="74" t="s">
        <v>125</v>
      </c>
      <c r="D361" s="360">
        <v>147.9</v>
      </c>
      <c r="E361" s="361">
        <v>166.8</v>
      </c>
      <c r="F361" s="361">
        <v>130.7</v>
      </c>
      <c r="G361" s="362">
        <v>139</v>
      </c>
      <c r="H361" s="362">
        <v>155.6</v>
      </c>
      <c r="I361" s="362">
        <v>124.8</v>
      </c>
      <c r="J361" s="362">
        <v>148.1</v>
      </c>
      <c r="K361" s="362">
        <v>166.7</v>
      </c>
      <c r="L361" s="362">
        <v>130.6</v>
      </c>
      <c r="M361" s="315"/>
      <c r="N361" s="315"/>
      <c r="O361" s="315"/>
    </row>
    <row r="362" spans="1:15" ht="13.5" customHeight="1">
      <c r="A362" s="448"/>
      <c r="B362" s="442"/>
      <c r="C362" s="74" t="s">
        <v>126</v>
      </c>
      <c r="D362" s="366">
        <v>136.2</v>
      </c>
      <c r="E362" s="362">
        <v>150.4</v>
      </c>
      <c r="F362" s="362">
        <v>121.4</v>
      </c>
      <c r="G362" s="362">
        <v>132.3</v>
      </c>
      <c r="H362" s="362">
        <v>148.3</v>
      </c>
      <c r="I362" s="362">
        <v>115.6</v>
      </c>
      <c r="J362" s="362">
        <v>133.7</v>
      </c>
      <c r="K362" s="362">
        <v>149.8</v>
      </c>
      <c r="L362" s="362">
        <v>117.3</v>
      </c>
      <c r="M362" s="315"/>
      <c r="N362" s="315"/>
      <c r="O362" s="315"/>
    </row>
    <row r="363" spans="1:15" ht="13.5" customHeight="1">
      <c r="A363" s="448"/>
      <c r="B363" s="442"/>
      <c r="C363" s="74" t="s">
        <v>127</v>
      </c>
      <c r="D363" s="366" t="s">
        <v>303</v>
      </c>
      <c r="E363" s="362" t="s">
        <v>303</v>
      </c>
      <c r="F363" s="362" t="s">
        <v>303</v>
      </c>
      <c r="G363" s="362" t="s">
        <v>303</v>
      </c>
      <c r="H363" s="362" t="s">
        <v>303</v>
      </c>
      <c r="I363" s="362" t="s">
        <v>319</v>
      </c>
      <c r="J363" s="362" t="s">
        <v>303</v>
      </c>
      <c r="K363" s="362" t="s">
        <v>303</v>
      </c>
      <c r="L363" s="362" t="s">
        <v>303</v>
      </c>
      <c r="M363" s="315"/>
      <c r="N363" s="315"/>
      <c r="O363" s="315"/>
    </row>
    <row r="364" spans="1:15" ht="13.5" customHeight="1">
      <c r="A364" s="448"/>
      <c r="B364" s="442"/>
      <c r="C364" s="74" t="s">
        <v>128</v>
      </c>
      <c r="D364" s="360">
        <v>156.8</v>
      </c>
      <c r="E364" s="361">
        <v>165.8</v>
      </c>
      <c r="F364" s="361">
        <v>135.9</v>
      </c>
      <c r="G364" s="362">
        <v>147.3</v>
      </c>
      <c r="H364" s="362">
        <v>156.7</v>
      </c>
      <c r="I364" s="362">
        <v>125.7</v>
      </c>
      <c r="J364" s="362">
        <v>157.5</v>
      </c>
      <c r="K364" s="362">
        <v>166.6</v>
      </c>
      <c r="L364" s="362">
        <v>136.5</v>
      </c>
      <c r="M364" s="315"/>
      <c r="N364" s="315"/>
      <c r="O364" s="315"/>
    </row>
    <row r="365" spans="1:15" ht="13.5" customHeight="1">
      <c r="A365" s="448"/>
      <c r="B365" s="442"/>
      <c r="C365" s="74" t="s">
        <v>129</v>
      </c>
      <c r="D365" s="360">
        <v>166.5</v>
      </c>
      <c r="E365" s="361">
        <v>167.7</v>
      </c>
      <c r="F365" s="361">
        <v>147</v>
      </c>
      <c r="G365" s="362">
        <v>164.8</v>
      </c>
      <c r="H365" s="362">
        <v>166.1</v>
      </c>
      <c r="I365" s="362">
        <v>145.4</v>
      </c>
      <c r="J365" s="362">
        <v>179.5</v>
      </c>
      <c r="K365" s="362">
        <v>179.6</v>
      </c>
      <c r="L365" s="362">
        <v>179.1</v>
      </c>
      <c r="M365" s="315"/>
      <c r="N365" s="315"/>
      <c r="O365" s="315"/>
    </row>
    <row r="366" spans="1:15" ht="13.5" customHeight="1">
      <c r="A366" s="448"/>
      <c r="B366" s="442"/>
      <c r="C366" s="74" t="s">
        <v>130</v>
      </c>
      <c r="D366" s="360">
        <v>151.2</v>
      </c>
      <c r="E366" s="361">
        <v>157.1</v>
      </c>
      <c r="F366" s="361">
        <v>133.1</v>
      </c>
      <c r="G366" s="362">
        <v>153</v>
      </c>
      <c r="H366" s="362">
        <v>158.4</v>
      </c>
      <c r="I366" s="362">
        <v>136.3</v>
      </c>
      <c r="J366" s="362">
        <v>144.6</v>
      </c>
      <c r="K366" s="362">
        <v>148.1</v>
      </c>
      <c r="L366" s="362">
        <v>133.4</v>
      </c>
      <c r="M366" s="315"/>
      <c r="N366" s="315"/>
      <c r="O366" s="315"/>
    </row>
    <row r="367" spans="1:15" ht="13.5" customHeight="1">
      <c r="A367" s="448"/>
      <c r="B367" s="442"/>
      <c r="C367" s="74" t="s">
        <v>131</v>
      </c>
      <c r="D367" s="360">
        <v>163.1</v>
      </c>
      <c r="E367" s="361">
        <v>165.6</v>
      </c>
      <c r="F367" s="361">
        <v>153.3</v>
      </c>
      <c r="G367" s="362">
        <v>152.2</v>
      </c>
      <c r="H367" s="362">
        <v>155.4</v>
      </c>
      <c r="I367" s="362">
        <v>140.5</v>
      </c>
      <c r="J367" s="362">
        <v>153.3</v>
      </c>
      <c r="K367" s="362">
        <v>155.2</v>
      </c>
      <c r="L367" s="362">
        <v>146</v>
      </c>
      <c r="M367" s="315"/>
      <c r="N367" s="315"/>
      <c r="O367" s="315"/>
    </row>
    <row r="368" spans="1:15" ht="13.5" customHeight="1">
      <c r="A368" s="448"/>
      <c r="B368" s="442"/>
      <c r="C368" s="74" t="s">
        <v>132</v>
      </c>
      <c r="D368" s="360">
        <v>169.1</v>
      </c>
      <c r="E368" s="361">
        <v>168.4</v>
      </c>
      <c r="F368" s="361">
        <v>173</v>
      </c>
      <c r="G368" s="362">
        <v>161.9</v>
      </c>
      <c r="H368" s="362">
        <v>162.3</v>
      </c>
      <c r="I368" s="362">
        <v>159.9</v>
      </c>
      <c r="J368" s="362">
        <v>143.8</v>
      </c>
      <c r="K368" s="362">
        <v>143.9</v>
      </c>
      <c r="L368" s="362">
        <v>143.6</v>
      </c>
      <c r="M368" s="315"/>
      <c r="N368" s="315"/>
      <c r="O368" s="315"/>
    </row>
    <row r="369" spans="1:15" ht="13.5" customHeight="1">
      <c r="A369" s="448"/>
      <c r="B369" s="442"/>
      <c r="C369" s="74" t="s">
        <v>133</v>
      </c>
      <c r="D369" s="360">
        <v>168.4</v>
      </c>
      <c r="E369" s="361">
        <v>170.2</v>
      </c>
      <c r="F369" s="361">
        <v>156.2</v>
      </c>
      <c r="G369" s="362">
        <v>147.4</v>
      </c>
      <c r="H369" s="362">
        <v>148.7</v>
      </c>
      <c r="I369" s="362">
        <v>139.2</v>
      </c>
      <c r="J369" s="362">
        <v>160.6</v>
      </c>
      <c r="K369" s="362">
        <v>163</v>
      </c>
      <c r="L369" s="362">
        <v>144.8</v>
      </c>
      <c r="M369" s="315"/>
      <c r="N369" s="315"/>
      <c r="O369" s="315"/>
    </row>
    <row r="370" spans="1:15" ht="13.5" customHeight="1">
      <c r="A370" s="448"/>
      <c r="B370" s="442"/>
      <c r="C370" s="74" t="s">
        <v>134</v>
      </c>
      <c r="D370" s="360">
        <v>171.8</v>
      </c>
      <c r="E370" s="361">
        <v>173.3</v>
      </c>
      <c r="F370" s="361">
        <v>152.3</v>
      </c>
      <c r="G370" s="362">
        <v>165.1</v>
      </c>
      <c r="H370" s="362">
        <v>166.3</v>
      </c>
      <c r="I370" s="362">
        <v>148.1</v>
      </c>
      <c r="J370" s="362">
        <v>163.9</v>
      </c>
      <c r="K370" s="362">
        <v>165.5</v>
      </c>
      <c r="L370" s="362">
        <v>143.8</v>
      </c>
      <c r="M370" s="315"/>
      <c r="N370" s="315"/>
      <c r="O370" s="315"/>
    </row>
    <row r="371" spans="1:15" ht="13.5" customHeight="1">
      <c r="A371" s="448"/>
      <c r="B371" s="442"/>
      <c r="C371" s="74" t="s">
        <v>135</v>
      </c>
      <c r="D371" s="360">
        <v>166.4</v>
      </c>
      <c r="E371" s="361">
        <v>170.5</v>
      </c>
      <c r="F371" s="361">
        <v>147.8</v>
      </c>
      <c r="G371" s="362">
        <v>156.6</v>
      </c>
      <c r="H371" s="362">
        <v>158.8</v>
      </c>
      <c r="I371" s="362">
        <v>145.5</v>
      </c>
      <c r="J371" s="362">
        <v>158.4</v>
      </c>
      <c r="K371" s="362">
        <v>161.8</v>
      </c>
      <c r="L371" s="362">
        <v>143.1</v>
      </c>
      <c r="M371" s="315"/>
      <c r="N371" s="315"/>
      <c r="O371" s="315"/>
    </row>
    <row r="372" spans="1:15" ht="13.5" customHeight="1">
      <c r="A372" s="448"/>
      <c r="B372" s="442"/>
      <c r="C372" s="74" t="s">
        <v>136</v>
      </c>
      <c r="D372" s="360">
        <v>183.4</v>
      </c>
      <c r="E372" s="361">
        <v>186.4</v>
      </c>
      <c r="F372" s="361">
        <v>161.8</v>
      </c>
      <c r="G372" s="362">
        <v>168.9</v>
      </c>
      <c r="H372" s="362">
        <v>171.5</v>
      </c>
      <c r="I372" s="362">
        <v>150.6</v>
      </c>
      <c r="J372" s="362">
        <v>162</v>
      </c>
      <c r="K372" s="362">
        <v>164.8</v>
      </c>
      <c r="L372" s="362">
        <v>140.6</v>
      </c>
      <c r="M372" s="315"/>
      <c r="N372" s="315"/>
      <c r="O372" s="315"/>
    </row>
    <row r="373" spans="1:15" ht="13.5" customHeight="1">
      <c r="A373" s="448"/>
      <c r="B373" s="442"/>
      <c r="C373" s="74" t="s">
        <v>137</v>
      </c>
      <c r="D373" s="360">
        <v>170.6</v>
      </c>
      <c r="E373" s="361">
        <v>173.1</v>
      </c>
      <c r="F373" s="361">
        <v>153.4</v>
      </c>
      <c r="G373" s="362">
        <v>166.8</v>
      </c>
      <c r="H373" s="362">
        <v>169.4</v>
      </c>
      <c r="I373" s="362">
        <v>150.1</v>
      </c>
      <c r="J373" s="362">
        <v>153.8</v>
      </c>
      <c r="K373" s="362">
        <v>155.8</v>
      </c>
      <c r="L373" s="362">
        <v>140.5</v>
      </c>
      <c r="M373" s="315"/>
      <c r="N373" s="315"/>
      <c r="O373" s="315"/>
    </row>
    <row r="374" spans="1:15" ht="13.5" customHeight="1">
      <c r="A374" s="448"/>
      <c r="B374" s="442"/>
      <c r="C374" s="74" t="s">
        <v>138</v>
      </c>
      <c r="D374" s="360">
        <v>167.1</v>
      </c>
      <c r="E374" s="361">
        <v>169.8</v>
      </c>
      <c r="F374" s="361">
        <v>151.2</v>
      </c>
      <c r="G374" s="362">
        <v>153.2</v>
      </c>
      <c r="H374" s="362">
        <v>156</v>
      </c>
      <c r="I374" s="362">
        <v>136.1</v>
      </c>
      <c r="J374" s="362">
        <v>157.7</v>
      </c>
      <c r="K374" s="362">
        <v>159.7</v>
      </c>
      <c r="L374" s="362">
        <v>145.7</v>
      </c>
      <c r="M374" s="315"/>
      <c r="N374" s="315"/>
      <c r="O374" s="315"/>
    </row>
    <row r="375" spans="1:15" ht="13.5" customHeight="1">
      <c r="A375" s="448"/>
      <c r="B375" s="442"/>
      <c r="C375" s="74" t="s">
        <v>139</v>
      </c>
      <c r="D375" s="360">
        <v>165.9</v>
      </c>
      <c r="E375" s="361">
        <v>168.4</v>
      </c>
      <c r="F375" s="361">
        <v>154.7</v>
      </c>
      <c r="G375" s="362">
        <v>156</v>
      </c>
      <c r="H375" s="362">
        <v>159</v>
      </c>
      <c r="I375" s="362">
        <v>142.3</v>
      </c>
      <c r="J375" s="362">
        <v>159.3</v>
      </c>
      <c r="K375" s="362">
        <v>162</v>
      </c>
      <c r="L375" s="362">
        <v>146.6</v>
      </c>
      <c r="M375" s="315"/>
      <c r="N375" s="315"/>
      <c r="O375" s="315"/>
    </row>
    <row r="376" spans="1:15" ht="13.5" customHeight="1">
      <c r="A376" s="448"/>
      <c r="B376" s="442"/>
      <c r="C376" s="74" t="s">
        <v>140</v>
      </c>
      <c r="D376" s="360">
        <v>164.2</v>
      </c>
      <c r="E376" s="361">
        <v>171.2</v>
      </c>
      <c r="F376" s="361">
        <v>137.8</v>
      </c>
      <c r="G376" s="362">
        <v>153.8</v>
      </c>
      <c r="H376" s="362">
        <v>160.9</v>
      </c>
      <c r="I376" s="362">
        <v>127.9</v>
      </c>
      <c r="J376" s="362">
        <v>160.2</v>
      </c>
      <c r="K376" s="362">
        <v>165.5</v>
      </c>
      <c r="L376" s="362">
        <v>140.2</v>
      </c>
      <c r="M376" s="315"/>
      <c r="N376" s="315"/>
      <c r="O376" s="315"/>
    </row>
    <row r="377" spans="1:15" ht="13.5" customHeight="1">
      <c r="A377" s="448"/>
      <c r="B377" s="442"/>
      <c r="C377" s="74" t="s">
        <v>141</v>
      </c>
      <c r="D377" s="360">
        <v>176.7</v>
      </c>
      <c r="E377" s="361">
        <v>181.8</v>
      </c>
      <c r="F377" s="361">
        <v>154.3</v>
      </c>
      <c r="G377" s="362">
        <v>160.6</v>
      </c>
      <c r="H377" s="362">
        <v>166.1</v>
      </c>
      <c r="I377" s="362">
        <v>136</v>
      </c>
      <c r="J377" s="362">
        <v>162.8</v>
      </c>
      <c r="K377" s="362">
        <v>166.8</v>
      </c>
      <c r="L377" s="362">
        <v>145.4</v>
      </c>
      <c r="M377" s="315"/>
      <c r="N377" s="315"/>
      <c r="O377" s="315"/>
    </row>
    <row r="378" spans="1:15" ht="13.5" customHeight="1">
      <c r="A378" s="448"/>
      <c r="B378" s="442"/>
      <c r="C378" s="74" t="s">
        <v>142</v>
      </c>
      <c r="D378" s="360">
        <v>164.9</v>
      </c>
      <c r="E378" s="361">
        <v>167.9</v>
      </c>
      <c r="F378" s="361">
        <v>147.8</v>
      </c>
      <c r="G378" s="362">
        <v>152.1</v>
      </c>
      <c r="H378" s="362">
        <v>154.8</v>
      </c>
      <c r="I378" s="362">
        <v>137</v>
      </c>
      <c r="J378" s="362">
        <v>141.1</v>
      </c>
      <c r="K378" s="362">
        <v>143.7</v>
      </c>
      <c r="L378" s="362">
        <v>126.5</v>
      </c>
      <c r="M378" s="315"/>
      <c r="N378" s="315"/>
      <c r="O378" s="315"/>
    </row>
    <row r="379" spans="1:15" ht="13.5" customHeight="1">
      <c r="A379" s="449"/>
      <c r="B379" s="443"/>
      <c r="C379" s="75" t="s">
        <v>143</v>
      </c>
      <c r="D379" s="363">
        <v>176.3</v>
      </c>
      <c r="E379" s="364">
        <v>179.5</v>
      </c>
      <c r="F379" s="364">
        <v>155.2</v>
      </c>
      <c r="G379" s="365">
        <v>151.8</v>
      </c>
      <c r="H379" s="365">
        <v>154.2</v>
      </c>
      <c r="I379" s="365">
        <v>136.5</v>
      </c>
      <c r="J379" s="365">
        <v>163.5</v>
      </c>
      <c r="K379" s="365">
        <v>166.4</v>
      </c>
      <c r="L379" s="365">
        <v>143.8</v>
      </c>
      <c r="M379" s="315"/>
      <c r="N379" s="315"/>
      <c r="O379" s="315"/>
    </row>
    <row r="380" spans="1:15" ht="13.5" customHeight="1">
      <c r="A380" s="303"/>
      <c r="B380" s="303"/>
      <c r="C380" s="304"/>
      <c r="D380" s="361"/>
      <c r="E380" s="361"/>
      <c r="F380" s="361"/>
      <c r="G380" s="362"/>
      <c r="H380" s="362"/>
      <c r="I380" s="362"/>
      <c r="J380" s="362"/>
      <c r="K380" s="362"/>
      <c r="L380" s="362"/>
      <c r="M380" s="315"/>
      <c r="N380" s="315"/>
      <c r="O380" s="315"/>
    </row>
    <row r="381" spans="1:15" ht="12.75">
      <c r="A381" s="437" t="s">
        <v>376</v>
      </c>
      <c r="B381" s="437"/>
      <c r="C381" s="437"/>
      <c r="D381" s="437"/>
      <c r="E381" s="437"/>
      <c r="F381" s="437"/>
      <c r="G381" s="437"/>
      <c r="H381" s="437"/>
      <c r="I381" s="437"/>
      <c r="J381" s="437"/>
      <c r="K381" s="437"/>
      <c r="L381" s="437"/>
      <c r="M381" s="437"/>
      <c r="N381" s="437"/>
      <c r="O381" s="437"/>
    </row>
    <row r="382" spans="1:15" ht="13.5" customHeight="1">
      <c r="A382" s="303"/>
      <c r="B382" s="303"/>
      <c r="C382" s="304"/>
      <c r="D382" s="361"/>
      <c r="E382" s="361"/>
      <c r="F382" s="361"/>
      <c r="G382" s="362"/>
      <c r="H382" s="362"/>
      <c r="I382" s="362"/>
      <c r="J382" s="362"/>
      <c r="K382" s="362"/>
      <c r="L382" s="362"/>
      <c r="M382" s="315"/>
      <c r="N382" s="315"/>
      <c r="O382" s="315"/>
    </row>
    <row r="383" spans="1:15" ht="13.5" customHeight="1" thickBot="1">
      <c r="A383" s="1"/>
      <c r="B383" s="326"/>
      <c r="C383" s="326"/>
      <c r="D383" s="41"/>
      <c r="E383" s="41"/>
      <c r="F383" s="41"/>
      <c r="G383" s="327"/>
      <c r="H383" s="327"/>
      <c r="I383" s="327"/>
      <c r="J383" s="327"/>
      <c r="K383" s="117" t="s">
        <v>109</v>
      </c>
      <c r="L383" s="42"/>
      <c r="M383" s="315"/>
      <c r="N383" s="315"/>
      <c r="O383" s="315"/>
    </row>
    <row r="384" spans="1:15" ht="13.5" thickTop="1">
      <c r="A384" s="420" t="s">
        <v>14</v>
      </c>
      <c r="B384" s="420"/>
      <c r="C384" s="421"/>
      <c r="D384" s="438" t="s">
        <v>300</v>
      </c>
      <c r="E384" s="439"/>
      <c r="F384" s="439"/>
      <c r="G384" s="438" t="s">
        <v>301</v>
      </c>
      <c r="H384" s="439"/>
      <c r="I384" s="439"/>
      <c r="J384" s="438" t="s">
        <v>302</v>
      </c>
      <c r="K384" s="439"/>
      <c r="L384" s="439"/>
      <c r="M384" s="315"/>
      <c r="N384" s="315"/>
      <c r="O384" s="315"/>
    </row>
    <row r="385" spans="1:15" ht="12.75">
      <c r="A385" s="422"/>
      <c r="B385" s="424"/>
      <c r="C385" s="423"/>
      <c r="D385" s="35" t="s">
        <v>15</v>
      </c>
      <c r="E385" s="35" t="s">
        <v>3</v>
      </c>
      <c r="F385" s="40" t="s">
        <v>4</v>
      </c>
      <c r="G385" s="35" t="s">
        <v>15</v>
      </c>
      <c r="H385" s="35" t="s">
        <v>3</v>
      </c>
      <c r="I385" s="40" t="s">
        <v>4</v>
      </c>
      <c r="J385" s="35" t="s">
        <v>15</v>
      </c>
      <c r="K385" s="35" t="s">
        <v>3</v>
      </c>
      <c r="L385" s="40" t="s">
        <v>4</v>
      </c>
      <c r="M385" s="315"/>
      <c r="N385" s="315"/>
      <c r="O385" s="315"/>
    </row>
    <row r="386" spans="1:15" ht="13.5" customHeight="1">
      <c r="A386" s="447" t="s">
        <v>144</v>
      </c>
      <c r="B386" s="435" t="s">
        <v>16</v>
      </c>
      <c r="C386" s="435"/>
      <c r="D386" s="356">
        <v>18.1</v>
      </c>
      <c r="E386" s="357">
        <v>18.8</v>
      </c>
      <c r="F386" s="357">
        <v>17.1</v>
      </c>
      <c r="G386" s="358">
        <v>18.6</v>
      </c>
      <c r="H386" s="358">
        <v>19.4</v>
      </c>
      <c r="I386" s="358">
        <v>17.5</v>
      </c>
      <c r="J386" s="368">
        <v>17.7</v>
      </c>
      <c r="K386" s="368">
        <v>18.5</v>
      </c>
      <c r="L386" s="368">
        <v>16.7</v>
      </c>
      <c r="M386" s="315"/>
      <c r="N386" s="315"/>
      <c r="O386" s="315"/>
    </row>
    <row r="387" spans="1:15" ht="13.5" customHeight="1">
      <c r="A387" s="448"/>
      <c r="B387" s="436" t="s">
        <v>12</v>
      </c>
      <c r="C387" s="436"/>
      <c r="D387" s="360">
        <v>18</v>
      </c>
      <c r="E387" s="361">
        <v>18.8</v>
      </c>
      <c r="F387" s="361">
        <v>15.8</v>
      </c>
      <c r="G387" s="362">
        <v>19.9</v>
      </c>
      <c r="H387" s="362">
        <v>21</v>
      </c>
      <c r="I387" s="362">
        <v>16</v>
      </c>
      <c r="J387" s="368">
        <v>18.9</v>
      </c>
      <c r="K387" s="368">
        <v>20</v>
      </c>
      <c r="L387" s="368">
        <v>16</v>
      </c>
      <c r="M387" s="315"/>
      <c r="N387" s="315"/>
      <c r="O387" s="315"/>
    </row>
    <row r="388" spans="1:15" ht="13.5" customHeight="1">
      <c r="A388" s="448"/>
      <c r="B388" s="436" t="s">
        <v>13</v>
      </c>
      <c r="C388" s="436"/>
      <c r="D388" s="360">
        <v>19.2</v>
      </c>
      <c r="E388" s="361">
        <v>19.5</v>
      </c>
      <c r="F388" s="361">
        <v>18.1</v>
      </c>
      <c r="G388" s="362">
        <v>20</v>
      </c>
      <c r="H388" s="362">
        <v>20.3</v>
      </c>
      <c r="I388" s="362">
        <v>18.9</v>
      </c>
      <c r="J388" s="368">
        <v>18.6</v>
      </c>
      <c r="K388" s="368">
        <v>18.9</v>
      </c>
      <c r="L388" s="368">
        <v>17.5</v>
      </c>
      <c r="M388" s="315"/>
      <c r="N388" s="315"/>
      <c r="O388" s="315"/>
    </row>
    <row r="389" spans="1:15" ht="12.75">
      <c r="A389" s="448"/>
      <c r="B389" s="451" t="s">
        <v>110</v>
      </c>
      <c r="C389" s="453"/>
      <c r="D389" s="360">
        <v>19.6</v>
      </c>
      <c r="E389" s="361">
        <v>19.8</v>
      </c>
      <c r="F389" s="361">
        <v>18.3</v>
      </c>
      <c r="G389" s="362">
        <v>19.4</v>
      </c>
      <c r="H389" s="362">
        <v>19.6</v>
      </c>
      <c r="I389" s="362">
        <v>18.1</v>
      </c>
      <c r="J389" s="368">
        <v>17.1</v>
      </c>
      <c r="K389" s="368">
        <v>17.3</v>
      </c>
      <c r="L389" s="368">
        <v>15.9</v>
      </c>
      <c r="M389" s="315"/>
      <c r="N389" s="315"/>
      <c r="O389" s="315"/>
    </row>
    <row r="390" spans="1:15" ht="13.5" customHeight="1">
      <c r="A390" s="448"/>
      <c r="B390" s="436" t="s">
        <v>103</v>
      </c>
      <c r="C390" s="436"/>
      <c r="D390" s="360">
        <v>18.9</v>
      </c>
      <c r="E390" s="361">
        <v>19.2</v>
      </c>
      <c r="F390" s="361">
        <v>17.7</v>
      </c>
      <c r="G390" s="362">
        <v>19.9</v>
      </c>
      <c r="H390" s="362">
        <v>20.2</v>
      </c>
      <c r="I390" s="362">
        <v>18.7</v>
      </c>
      <c r="J390" s="368">
        <v>19</v>
      </c>
      <c r="K390" s="368">
        <v>19.2</v>
      </c>
      <c r="L390" s="368">
        <v>17.8</v>
      </c>
      <c r="M390" s="315"/>
      <c r="N390" s="315"/>
      <c r="O390" s="315"/>
    </row>
    <row r="391" spans="1:15" ht="13.5" customHeight="1">
      <c r="A391" s="448"/>
      <c r="B391" s="436" t="s">
        <v>123</v>
      </c>
      <c r="C391" s="436"/>
      <c r="D391" s="360">
        <v>19.5</v>
      </c>
      <c r="E391" s="361">
        <v>20</v>
      </c>
      <c r="F391" s="361">
        <v>17.7</v>
      </c>
      <c r="G391" s="362">
        <v>19.7</v>
      </c>
      <c r="H391" s="362">
        <v>20.2</v>
      </c>
      <c r="I391" s="362">
        <v>18.1</v>
      </c>
      <c r="J391" s="368">
        <v>19.3</v>
      </c>
      <c r="K391" s="368">
        <v>20.1</v>
      </c>
      <c r="L391" s="368">
        <v>16.9</v>
      </c>
      <c r="M391" s="315"/>
      <c r="N391" s="315"/>
      <c r="O391" s="315"/>
    </row>
    <row r="392" spans="1:15" ht="13.5" customHeight="1">
      <c r="A392" s="448"/>
      <c r="B392" s="436" t="s">
        <v>124</v>
      </c>
      <c r="C392" s="436"/>
      <c r="D392" s="360">
        <v>17.5</v>
      </c>
      <c r="E392" s="361">
        <v>18.5</v>
      </c>
      <c r="F392" s="361">
        <v>16.7</v>
      </c>
      <c r="G392" s="362">
        <v>18.4</v>
      </c>
      <c r="H392" s="362">
        <v>19.5</v>
      </c>
      <c r="I392" s="362">
        <v>17.3</v>
      </c>
      <c r="J392" s="368">
        <v>18.2</v>
      </c>
      <c r="K392" s="368">
        <v>19.1</v>
      </c>
      <c r="L392" s="368">
        <v>17.4</v>
      </c>
      <c r="M392" s="315"/>
      <c r="N392" s="315"/>
      <c r="O392" s="315"/>
    </row>
    <row r="393" spans="1:15" ht="13.5" customHeight="1">
      <c r="A393" s="448"/>
      <c r="B393" s="436" t="s">
        <v>117</v>
      </c>
      <c r="C393" s="436"/>
      <c r="D393" s="360">
        <v>17.8</v>
      </c>
      <c r="E393" s="361">
        <v>19.7</v>
      </c>
      <c r="F393" s="361">
        <v>16.7</v>
      </c>
      <c r="G393" s="362">
        <v>17.8</v>
      </c>
      <c r="H393" s="362">
        <v>19.5</v>
      </c>
      <c r="I393" s="362">
        <v>16.8</v>
      </c>
      <c r="J393" s="368">
        <v>16.5</v>
      </c>
      <c r="K393" s="368">
        <v>17.8</v>
      </c>
      <c r="L393" s="368">
        <v>15.8</v>
      </c>
      <c r="M393" s="315"/>
      <c r="N393" s="315"/>
      <c r="O393" s="315"/>
    </row>
    <row r="394" spans="1:15" ht="13.5" customHeight="1">
      <c r="A394" s="448"/>
      <c r="B394" s="436" t="s">
        <v>118</v>
      </c>
      <c r="C394" s="436"/>
      <c r="D394" s="360">
        <v>18.4</v>
      </c>
      <c r="E394" s="361">
        <v>19.7</v>
      </c>
      <c r="F394" s="361">
        <v>16.5</v>
      </c>
      <c r="G394" s="362">
        <v>19.4</v>
      </c>
      <c r="H394" s="362">
        <v>20.5</v>
      </c>
      <c r="I394" s="362">
        <v>17.3</v>
      </c>
      <c r="J394" s="368">
        <v>19.1</v>
      </c>
      <c r="K394" s="368">
        <v>20.3</v>
      </c>
      <c r="L394" s="368">
        <v>17</v>
      </c>
      <c r="M394" s="315"/>
      <c r="N394" s="315"/>
      <c r="O394" s="315"/>
    </row>
    <row r="395" spans="1:15" ht="12.75">
      <c r="A395" s="448"/>
      <c r="B395" s="451" t="s">
        <v>119</v>
      </c>
      <c r="C395" s="453"/>
      <c r="D395" s="360">
        <v>18.6</v>
      </c>
      <c r="E395" s="361">
        <v>18.9</v>
      </c>
      <c r="F395" s="361">
        <v>17.4</v>
      </c>
      <c r="G395" s="362">
        <v>20.1</v>
      </c>
      <c r="H395" s="362">
        <v>20.4</v>
      </c>
      <c r="I395" s="362">
        <v>19</v>
      </c>
      <c r="J395" s="368">
        <v>18.8</v>
      </c>
      <c r="K395" s="368">
        <v>19</v>
      </c>
      <c r="L395" s="368">
        <v>17.7</v>
      </c>
      <c r="M395" s="315"/>
      <c r="N395" s="315"/>
      <c r="O395" s="315"/>
    </row>
    <row r="396" spans="1:15" ht="13.5" customHeight="1">
      <c r="A396" s="448"/>
      <c r="B396" s="445" t="s">
        <v>120</v>
      </c>
      <c r="C396" s="446"/>
      <c r="D396" s="360">
        <v>13.3</v>
      </c>
      <c r="E396" s="361">
        <v>13.5</v>
      </c>
      <c r="F396" s="361">
        <v>13.2</v>
      </c>
      <c r="G396" s="362">
        <v>13.3</v>
      </c>
      <c r="H396" s="362">
        <v>13.8</v>
      </c>
      <c r="I396" s="362">
        <v>13.1</v>
      </c>
      <c r="J396" s="368">
        <v>13.5</v>
      </c>
      <c r="K396" s="368">
        <v>14.2</v>
      </c>
      <c r="L396" s="368">
        <v>13.1</v>
      </c>
      <c r="M396" s="315"/>
      <c r="N396" s="315"/>
      <c r="O396" s="315"/>
    </row>
    <row r="397" spans="1:15" ht="12.75">
      <c r="A397" s="448"/>
      <c r="B397" s="451" t="s">
        <v>121</v>
      </c>
      <c r="C397" s="453"/>
      <c r="D397" s="360">
        <v>17</v>
      </c>
      <c r="E397" s="361">
        <v>17.5</v>
      </c>
      <c r="F397" s="361">
        <v>16.5</v>
      </c>
      <c r="G397" s="362">
        <v>17.2</v>
      </c>
      <c r="H397" s="362">
        <v>17.6</v>
      </c>
      <c r="I397" s="362">
        <v>16.8</v>
      </c>
      <c r="J397" s="368">
        <v>16.4</v>
      </c>
      <c r="K397" s="368">
        <v>16.8</v>
      </c>
      <c r="L397" s="368">
        <v>16</v>
      </c>
      <c r="M397" s="315"/>
      <c r="N397" s="315"/>
      <c r="O397" s="315"/>
    </row>
    <row r="398" spans="1:15" ht="13.5" customHeight="1">
      <c r="A398" s="448"/>
      <c r="B398" s="436" t="s">
        <v>0</v>
      </c>
      <c r="C398" s="436"/>
      <c r="D398" s="360">
        <v>17.2</v>
      </c>
      <c r="E398" s="361">
        <v>17.6</v>
      </c>
      <c r="F398" s="361">
        <v>16.8</v>
      </c>
      <c r="G398" s="362">
        <v>17.1</v>
      </c>
      <c r="H398" s="362">
        <v>17.5</v>
      </c>
      <c r="I398" s="362">
        <v>16.6</v>
      </c>
      <c r="J398" s="368">
        <v>14.6</v>
      </c>
      <c r="K398" s="368">
        <v>14.9</v>
      </c>
      <c r="L398" s="368">
        <v>14.1</v>
      </c>
      <c r="M398" s="315"/>
      <c r="N398" s="315"/>
      <c r="O398" s="315"/>
    </row>
    <row r="399" spans="1:15" ht="13.5" customHeight="1">
      <c r="A399" s="448"/>
      <c r="B399" s="436" t="s">
        <v>122</v>
      </c>
      <c r="C399" s="436"/>
      <c r="D399" s="360">
        <v>18.6</v>
      </c>
      <c r="E399" s="361">
        <v>18.2</v>
      </c>
      <c r="F399" s="361">
        <v>18.8</v>
      </c>
      <c r="G399" s="362">
        <v>18.9</v>
      </c>
      <c r="H399" s="362">
        <v>18.5</v>
      </c>
      <c r="I399" s="362">
        <v>19.1</v>
      </c>
      <c r="J399" s="368">
        <v>18.1</v>
      </c>
      <c r="K399" s="368">
        <v>18.1</v>
      </c>
      <c r="L399" s="368">
        <v>18.2</v>
      </c>
      <c r="M399" s="315"/>
      <c r="N399" s="315"/>
      <c r="O399" s="315"/>
    </row>
    <row r="400" spans="1:15" ht="13.5" customHeight="1">
      <c r="A400" s="448"/>
      <c r="B400" s="436" t="s">
        <v>104</v>
      </c>
      <c r="C400" s="436"/>
      <c r="D400" s="360">
        <v>20.1</v>
      </c>
      <c r="E400" s="361">
        <v>20.3</v>
      </c>
      <c r="F400" s="361">
        <v>19.7</v>
      </c>
      <c r="G400" s="361">
        <v>20</v>
      </c>
      <c r="H400" s="361">
        <v>20.2</v>
      </c>
      <c r="I400" s="361">
        <v>19.6</v>
      </c>
      <c r="J400" s="368">
        <v>18.1</v>
      </c>
      <c r="K400" s="368">
        <v>18.3</v>
      </c>
      <c r="L400" s="368">
        <v>17.8</v>
      </c>
      <c r="M400" s="315"/>
      <c r="N400" s="315"/>
      <c r="O400" s="315"/>
    </row>
    <row r="401" spans="1:15" ht="13.5" customHeight="1">
      <c r="A401" s="448"/>
      <c r="B401" s="444" t="s">
        <v>9</v>
      </c>
      <c r="C401" s="444"/>
      <c r="D401" s="363">
        <v>18.1</v>
      </c>
      <c r="E401" s="364">
        <v>19.3</v>
      </c>
      <c r="F401" s="364">
        <v>16.6</v>
      </c>
      <c r="G401" s="365">
        <v>18.4</v>
      </c>
      <c r="H401" s="365">
        <v>19.6</v>
      </c>
      <c r="I401" s="365">
        <v>17</v>
      </c>
      <c r="J401" s="365">
        <v>17.7</v>
      </c>
      <c r="K401" s="365">
        <v>18.5</v>
      </c>
      <c r="L401" s="365">
        <v>16.8</v>
      </c>
      <c r="M401" s="315"/>
      <c r="N401" s="315"/>
      <c r="O401" s="315"/>
    </row>
    <row r="402" spans="1:15" ht="13.5" customHeight="1">
      <c r="A402" s="448"/>
      <c r="B402" s="448" t="s">
        <v>105</v>
      </c>
      <c r="C402" s="74" t="s">
        <v>125</v>
      </c>
      <c r="D402" s="360">
        <v>19</v>
      </c>
      <c r="E402" s="361">
        <v>20.1</v>
      </c>
      <c r="F402" s="361">
        <v>17.9</v>
      </c>
      <c r="G402" s="362">
        <v>19.1</v>
      </c>
      <c r="H402" s="362">
        <v>20.1</v>
      </c>
      <c r="I402" s="362">
        <v>18.2</v>
      </c>
      <c r="J402" s="368">
        <v>18.3</v>
      </c>
      <c r="K402" s="368">
        <v>19.4</v>
      </c>
      <c r="L402" s="368">
        <v>17.4</v>
      </c>
      <c r="M402" s="315"/>
      <c r="N402" s="315"/>
      <c r="O402" s="315"/>
    </row>
    <row r="403" spans="1:15" ht="12.75">
      <c r="A403" s="448"/>
      <c r="B403" s="448"/>
      <c r="C403" s="74" t="s">
        <v>126</v>
      </c>
      <c r="D403" s="366">
        <v>19.4</v>
      </c>
      <c r="E403" s="362">
        <v>20.5</v>
      </c>
      <c r="F403" s="362">
        <v>18.3</v>
      </c>
      <c r="G403" s="362">
        <v>20.5</v>
      </c>
      <c r="H403" s="362">
        <v>21.9</v>
      </c>
      <c r="I403" s="362">
        <v>19.1</v>
      </c>
      <c r="J403" s="368">
        <v>18.7</v>
      </c>
      <c r="K403" s="368">
        <v>19.5</v>
      </c>
      <c r="L403" s="368">
        <v>17.9</v>
      </c>
      <c r="M403" s="315"/>
      <c r="N403" s="315"/>
      <c r="O403" s="315"/>
    </row>
    <row r="404" spans="1:15" ht="12.75">
      <c r="A404" s="448"/>
      <c r="B404" s="448"/>
      <c r="C404" s="74" t="s">
        <v>127</v>
      </c>
      <c r="D404" s="366" t="s">
        <v>303</v>
      </c>
      <c r="E404" s="362" t="s">
        <v>303</v>
      </c>
      <c r="F404" s="362" t="s">
        <v>303</v>
      </c>
      <c r="G404" s="362" t="s">
        <v>303</v>
      </c>
      <c r="H404" s="362" t="s">
        <v>303</v>
      </c>
      <c r="I404" s="362" t="s">
        <v>303</v>
      </c>
      <c r="J404" s="368" t="s">
        <v>303</v>
      </c>
      <c r="K404" s="368" t="s">
        <v>303</v>
      </c>
      <c r="L404" s="368" t="s">
        <v>303</v>
      </c>
      <c r="M404" s="315"/>
      <c r="N404" s="315"/>
      <c r="O404" s="315"/>
    </row>
    <row r="405" spans="1:15" ht="12.75">
      <c r="A405" s="448"/>
      <c r="B405" s="448"/>
      <c r="C405" s="74" t="s">
        <v>128</v>
      </c>
      <c r="D405" s="360">
        <v>18.3</v>
      </c>
      <c r="E405" s="361">
        <v>18.7</v>
      </c>
      <c r="F405" s="361">
        <v>17.3</v>
      </c>
      <c r="G405" s="362">
        <v>20.4</v>
      </c>
      <c r="H405" s="362">
        <v>21.1</v>
      </c>
      <c r="I405" s="362">
        <v>18.8</v>
      </c>
      <c r="J405" s="368">
        <v>19.1</v>
      </c>
      <c r="K405" s="368">
        <v>19.7</v>
      </c>
      <c r="L405" s="368">
        <v>17.6</v>
      </c>
      <c r="M405" s="315"/>
      <c r="N405" s="315"/>
      <c r="O405" s="315"/>
    </row>
    <row r="406" spans="1:15" ht="12.75">
      <c r="A406" s="448"/>
      <c r="B406" s="448"/>
      <c r="C406" s="74" t="s">
        <v>129</v>
      </c>
      <c r="D406" s="360">
        <v>19.2</v>
      </c>
      <c r="E406" s="361">
        <v>19.2</v>
      </c>
      <c r="F406" s="361">
        <v>18.8</v>
      </c>
      <c r="G406" s="362">
        <v>21.5</v>
      </c>
      <c r="H406" s="362">
        <v>21.5</v>
      </c>
      <c r="I406" s="362">
        <v>21.8</v>
      </c>
      <c r="J406" s="368">
        <v>19.7</v>
      </c>
      <c r="K406" s="368">
        <v>19.8</v>
      </c>
      <c r="L406" s="368">
        <v>19.6</v>
      </c>
      <c r="M406" s="315"/>
      <c r="N406" s="315"/>
      <c r="O406" s="315"/>
    </row>
    <row r="407" spans="1:15" ht="12.75" customHeight="1">
      <c r="A407" s="448"/>
      <c r="B407" s="448"/>
      <c r="C407" s="74" t="s">
        <v>130</v>
      </c>
      <c r="D407" s="360">
        <v>18.8</v>
      </c>
      <c r="E407" s="361">
        <v>19.3</v>
      </c>
      <c r="F407" s="361">
        <v>17.1</v>
      </c>
      <c r="G407" s="362">
        <v>19.8</v>
      </c>
      <c r="H407" s="362">
        <v>20.1</v>
      </c>
      <c r="I407" s="362">
        <v>19</v>
      </c>
      <c r="J407" s="368">
        <v>18.1</v>
      </c>
      <c r="K407" s="368">
        <v>18.4</v>
      </c>
      <c r="L407" s="368">
        <v>17.1</v>
      </c>
      <c r="M407" s="315"/>
      <c r="N407" s="315"/>
      <c r="O407" s="315"/>
    </row>
    <row r="408" spans="1:15" ht="12.75" customHeight="1">
      <c r="A408" s="448"/>
      <c r="B408" s="448"/>
      <c r="C408" s="74" t="s">
        <v>131</v>
      </c>
      <c r="D408" s="360">
        <v>17.4</v>
      </c>
      <c r="E408" s="361">
        <v>17.5</v>
      </c>
      <c r="F408" s="361">
        <v>17.1</v>
      </c>
      <c r="G408" s="362">
        <v>19.3</v>
      </c>
      <c r="H408" s="362">
        <v>19.3</v>
      </c>
      <c r="I408" s="362">
        <v>19.2</v>
      </c>
      <c r="J408" s="368">
        <v>17.7</v>
      </c>
      <c r="K408" s="368">
        <v>17.7</v>
      </c>
      <c r="L408" s="368">
        <v>17.8</v>
      </c>
      <c r="M408" s="315"/>
      <c r="N408" s="315"/>
      <c r="O408" s="315"/>
    </row>
    <row r="409" spans="1:15" ht="12.75">
      <c r="A409" s="448"/>
      <c r="B409" s="448"/>
      <c r="C409" s="74" t="s">
        <v>132</v>
      </c>
      <c r="D409" s="360">
        <v>19.4</v>
      </c>
      <c r="E409" s="361">
        <v>19.5</v>
      </c>
      <c r="F409" s="361">
        <v>18.9</v>
      </c>
      <c r="G409" s="362">
        <v>21.2</v>
      </c>
      <c r="H409" s="362">
        <v>21.4</v>
      </c>
      <c r="I409" s="362">
        <v>20.3</v>
      </c>
      <c r="J409" s="368">
        <v>20</v>
      </c>
      <c r="K409" s="368">
        <v>20.1</v>
      </c>
      <c r="L409" s="368">
        <v>18.9</v>
      </c>
      <c r="M409" s="315"/>
      <c r="N409" s="315"/>
      <c r="O409" s="315"/>
    </row>
    <row r="410" spans="1:15" ht="12.75">
      <c r="A410" s="448"/>
      <c r="B410" s="448"/>
      <c r="C410" s="74" t="s">
        <v>133</v>
      </c>
      <c r="D410" s="360">
        <v>18.7</v>
      </c>
      <c r="E410" s="361">
        <v>18.8</v>
      </c>
      <c r="F410" s="361">
        <v>17.9</v>
      </c>
      <c r="G410" s="362">
        <v>20.7</v>
      </c>
      <c r="H410" s="362">
        <v>20.8</v>
      </c>
      <c r="I410" s="362">
        <v>20.1</v>
      </c>
      <c r="J410" s="368">
        <v>19.4</v>
      </c>
      <c r="K410" s="368">
        <v>19.5</v>
      </c>
      <c r="L410" s="368">
        <v>18.6</v>
      </c>
      <c r="M410" s="315"/>
      <c r="N410" s="315"/>
      <c r="O410" s="315"/>
    </row>
    <row r="411" spans="1:15" ht="12.75">
      <c r="A411" s="448"/>
      <c r="B411" s="448"/>
      <c r="C411" s="74" t="s">
        <v>134</v>
      </c>
      <c r="D411" s="360">
        <v>20</v>
      </c>
      <c r="E411" s="361">
        <v>20.1</v>
      </c>
      <c r="F411" s="361">
        <v>18.4</v>
      </c>
      <c r="G411" s="362">
        <v>20.4</v>
      </c>
      <c r="H411" s="362">
        <v>20.5</v>
      </c>
      <c r="I411" s="362">
        <v>19.5</v>
      </c>
      <c r="J411" s="368">
        <v>19</v>
      </c>
      <c r="K411" s="368">
        <v>19.1</v>
      </c>
      <c r="L411" s="368">
        <v>17.9</v>
      </c>
      <c r="M411" s="315"/>
      <c r="N411" s="315"/>
      <c r="O411" s="315"/>
    </row>
    <row r="412" spans="1:15" ht="12.75">
      <c r="A412" s="448"/>
      <c r="B412" s="448"/>
      <c r="C412" s="74" t="s">
        <v>135</v>
      </c>
      <c r="D412" s="360">
        <v>18.8</v>
      </c>
      <c r="E412" s="361">
        <v>18.8</v>
      </c>
      <c r="F412" s="361">
        <v>18.9</v>
      </c>
      <c r="G412" s="362">
        <v>20.7</v>
      </c>
      <c r="H412" s="362">
        <v>20.9</v>
      </c>
      <c r="I412" s="362">
        <v>19.9</v>
      </c>
      <c r="J412" s="368">
        <v>19.3</v>
      </c>
      <c r="K412" s="368">
        <v>19.3</v>
      </c>
      <c r="L412" s="368">
        <v>19.3</v>
      </c>
      <c r="M412" s="315"/>
      <c r="N412" s="315"/>
      <c r="O412" s="315"/>
    </row>
    <row r="413" spans="1:15" ht="12.75">
      <c r="A413" s="448"/>
      <c r="B413" s="448"/>
      <c r="C413" s="74" t="s">
        <v>136</v>
      </c>
      <c r="D413" s="360">
        <v>20.6</v>
      </c>
      <c r="E413" s="361">
        <v>20.7</v>
      </c>
      <c r="F413" s="361">
        <v>19.5</v>
      </c>
      <c r="G413" s="362">
        <v>19.7</v>
      </c>
      <c r="H413" s="362">
        <v>19.8</v>
      </c>
      <c r="I413" s="362">
        <v>19.2</v>
      </c>
      <c r="J413" s="368">
        <v>18.9</v>
      </c>
      <c r="K413" s="368">
        <v>19</v>
      </c>
      <c r="L413" s="368">
        <v>18.1</v>
      </c>
      <c r="M413" s="315"/>
      <c r="N413" s="315"/>
      <c r="O413" s="315"/>
    </row>
    <row r="414" spans="1:15" ht="12.75">
      <c r="A414" s="448"/>
      <c r="B414" s="448"/>
      <c r="C414" s="74" t="s">
        <v>137</v>
      </c>
      <c r="D414" s="360">
        <v>19.8</v>
      </c>
      <c r="E414" s="361">
        <v>20</v>
      </c>
      <c r="F414" s="361">
        <v>18.3</v>
      </c>
      <c r="G414" s="362">
        <v>19.9</v>
      </c>
      <c r="H414" s="362">
        <v>20.2</v>
      </c>
      <c r="I414" s="362">
        <v>18.3</v>
      </c>
      <c r="J414" s="368">
        <v>19</v>
      </c>
      <c r="K414" s="368">
        <v>19.3</v>
      </c>
      <c r="L414" s="368">
        <v>17.5</v>
      </c>
      <c r="M414" s="315"/>
      <c r="N414" s="315"/>
      <c r="O414" s="315"/>
    </row>
    <row r="415" spans="1:15" ht="12.75">
      <c r="A415" s="448"/>
      <c r="B415" s="448"/>
      <c r="C415" s="74" t="s">
        <v>138</v>
      </c>
      <c r="D415" s="360">
        <v>19</v>
      </c>
      <c r="E415" s="361">
        <v>19.1</v>
      </c>
      <c r="F415" s="361">
        <v>18.2</v>
      </c>
      <c r="G415" s="362">
        <v>19.8</v>
      </c>
      <c r="H415" s="362">
        <v>19.9</v>
      </c>
      <c r="I415" s="362">
        <v>19.2</v>
      </c>
      <c r="J415" s="368">
        <v>18.9</v>
      </c>
      <c r="K415" s="368">
        <v>19.1</v>
      </c>
      <c r="L415" s="368">
        <v>17.3</v>
      </c>
      <c r="M415" s="315"/>
      <c r="N415" s="315"/>
      <c r="O415" s="315"/>
    </row>
    <row r="416" spans="1:15" ht="12.75">
      <c r="A416" s="448"/>
      <c r="B416" s="448"/>
      <c r="C416" s="74" t="s">
        <v>139</v>
      </c>
      <c r="D416" s="360">
        <v>17.9</v>
      </c>
      <c r="E416" s="361">
        <v>18</v>
      </c>
      <c r="F416" s="361">
        <v>17.4</v>
      </c>
      <c r="G416" s="362">
        <v>20.4</v>
      </c>
      <c r="H416" s="362">
        <v>20.6</v>
      </c>
      <c r="I416" s="362">
        <v>19.6</v>
      </c>
      <c r="J416" s="368">
        <v>18.8</v>
      </c>
      <c r="K416" s="368">
        <v>19</v>
      </c>
      <c r="L416" s="368">
        <v>17.7</v>
      </c>
      <c r="M416" s="315"/>
      <c r="N416" s="315"/>
      <c r="O416" s="315"/>
    </row>
    <row r="417" spans="1:15" ht="12.75">
      <c r="A417" s="448"/>
      <c r="B417" s="448"/>
      <c r="C417" s="74" t="s">
        <v>140</v>
      </c>
      <c r="D417" s="360">
        <v>18.8</v>
      </c>
      <c r="E417" s="361">
        <v>19.2</v>
      </c>
      <c r="F417" s="361">
        <v>17.2</v>
      </c>
      <c r="G417" s="362">
        <v>20.8</v>
      </c>
      <c r="H417" s="362">
        <v>21</v>
      </c>
      <c r="I417" s="362">
        <v>19.9</v>
      </c>
      <c r="J417" s="368">
        <v>18.9</v>
      </c>
      <c r="K417" s="368">
        <v>19.1</v>
      </c>
      <c r="L417" s="368">
        <v>18</v>
      </c>
      <c r="M417" s="315"/>
      <c r="N417" s="315"/>
      <c r="O417" s="315"/>
    </row>
    <row r="418" spans="1:15" ht="12.75">
      <c r="A418" s="448"/>
      <c r="B418" s="448"/>
      <c r="C418" s="74" t="s">
        <v>141</v>
      </c>
      <c r="D418" s="360">
        <v>18.9</v>
      </c>
      <c r="E418" s="361">
        <v>18.9</v>
      </c>
      <c r="F418" s="361">
        <v>18.7</v>
      </c>
      <c r="G418" s="362">
        <v>20.5</v>
      </c>
      <c r="H418" s="362">
        <v>20.7</v>
      </c>
      <c r="I418" s="362">
        <v>19.8</v>
      </c>
      <c r="J418" s="368">
        <v>19</v>
      </c>
      <c r="K418" s="368">
        <v>19.2</v>
      </c>
      <c r="L418" s="368">
        <v>18.3</v>
      </c>
      <c r="M418" s="315"/>
      <c r="N418" s="315"/>
      <c r="O418" s="315"/>
    </row>
    <row r="419" spans="1:15" ht="12.75" customHeight="1">
      <c r="A419" s="448"/>
      <c r="B419" s="448"/>
      <c r="C419" s="74" t="s">
        <v>142</v>
      </c>
      <c r="D419" s="360">
        <v>19</v>
      </c>
      <c r="E419" s="361">
        <v>19.2</v>
      </c>
      <c r="F419" s="361">
        <v>18.2</v>
      </c>
      <c r="G419" s="362">
        <v>19.4</v>
      </c>
      <c r="H419" s="362">
        <v>19.6</v>
      </c>
      <c r="I419" s="362">
        <v>18.5</v>
      </c>
      <c r="J419" s="368">
        <v>18.9</v>
      </c>
      <c r="K419" s="368">
        <v>19</v>
      </c>
      <c r="L419" s="368">
        <v>18.2</v>
      </c>
      <c r="M419" s="315"/>
      <c r="N419" s="315"/>
      <c r="O419" s="315"/>
    </row>
    <row r="420" spans="1:15" ht="12.75">
      <c r="A420" s="448"/>
      <c r="B420" s="448"/>
      <c r="C420" s="74" t="s">
        <v>143</v>
      </c>
      <c r="D420" s="363">
        <v>20.2</v>
      </c>
      <c r="E420" s="364">
        <v>20.3</v>
      </c>
      <c r="F420" s="364">
        <v>19.5</v>
      </c>
      <c r="G420" s="362">
        <v>20.4</v>
      </c>
      <c r="H420" s="362">
        <v>20.5</v>
      </c>
      <c r="I420" s="362">
        <v>19.6</v>
      </c>
      <c r="J420" s="365">
        <v>18.1</v>
      </c>
      <c r="K420" s="365">
        <v>18.3</v>
      </c>
      <c r="L420" s="365">
        <v>16.6</v>
      </c>
      <c r="M420" s="315"/>
      <c r="N420" s="315"/>
      <c r="O420" s="315"/>
    </row>
    <row r="421" spans="1:15" ht="13.5" customHeight="1">
      <c r="A421" s="447" t="s">
        <v>145</v>
      </c>
      <c r="B421" s="435" t="s">
        <v>16</v>
      </c>
      <c r="C421" s="435"/>
      <c r="D421" s="360">
        <v>143.4</v>
      </c>
      <c r="E421" s="361">
        <v>157.9</v>
      </c>
      <c r="F421" s="361">
        <v>123.9</v>
      </c>
      <c r="G421" s="358">
        <v>147.6</v>
      </c>
      <c r="H421" s="358">
        <v>162.7</v>
      </c>
      <c r="I421" s="358">
        <v>127</v>
      </c>
      <c r="J421" s="368">
        <v>140.6</v>
      </c>
      <c r="K421" s="368">
        <v>155.1</v>
      </c>
      <c r="L421" s="368">
        <v>121.2</v>
      </c>
      <c r="M421" s="315"/>
      <c r="N421" s="315"/>
      <c r="O421" s="315"/>
    </row>
    <row r="422" spans="1:15" ht="13.5" customHeight="1">
      <c r="A422" s="448"/>
      <c r="B422" s="436" t="s">
        <v>12</v>
      </c>
      <c r="C422" s="436"/>
      <c r="D422" s="360">
        <v>156.4</v>
      </c>
      <c r="E422" s="361">
        <v>168.8</v>
      </c>
      <c r="F422" s="361">
        <v>122.5</v>
      </c>
      <c r="G422" s="362">
        <v>161.1</v>
      </c>
      <c r="H422" s="362">
        <v>170.5</v>
      </c>
      <c r="I422" s="362">
        <v>129.1</v>
      </c>
      <c r="J422" s="368">
        <v>160.5</v>
      </c>
      <c r="K422" s="368">
        <v>177.5</v>
      </c>
      <c r="L422" s="368">
        <v>116.1</v>
      </c>
      <c r="M422" s="315"/>
      <c r="N422" s="315"/>
      <c r="O422" s="315"/>
    </row>
    <row r="423" spans="1:15" ht="13.5" customHeight="1">
      <c r="A423" s="448"/>
      <c r="B423" s="436" t="s">
        <v>13</v>
      </c>
      <c r="C423" s="436"/>
      <c r="D423" s="360">
        <v>164.4</v>
      </c>
      <c r="E423" s="361">
        <v>170.3</v>
      </c>
      <c r="F423" s="361">
        <v>142.7</v>
      </c>
      <c r="G423" s="362">
        <v>170</v>
      </c>
      <c r="H423" s="362">
        <v>176.3</v>
      </c>
      <c r="I423" s="362">
        <v>147.8</v>
      </c>
      <c r="J423" s="368">
        <v>159.4</v>
      </c>
      <c r="K423" s="368">
        <v>165</v>
      </c>
      <c r="L423" s="368">
        <v>138.8</v>
      </c>
      <c r="M423" s="315"/>
      <c r="N423" s="315"/>
      <c r="O423" s="315"/>
    </row>
    <row r="424" spans="1:15" ht="12.75">
      <c r="A424" s="448"/>
      <c r="B424" s="451" t="s">
        <v>110</v>
      </c>
      <c r="C424" s="453"/>
      <c r="D424" s="360">
        <v>150.6</v>
      </c>
      <c r="E424" s="361">
        <v>152.6</v>
      </c>
      <c r="F424" s="361">
        <v>136.5</v>
      </c>
      <c r="G424" s="362">
        <v>152.3</v>
      </c>
      <c r="H424" s="362">
        <v>154.8</v>
      </c>
      <c r="I424" s="362">
        <v>134.9</v>
      </c>
      <c r="J424" s="368">
        <v>133.5</v>
      </c>
      <c r="K424" s="368">
        <v>136.1</v>
      </c>
      <c r="L424" s="368">
        <v>115.3</v>
      </c>
      <c r="M424" s="315"/>
      <c r="N424" s="315"/>
      <c r="O424" s="315"/>
    </row>
    <row r="425" spans="1:15" ht="13.5" customHeight="1">
      <c r="A425" s="448"/>
      <c r="B425" s="436" t="s">
        <v>103</v>
      </c>
      <c r="C425" s="436"/>
      <c r="D425" s="360">
        <v>168.1</v>
      </c>
      <c r="E425" s="361">
        <v>170.7</v>
      </c>
      <c r="F425" s="361">
        <v>154.7</v>
      </c>
      <c r="G425" s="362">
        <v>175.2</v>
      </c>
      <c r="H425" s="362">
        <v>177.8</v>
      </c>
      <c r="I425" s="362">
        <v>162</v>
      </c>
      <c r="J425" s="368">
        <v>168.8</v>
      </c>
      <c r="K425" s="368">
        <v>171.4</v>
      </c>
      <c r="L425" s="368">
        <v>156</v>
      </c>
      <c r="M425" s="315"/>
      <c r="N425" s="315"/>
      <c r="O425" s="315"/>
    </row>
    <row r="426" spans="1:15" ht="13.5" customHeight="1">
      <c r="A426" s="448"/>
      <c r="B426" s="436" t="s">
        <v>123</v>
      </c>
      <c r="C426" s="436"/>
      <c r="D426" s="360">
        <v>160.9</v>
      </c>
      <c r="E426" s="361">
        <v>172.8</v>
      </c>
      <c r="F426" s="361">
        <v>123.2</v>
      </c>
      <c r="G426" s="362">
        <v>159.8</v>
      </c>
      <c r="H426" s="362">
        <v>173.6</v>
      </c>
      <c r="I426" s="362">
        <v>118.6</v>
      </c>
      <c r="J426" s="368">
        <v>161.7</v>
      </c>
      <c r="K426" s="368">
        <v>175.3</v>
      </c>
      <c r="L426" s="368">
        <v>118.4</v>
      </c>
      <c r="M426" s="315"/>
      <c r="N426" s="315"/>
      <c r="O426" s="315"/>
    </row>
    <row r="427" spans="1:15" ht="13.5" customHeight="1">
      <c r="A427" s="448"/>
      <c r="B427" s="436" t="s">
        <v>124</v>
      </c>
      <c r="C427" s="436"/>
      <c r="D427" s="360">
        <v>128.1</v>
      </c>
      <c r="E427" s="361">
        <v>148.4</v>
      </c>
      <c r="F427" s="361">
        <v>110.2</v>
      </c>
      <c r="G427" s="362">
        <v>135.4</v>
      </c>
      <c r="H427" s="362">
        <v>157.7</v>
      </c>
      <c r="I427" s="362">
        <v>115.2</v>
      </c>
      <c r="J427" s="368">
        <v>134</v>
      </c>
      <c r="K427" s="368">
        <v>155.1</v>
      </c>
      <c r="L427" s="368">
        <v>115.2</v>
      </c>
      <c r="M427" s="315"/>
      <c r="N427" s="315"/>
      <c r="O427" s="315"/>
    </row>
    <row r="428" spans="1:15" ht="13.5" customHeight="1">
      <c r="A428" s="448"/>
      <c r="B428" s="436" t="s">
        <v>117</v>
      </c>
      <c r="C428" s="436"/>
      <c r="D428" s="360">
        <v>141.4</v>
      </c>
      <c r="E428" s="361">
        <v>169.6</v>
      </c>
      <c r="F428" s="361">
        <v>125</v>
      </c>
      <c r="G428" s="362">
        <v>140.8</v>
      </c>
      <c r="H428" s="362">
        <v>166.6</v>
      </c>
      <c r="I428" s="362">
        <v>125.7</v>
      </c>
      <c r="J428" s="368">
        <v>130.6</v>
      </c>
      <c r="K428" s="368">
        <v>153</v>
      </c>
      <c r="L428" s="368">
        <v>117.5</v>
      </c>
      <c r="M428" s="315"/>
      <c r="N428" s="315"/>
      <c r="O428" s="315"/>
    </row>
    <row r="429" spans="1:15" ht="13.5" customHeight="1">
      <c r="A429" s="448"/>
      <c r="B429" s="436" t="s">
        <v>118</v>
      </c>
      <c r="C429" s="436"/>
      <c r="D429" s="360">
        <v>131.9</v>
      </c>
      <c r="E429" s="361">
        <v>152.1</v>
      </c>
      <c r="F429" s="361">
        <v>103.6</v>
      </c>
      <c r="G429" s="362">
        <v>143.3</v>
      </c>
      <c r="H429" s="362">
        <v>157.6</v>
      </c>
      <c r="I429" s="362">
        <v>118.9</v>
      </c>
      <c r="J429" s="368">
        <v>143</v>
      </c>
      <c r="K429" s="368">
        <v>155.9</v>
      </c>
      <c r="L429" s="368">
        <v>119</v>
      </c>
      <c r="M429" s="315"/>
      <c r="N429" s="315"/>
      <c r="O429" s="315"/>
    </row>
    <row r="430" spans="1:15" ht="12.75">
      <c r="A430" s="448"/>
      <c r="B430" s="451" t="s">
        <v>119</v>
      </c>
      <c r="C430" s="453"/>
      <c r="D430" s="360">
        <v>159.7</v>
      </c>
      <c r="E430" s="361">
        <v>163.4</v>
      </c>
      <c r="F430" s="361">
        <v>143.3</v>
      </c>
      <c r="G430" s="362">
        <v>171.3</v>
      </c>
      <c r="H430" s="362">
        <v>175</v>
      </c>
      <c r="I430" s="362">
        <v>155.3</v>
      </c>
      <c r="J430" s="368">
        <v>159.8</v>
      </c>
      <c r="K430" s="368">
        <v>163.2</v>
      </c>
      <c r="L430" s="368">
        <v>145.6</v>
      </c>
      <c r="M430" s="315"/>
      <c r="N430" s="315"/>
      <c r="O430" s="315"/>
    </row>
    <row r="431" spans="1:15" ht="13.5" customHeight="1">
      <c r="A431" s="448"/>
      <c r="B431" s="445" t="s">
        <v>120</v>
      </c>
      <c r="C431" s="446"/>
      <c r="D431" s="360">
        <v>84.7</v>
      </c>
      <c r="E431" s="361">
        <v>96.7</v>
      </c>
      <c r="F431" s="361">
        <v>77.8</v>
      </c>
      <c r="G431" s="362">
        <v>84.8</v>
      </c>
      <c r="H431" s="362">
        <v>98.3</v>
      </c>
      <c r="I431" s="362">
        <v>77.2</v>
      </c>
      <c r="J431" s="368">
        <v>88</v>
      </c>
      <c r="K431" s="368">
        <v>103.1</v>
      </c>
      <c r="L431" s="368">
        <v>79.3</v>
      </c>
      <c r="M431" s="315"/>
      <c r="N431" s="315"/>
      <c r="O431" s="315"/>
    </row>
    <row r="432" spans="1:15" ht="12.75">
      <c r="A432" s="448"/>
      <c r="B432" s="451" t="s">
        <v>121</v>
      </c>
      <c r="C432" s="453"/>
      <c r="D432" s="360">
        <v>132.4</v>
      </c>
      <c r="E432" s="361">
        <v>142.2</v>
      </c>
      <c r="F432" s="361">
        <v>122.4</v>
      </c>
      <c r="G432" s="362">
        <v>132.5</v>
      </c>
      <c r="H432" s="362">
        <v>141.5</v>
      </c>
      <c r="I432" s="362">
        <v>123.3</v>
      </c>
      <c r="J432" s="368">
        <v>123.3</v>
      </c>
      <c r="K432" s="368">
        <v>131.7</v>
      </c>
      <c r="L432" s="368">
        <v>113.4</v>
      </c>
      <c r="M432" s="315"/>
      <c r="N432" s="315"/>
      <c r="O432" s="315"/>
    </row>
    <row r="433" spans="1:15" ht="13.5" customHeight="1">
      <c r="A433" s="448"/>
      <c r="B433" s="436" t="s">
        <v>0</v>
      </c>
      <c r="C433" s="436"/>
      <c r="D433" s="360">
        <v>136.2</v>
      </c>
      <c r="E433" s="361">
        <v>143</v>
      </c>
      <c r="F433" s="361">
        <v>128.3</v>
      </c>
      <c r="G433" s="362">
        <v>137.2</v>
      </c>
      <c r="H433" s="362">
        <v>142.5</v>
      </c>
      <c r="I433" s="362">
        <v>131.1</v>
      </c>
      <c r="J433" s="368">
        <v>115</v>
      </c>
      <c r="K433" s="368">
        <v>120.4</v>
      </c>
      <c r="L433" s="368">
        <v>108.7</v>
      </c>
      <c r="M433" s="315"/>
      <c r="N433" s="315"/>
      <c r="O433" s="315"/>
    </row>
    <row r="434" spans="1:15" ht="13.5" customHeight="1">
      <c r="A434" s="448"/>
      <c r="B434" s="436" t="s">
        <v>122</v>
      </c>
      <c r="C434" s="436"/>
      <c r="D434" s="360">
        <v>140.1</v>
      </c>
      <c r="E434" s="361">
        <v>142.8</v>
      </c>
      <c r="F434" s="361">
        <v>138.7</v>
      </c>
      <c r="G434" s="362">
        <v>142.6</v>
      </c>
      <c r="H434" s="362">
        <v>146.7</v>
      </c>
      <c r="I434" s="362">
        <v>140.7</v>
      </c>
      <c r="J434" s="368">
        <v>135.8</v>
      </c>
      <c r="K434" s="368">
        <v>141.8</v>
      </c>
      <c r="L434" s="368">
        <v>133.2</v>
      </c>
      <c r="M434" s="315"/>
      <c r="N434" s="315"/>
      <c r="O434" s="315"/>
    </row>
    <row r="435" spans="1:15" ht="13.5" customHeight="1">
      <c r="A435" s="448"/>
      <c r="B435" s="436" t="s">
        <v>104</v>
      </c>
      <c r="C435" s="436"/>
      <c r="D435" s="360">
        <v>156.6</v>
      </c>
      <c r="E435" s="361">
        <v>158.6</v>
      </c>
      <c r="F435" s="361">
        <v>152.7</v>
      </c>
      <c r="G435" s="361">
        <v>155.8</v>
      </c>
      <c r="H435" s="361">
        <v>157.6</v>
      </c>
      <c r="I435" s="361">
        <v>152.6</v>
      </c>
      <c r="J435" s="368">
        <v>141.7</v>
      </c>
      <c r="K435" s="368">
        <v>143.2</v>
      </c>
      <c r="L435" s="368">
        <v>138.8</v>
      </c>
      <c r="M435" s="315"/>
      <c r="N435" s="315"/>
      <c r="O435" s="315"/>
    </row>
    <row r="436" spans="1:15" ht="13.5" customHeight="1">
      <c r="A436" s="448"/>
      <c r="B436" s="444" t="s">
        <v>9</v>
      </c>
      <c r="C436" s="444"/>
      <c r="D436" s="363">
        <v>142.2</v>
      </c>
      <c r="E436" s="364">
        <v>158.7</v>
      </c>
      <c r="F436" s="364">
        <v>122.1</v>
      </c>
      <c r="G436" s="365">
        <v>146.7</v>
      </c>
      <c r="H436" s="365">
        <v>163.9</v>
      </c>
      <c r="I436" s="365">
        <v>125.3</v>
      </c>
      <c r="J436" s="365">
        <v>139.6</v>
      </c>
      <c r="K436" s="365">
        <v>151.7</v>
      </c>
      <c r="L436" s="365">
        <v>124.7</v>
      </c>
      <c r="M436" s="315"/>
      <c r="N436" s="315"/>
      <c r="O436" s="315"/>
    </row>
    <row r="437" spans="1:15" ht="13.5" customHeight="1">
      <c r="A437" s="448"/>
      <c r="B437" s="441" t="s">
        <v>105</v>
      </c>
      <c r="C437" s="74" t="s">
        <v>125</v>
      </c>
      <c r="D437" s="360">
        <v>153.6</v>
      </c>
      <c r="E437" s="361">
        <v>172.9</v>
      </c>
      <c r="F437" s="361">
        <v>136.3</v>
      </c>
      <c r="G437" s="362">
        <v>152</v>
      </c>
      <c r="H437" s="362">
        <v>171.2</v>
      </c>
      <c r="I437" s="362">
        <v>135.6</v>
      </c>
      <c r="J437" s="368">
        <v>149.4</v>
      </c>
      <c r="K437" s="368">
        <v>168</v>
      </c>
      <c r="L437" s="368">
        <v>133.3</v>
      </c>
      <c r="M437" s="315"/>
      <c r="N437" s="315"/>
      <c r="O437" s="315"/>
    </row>
    <row r="438" spans="1:15" ht="12.75">
      <c r="A438" s="448"/>
      <c r="B438" s="442"/>
      <c r="C438" s="74" t="s">
        <v>126</v>
      </c>
      <c r="D438" s="366">
        <v>139.2</v>
      </c>
      <c r="E438" s="362">
        <v>156.8</v>
      </c>
      <c r="F438" s="362">
        <v>121.4</v>
      </c>
      <c r="G438" s="362">
        <v>152.6</v>
      </c>
      <c r="H438" s="362">
        <v>168.8</v>
      </c>
      <c r="I438" s="362">
        <v>136.6</v>
      </c>
      <c r="J438" s="368">
        <v>138.8</v>
      </c>
      <c r="K438" s="368">
        <v>150.2</v>
      </c>
      <c r="L438" s="368">
        <v>128</v>
      </c>
      <c r="M438" s="315"/>
      <c r="N438" s="315"/>
      <c r="O438" s="315"/>
    </row>
    <row r="439" spans="1:15" ht="12.75">
      <c r="A439" s="448"/>
      <c r="B439" s="442"/>
      <c r="C439" s="74" t="s">
        <v>127</v>
      </c>
      <c r="D439" s="366" t="s">
        <v>303</v>
      </c>
      <c r="E439" s="362" t="s">
        <v>303</v>
      </c>
      <c r="F439" s="362" t="s">
        <v>303</v>
      </c>
      <c r="G439" s="362" t="s">
        <v>303</v>
      </c>
      <c r="H439" s="362" t="s">
        <v>303</v>
      </c>
      <c r="I439" s="362" t="s">
        <v>321</v>
      </c>
      <c r="J439" s="368" t="s">
        <v>303</v>
      </c>
      <c r="K439" s="368" t="s">
        <v>303</v>
      </c>
      <c r="L439" s="368" t="s">
        <v>303</v>
      </c>
      <c r="M439" s="315"/>
      <c r="N439" s="315"/>
      <c r="O439" s="315"/>
    </row>
    <row r="440" spans="1:15" ht="12.75">
      <c r="A440" s="448"/>
      <c r="B440" s="442"/>
      <c r="C440" s="74" t="s">
        <v>128</v>
      </c>
      <c r="D440" s="360">
        <v>150.2</v>
      </c>
      <c r="E440" s="361">
        <v>160.3</v>
      </c>
      <c r="F440" s="361">
        <v>127</v>
      </c>
      <c r="G440" s="362">
        <v>165.7</v>
      </c>
      <c r="H440" s="362">
        <v>178.2</v>
      </c>
      <c r="I440" s="362">
        <v>137.5</v>
      </c>
      <c r="J440" s="368">
        <v>160.2</v>
      </c>
      <c r="K440" s="368">
        <v>172.9</v>
      </c>
      <c r="L440" s="368">
        <v>131.8</v>
      </c>
      <c r="M440" s="315"/>
      <c r="N440" s="315"/>
      <c r="O440" s="315"/>
    </row>
    <row r="441" spans="1:15" ht="12.75">
      <c r="A441" s="448"/>
      <c r="B441" s="442"/>
      <c r="C441" s="74" t="s">
        <v>129</v>
      </c>
      <c r="D441" s="360">
        <v>161</v>
      </c>
      <c r="E441" s="361">
        <v>162.4</v>
      </c>
      <c r="F441" s="361">
        <v>141.5</v>
      </c>
      <c r="G441" s="362">
        <v>180.5</v>
      </c>
      <c r="H441" s="362">
        <v>181.4</v>
      </c>
      <c r="I441" s="362">
        <v>166.9</v>
      </c>
      <c r="J441" s="368">
        <v>166</v>
      </c>
      <c r="K441" s="368">
        <v>167.2</v>
      </c>
      <c r="L441" s="368">
        <v>147.6</v>
      </c>
      <c r="M441" s="315"/>
      <c r="N441" s="315"/>
      <c r="O441" s="315"/>
    </row>
    <row r="442" spans="1:15" ht="12.75" customHeight="1">
      <c r="A442" s="448"/>
      <c r="B442" s="442"/>
      <c r="C442" s="74" t="s">
        <v>130</v>
      </c>
      <c r="D442" s="360">
        <v>152.8</v>
      </c>
      <c r="E442" s="361">
        <v>159.4</v>
      </c>
      <c r="F442" s="361">
        <v>132.5</v>
      </c>
      <c r="G442" s="362">
        <v>160.9</v>
      </c>
      <c r="H442" s="362">
        <v>166.1</v>
      </c>
      <c r="I442" s="362">
        <v>145.5</v>
      </c>
      <c r="J442" s="368">
        <v>148.2</v>
      </c>
      <c r="K442" s="368">
        <v>153</v>
      </c>
      <c r="L442" s="368">
        <v>134</v>
      </c>
      <c r="M442" s="315"/>
      <c r="N442" s="315"/>
      <c r="O442" s="315"/>
    </row>
    <row r="443" spans="1:15" ht="12.75" customHeight="1">
      <c r="A443" s="448"/>
      <c r="B443" s="442"/>
      <c r="C443" s="74" t="s">
        <v>131</v>
      </c>
      <c r="D443" s="360">
        <v>161.1</v>
      </c>
      <c r="E443" s="361">
        <v>164.3</v>
      </c>
      <c r="F443" s="361">
        <v>148.4</v>
      </c>
      <c r="G443" s="362">
        <v>173.5</v>
      </c>
      <c r="H443" s="362">
        <v>175.7</v>
      </c>
      <c r="I443" s="362">
        <v>164.8</v>
      </c>
      <c r="J443" s="368">
        <v>159.9</v>
      </c>
      <c r="K443" s="368">
        <v>161.3</v>
      </c>
      <c r="L443" s="368">
        <v>154.9</v>
      </c>
      <c r="M443" s="315"/>
      <c r="N443" s="315"/>
      <c r="O443" s="315"/>
    </row>
    <row r="444" spans="1:15" ht="12.75">
      <c r="A444" s="448"/>
      <c r="B444" s="442"/>
      <c r="C444" s="74" t="s">
        <v>132</v>
      </c>
      <c r="D444" s="360">
        <v>159.1</v>
      </c>
      <c r="E444" s="361">
        <v>159.3</v>
      </c>
      <c r="F444" s="361">
        <v>158.8</v>
      </c>
      <c r="G444" s="362">
        <v>174</v>
      </c>
      <c r="H444" s="362">
        <v>174.5</v>
      </c>
      <c r="I444" s="362">
        <v>171.4</v>
      </c>
      <c r="J444" s="368">
        <v>162.6</v>
      </c>
      <c r="K444" s="368">
        <v>163.3</v>
      </c>
      <c r="L444" s="368">
        <v>158.5</v>
      </c>
      <c r="M444" s="315"/>
      <c r="N444" s="315"/>
      <c r="O444" s="315"/>
    </row>
    <row r="445" spans="1:15" ht="12.75">
      <c r="A445" s="448"/>
      <c r="B445" s="442"/>
      <c r="C445" s="74" t="s">
        <v>133</v>
      </c>
      <c r="D445" s="360">
        <v>159</v>
      </c>
      <c r="E445" s="361">
        <v>160.5</v>
      </c>
      <c r="F445" s="361">
        <v>148.9</v>
      </c>
      <c r="G445" s="362">
        <v>177.1</v>
      </c>
      <c r="H445" s="362">
        <v>179.2</v>
      </c>
      <c r="I445" s="362">
        <v>163.4</v>
      </c>
      <c r="J445" s="368">
        <v>166</v>
      </c>
      <c r="K445" s="368">
        <v>168.2</v>
      </c>
      <c r="L445" s="368">
        <v>151.3</v>
      </c>
      <c r="M445" s="315"/>
      <c r="N445" s="315"/>
      <c r="O445" s="315"/>
    </row>
    <row r="446" spans="1:15" ht="12.75">
      <c r="A446" s="448"/>
      <c r="B446" s="442"/>
      <c r="C446" s="74" t="s">
        <v>134</v>
      </c>
      <c r="D446" s="360">
        <v>170.1</v>
      </c>
      <c r="E446" s="361">
        <v>171.9</v>
      </c>
      <c r="F446" s="361">
        <v>146.4</v>
      </c>
      <c r="G446" s="362">
        <v>171.4</v>
      </c>
      <c r="H446" s="362">
        <v>172.6</v>
      </c>
      <c r="I446" s="362">
        <v>154.9</v>
      </c>
      <c r="J446" s="368">
        <v>161</v>
      </c>
      <c r="K446" s="368">
        <v>162.3</v>
      </c>
      <c r="L446" s="368">
        <v>143.8</v>
      </c>
      <c r="M446" s="315"/>
      <c r="N446" s="315"/>
      <c r="O446" s="315"/>
    </row>
    <row r="447" spans="1:15" ht="12.75">
      <c r="A447" s="448"/>
      <c r="B447" s="442"/>
      <c r="C447" s="74" t="s">
        <v>135</v>
      </c>
      <c r="D447" s="360">
        <v>165.7</v>
      </c>
      <c r="E447" s="361">
        <v>168.5</v>
      </c>
      <c r="F447" s="361">
        <v>153.4</v>
      </c>
      <c r="G447" s="362">
        <v>179.4</v>
      </c>
      <c r="H447" s="362">
        <v>182.7</v>
      </c>
      <c r="I447" s="362">
        <v>163.1</v>
      </c>
      <c r="J447" s="368">
        <v>166.9</v>
      </c>
      <c r="K447" s="368">
        <v>169.6</v>
      </c>
      <c r="L447" s="368">
        <v>154.3</v>
      </c>
      <c r="M447" s="315"/>
      <c r="N447" s="315"/>
      <c r="O447" s="315"/>
    </row>
    <row r="448" spans="1:15" ht="12.75">
      <c r="A448" s="448"/>
      <c r="B448" s="442"/>
      <c r="C448" s="74" t="s">
        <v>136</v>
      </c>
      <c r="D448" s="360">
        <v>176.3</v>
      </c>
      <c r="E448" s="361">
        <v>178.3</v>
      </c>
      <c r="F448" s="361">
        <v>161.9</v>
      </c>
      <c r="G448" s="362">
        <v>176.9</v>
      </c>
      <c r="H448" s="362">
        <v>179.1</v>
      </c>
      <c r="I448" s="362">
        <v>160.7</v>
      </c>
      <c r="J448" s="368">
        <v>167.7</v>
      </c>
      <c r="K448" s="368">
        <v>170.6</v>
      </c>
      <c r="L448" s="368">
        <v>147.2</v>
      </c>
      <c r="M448" s="315"/>
      <c r="N448" s="315"/>
      <c r="O448" s="315"/>
    </row>
    <row r="449" spans="1:15" ht="12.75">
      <c r="A449" s="448"/>
      <c r="B449" s="442"/>
      <c r="C449" s="74" t="s">
        <v>137</v>
      </c>
      <c r="D449" s="360">
        <v>174.6</v>
      </c>
      <c r="E449" s="361">
        <v>177.2</v>
      </c>
      <c r="F449" s="361">
        <v>156.7</v>
      </c>
      <c r="G449" s="362">
        <v>175.3</v>
      </c>
      <c r="H449" s="362">
        <v>178.2</v>
      </c>
      <c r="I449" s="362">
        <v>155.3</v>
      </c>
      <c r="J449" s="368">
        <v>166.9</v>
      </c>
      <c r="K449" s="368">
        <v>170</v>
      </c>
      <c r="L449" s="368">
        <v>145.6</v>
      </c>
      <c r="M449" s="315"/>
      <c r="N449" s="315"/>
      <c r="O449" s="315"/>
    </row>
    <row r="450" spans="1:15" ht="12.75">
      <c r="A450" s="448"/>
      <c r="B450" s="442"/>
      <c r="C450" s="74" t="s">
        <v>138</v>
      </c>
      <c r="D450" s="360">
        <v>162.4</v>
      </c>
      <c r="E450" s="361">
        <v>165.2</v>
      </c>
      <c r="F450" s="361">
        <v>146.1</v>
      </c>
      <c r="G450" s="362">
        <v>171.1</v>
      </c>
      <c r="H450" s="362">
        <v>173.3</v>
      </c>
      <c r="I450" s="362">
        <v>157.6</v>
      </c>
      <c r="J450" s="368">
        <v>166.5</v>
      </c>
      <c r="K450" s="368">
        <v>170.2</v>
      </c>
      <c r="L450" s="368">
        <v>144.3</v>
      </c>
      <c r="M450" s="315"/>
      <c r="N450" s="315"/>
      <c r="O450" s="315"/>
    </row>
    <row r="451" spans="1:15" ht="12.75">
      <c r="A451" s="448"/>
      <c r="B451" s="442"/>
      <c r="C451" s="74" t="s">
        <v>139</v>
      </c>
      <c r="D451" s="360">
        <v>154.5</v>
      </c>
      <c r="E451" s="361">
        <v>156.7</v>
      </c>
      <c r="F451" s="361">
        <v>145.2</v>
      </c>
      <c r="G451" s="362">
        <v>175.4</v>
      </c>
      <c r="H451" s="362">
        <v>178.9</v>
      </c>
      <c r="I451" s="362">
        <v>161.4</v>
      </c>
      <c r="J451" s="368">
        <v>160.3</v>
      </c>
      <c r="K451" s="368">
        <v>164</v>
      </c>
      <c r="L451" s="368">
        <v>145</v>
      </c>
      <c r="M451" s="315"/>
      <c r="N451" s="315"/>
      <c r="O451" s="315"/>
    </row>
    <row r="452" spans="1:15" ht="12.75">
      <c r="A452" s="448"/>
      <c r="B452" s="442"/>
      <c r="C452" s="74" t="s">
        <v>140</v>
      </c>
      <c r="D452" s="360">
        <v>158.8</v>
      </c>
      <c r="E452" s="361">
        <v>166</v>
      </c>
      <c r="F452" s="361">
        <v>132.7</v>
      </c>
      <c r="G452" s="362">
        <v>173.9</v>
      </c>
      <c r="H452" s="362">
        <v>179.9</v>
      </c>
      <c r="I452" s="362">
        <v>152</v>
      </c>
      <c r="J452" s="368">
        <v>157</v>
      </c>
      <c r="K452" s="368">
        <v>162.4</v>
      </c>
      <c r="L452" s="368">
        <v>137.6</v>
      </c>
      <c r="M452" s="315"/>
      <c r="N452" s="315"/>
      <c r="O452" s="315"/>
    </row>
    <row r="453" spans="1:15" ht="12.75">
      <c r="A453" s="448"/>
      <c r="B453" s="442"/>
      <c r="C453" s="74" t="s">
        <v>141</v>
      </c>
      <c r="D453" s="360">
        <v>168.2</v>
      </c>
      <c r="E453" s="361">
        <v>172.8</v>
      </c>
      <c r="F453" s="361">
        <v>148.3</v>
      </c>
      <c r="G453" s="362">
        <v>181.2</v>
      </c>
      <c r="H453" s="362">
        <v>186.4</v>
      </c>
      <c r="I453" s="362">
        <v>157.5</v>
      </c>
      <c r="J453" s="368">
        <v>170.5</v>
      </c>
      <c r="K453" s="368">
        <v>175.3</v>
      </c>
      <c r="L453" s="368">
        <v>149.5</v>
      </c>
      <c r="M453" s="315"/>
      <c r="N453" s="315"/>
      <c r="O453" s="315"/>
    </row>
    <row r="454" spans="1:15" ht="12.75" customHeight="1">
      <c r="A454" s="448"/>
      <c r="B454" s="442"/>
      <c r="C454" s="74" t="s">
        <v>142</v>
      </c>
      <c r="D454" s="360">
        <v>160.2</v>
      </c>
      <c r="E454" s="361">
        <v>163.6</v>
      </c>
      <c r="F454" s="361">
        <v>141.8</v>
      </c>
      <c r="G454" s="362">
        <v>164.1</v>
      </c>
      <c r="H454" s="362">
        <v>167.1</v>
      </c>
      <c r="I454" s="362">
        <v>146.9</v>
      </c>
      <c r="J454" s="368">
        <v>158.1</v>
      </c>
      <c r="K454" s="368">
        <v>160.9</v>
      </c>
      <c r="L454" s="368">
        <v>142.7</v>
      </c>
      <c r="M454" s="315"/>
      <c r="N454" s="315"/>
      <c r="O454" s="315"/>
    </row>
    <row r="455" spans="1:15" ht="12.75">
      <c r="A455" s="449"/>
      <c r="B455" s="443"/>
      <c r="C455" s="75" t="s">
        <v>143</v>
      </c>
      <c r="D455" s="363">
        <v>178.9</v>
      </c>
      <c r="E455" s="364">
        <v>181.6</v>
      </c>
      <c r="F455" s="364">
        <v>160.4</v>
      </c>
      <c r="G455" s="365">
        <v>179</v>
      </c>
      <c r="H455" s="365">
        <v>181.7</v>
      </c>
      <c r="I455" s="365">
        <v>160</v>
      </c>
      <c r="J455" s="369">
        <v>159.2</v>
      </c>
      <c r="K455" s="369">
        <v>162.6</v>
      </c>
      <c r="L455" s="369">
        <v>136.8</v>
      </c>
      <c r="M455" s="315"/>
      <c r="N455" s="315"/>
      <c r="O455" s="315"/>
    </row>
    <row r="456" spans="1:15" ht="12.75">
      <c r="A456" s="315"/>
      <c r="B456" s="315"/>
      <c r="C456" s="315"/>
      <c r="D456" s="315"/>
      <c r="E456" s="315"/>
      <c r="F456" s="315"/>
      <c r="G456" s="315"/>
      <c r="H456" s="315"/>
      <c r="I456" s="315"/>
      <c r="J456" s="315"/>
      <c r="K456" s="315"/>
      <c r="L456" s="315"/>
      <c r="M456" s="315"/>
      <c r="N456" s="315"/>
      <c r="O456" s="315"/>
    </row>
  </sheetData>
  <sheetProtection/>
  <mergeCells count="246">
    <mergeCell ref="A421:A455"/>
    <mergeCell ref="B421:C421"/>
    <mergeCell ref="B422:C422"/>
    <mergeCell ref="B423:C423"/>
    <mergeCell ref="B424:C424"/>
    <mergeCell ref="B425:C425"/>
    <mergeCell ref="B426:C426"/>
    <mergeCell ref="B429:C429"/>
    <mergeCell ref="B437:B455"/>
    <mergeCell ref="B435:C435"/>
    <mergeCell ref="A1:O1"/>
    <mergeCell ref="J384:L384"/>
    <mergeCell ref="G384:I384"/>
    <mergeCell ref="B433:C433"/>
    <mergeCell ref="B427:C427"/>
    <mergeCell ref="B428:C428"/>
    <mergeCell ref="B430:C430"/>
    <mergeCell ref="B431:C431"/>
    <mergeCell ref="B402:B420"/>
    <mergeCell ref="A384:C385"/>
    <mergeCell ref="D384:F384"/>
    <mergeCell ref="A386:A420"/>
    <mergeCell ref="B386:C386"/>
    <mergeCell ref="B387:C387"/>
    <mergeCell ref="B388:C388"/>
    <mergeCell ref="B395:C395"/>
    <mergeCell ref="B393:C393"/>
    <mergeCell ref="B394:C394"/>
    <mergeCell ref="B396:C396"/>
    <mergeCell ref="B397:C397"/>
    <mergeCell ref="B356:C356"/>
    <mergeCell ref="B357:C357"/>
    <mergeCell ref="B389:C389"/>
    <mergeCell ref="B390:C390"/>
    <mergeCell ref="B391:C391"/>
    <mergeCell ref="B392:C392"/>
    <mergeCell ref="B436:C436"/>
    <mergeCell ref="B398:C398"/>
    <mergeCell ref="B399:C399"/>
    <mergeCell ref="B400:C400"/>
    <mergeCell ref="B401:C401"/>
    <mergeCell ref="B434:C434"/>
    <mergeCell ref="B350:C350"/>
    <mergeCell ref="B351:C351"/>
    <mergeCell ref="B432:C432"/>
    <mergeCell ref="J4:L4"/>
    <mergeCell ref="B359:C359"/>
    <mergeCell ref="B360:C360"/>
    <mergeCell ref="B361:B379"/>
    <mergeCell ref="B353:C353"/>
    <mergeCell ref="B354:C354"/>
    <mergeCell ref="B355:C355"/>
    <mergeCell ref="B324:C324"/>
    <mergeCell ref="B325:C325"/>
    <mergeCell ref="B358:C358"/>
    <mergeCell ref="B326:B344"/>
    <mergeCell ref="A345:A379"/>
    <mergeCell ref="B345:C345"/>
    <mergeCell ref="B346:C346"/>
    <mergeCell ref="B347:C347"/>
    <mergeCell ref="B348:C348"/>
    <mergeCell ref="B349:C349"/>
    <mergeCell ref="B315:C315"/>
    <mergeCell ref="B316:C316"/>
    <mergeCell ref="B317:C317"/>
    <mergeCell ref="B318:C318"/>
    <mergeCell ref="B319:C319"/>
    <mergeCell ref="B352:C352"/>
    <mergeCell ref="B320:C320"/>
    <mergeCell ref="B321:C321"/>
    <mergeCell ref="B322:C322"/>
    <mergeCell ref="B323:C323"/>
    <mergeCell ref="A308:C309"/>
    <mergeCell ref="D308:F308"/>
    <mergeCell ref="G308:I308"/>
    <mergeCell ref="J308:L308"/>
    <mergeCell ref="A310:A344"/>
    <mergeCell ref="B310:C310"/>
    <mergeCell ref="B311:C311"/>
    <mergeCell ref="B312:C312"/>
    <mergeCell ref="B313:C313"/>
    <mergeCell ref="B314:C314"/>
    <mergeCell ref="B280:C280"/>
    <mergeCell ref="B281:C281"/>
    <mergeCell ref="B282:C282"/>
    <mergeCell ref="B283:C283"/>
    <mergeCell ref="B284:C284"/>
    <mergeCell ref="B285:B303"/>
    <mergeCell ref="B274:C274"/>
    <mergeCell ref="B275:C275"/>
    <mergeCell ref="B276:C276"/>
    <mergeCell ref="B277:C277"/>
    <mergeCell ref="B278:C278"/>
    <mergeCell ref="B279:C279"/>
    <mergeCell ref="B247:C247"/>
    <mergeCell ref="B248:C248"/>
    <mergeCell ref="B249:C249"/>
    <mergeCell ref="B250:B268"/>
    <mergeCell ref="A269:A303"/>
    <mergeCell ref="B269:C269"/>
    <mergeCell ref="B270:C270"/>
    <mergeCell ref="B271:C271"/>
    <mergeCell ref="B272:C272"/>
    <mergeCell ref="B273:C273"/>
    <mergeCell ref="B241:C241"/>
    <mergeCell ref="B242:C242"/>
    <mergeCell ref="B243:C243"/>
    <mergeCell ref="B244:C244"/>
    <mergeCell ref="B245:C245"/>
    <mergeCell ref="B246:C246"/>
    <mergeCell ref="G232:I232"/>
    <mergeCell ref="J232:L232"/>
    <mergeCell ref="A234:A268"/>
    <mergeCell ref="B234:C234"/>
    <mergeCell ref="B235:C235"/>
    <mergeCell ref="B236:C236"/>
    <mergeCell ref="B237:C237"/>
    <mergeCell ref="B238:C238"/>
    <mergeCell ref="B239:C239"/>
    <mergeCell ref="B240:C240"/>
    <mergeCell ref="B206:C206"/>
    <mergeCell ref="B207:C207"/>
    <mergeCell ref="B208:C208"/>
    <mergeCell ref="B209:B227"/>
    <mergeCell ref="A232:C233"/>
    <mergeCell ref="D232:F232"/>
    <mergeCell ref="B200:C200"/>
    <mergeCell ref="B201:C201"/>
    <mergeCell ref="B202:C202"/>
    <mergeCell ref="B203:C203"/>
    <mergeCell ref="B204:C204"/>
    <mergeCell ref="B205:C205"/>
    <mergeCell ref="B173:C173"/>
    <mergeCell ref="B174:B192"/>
    <mergeCell ref="A193:A227"/>
    <mergeCell ref="B193:C193"/>
    <mergeCell ref="B194:C194"/>
    <mergeCell ref="B195:C195"/>
    <mergeCell ref="B196:C196"/>
    <mergeCell ref="B197:C197"/>
    <mergeCell ref="B198:C198"/>
    <mergeCell ref="B199:C199"/>
    <mergeCell ref="B167:C167"/>
    <mergeCell ref="B168:C168"/>
    <mergeCell ref="B169:C169"/>
    <mergeCell ref="B170:C170"/>
    <mergeCell ref="B171:C171"/>
    <mergeCell ref="B172:C172"/>
    <mergeCell ref="A158:A192"/>
    <mergeCell ref="B158:C158"/>
    <mergeCell ref="B159:C159"/>
    <mergeCell ref="B160:C160"/>
    <mergeCell ref="B161:C161"/>
    <mergeCell ref="B162:C162"/>
    <mergeCell ref="B163:C163"/>
    <mergeCell ref="B164:C164"/>
    <mergeCell ref="B165:C165"/>
    <mergeCell ref="B166:C166"/>
    <mergeCell ref="B132:C132"/>
    <mergeCell ref="B133:B151"/>
    <mergeCell ref="A156:C157"/>
    <mergeCell ref="D156:F156"/>
    <mergeCell ref="G156:I156"/>
    <mergeCell ref="J156:L156"/>
    <mergeCell ref="A117:A151"/>
    <mergeCell ref="B117:C117"/>
    <mergeCell ref="B118:C118"/>
    <mergeCell ref="B119:C119"/>
    <mergeCell ref="B126:C126"/>
    <mergeCell ref="B127:C127"/>
    <mergeCell ref="B128:C128"/>
    <mergeCell ref="B129:C129"/>
    <mergeCell ref="B130:C130"/>
    <mergeCell ref="B131:C131"/>
    <mergeCell ref="B120:C120"/>
    <mergeCell ref="B121:C121"/>
    <mergeCell ref="B122:C122"/>
    <mergeCell ref="B123:C123"/>
    <mergeCell ref="B124:C124"/>
    <mergeCell ref="B125:C125"/>
    <mergeCell ref="B93:C93"/>
    <mergeCell ref="B94:C94"/>
    <mergeCell ref="B95:C95"/>
    <mergeCell ref="B96:C96"/>
    <mergeCell ref="B97:C97"/>
    <mergeCell ref="B98:B116"/>
    <mergeCell ref="B87:C87"/>
    <mergeCell ref="B88:C88"/>
    <mergeCell ref="B89:C89"/>
    <mergeCell ref="B90:C90"/>
    <mergeCell ref="B91:C91"/>
    <mergeCell ref="B92:C92"/>
    <mergeCell ref="A80:C81"/>
    <mergeCell ref="D80:F80"/>
    <mergeCell ref="G80:I80"/>
    <mergeCell ref="J80:L80"/>
    <mergeCell ref="A82:A116"/>
    <mergeCell ref="B82:C82"/>
    <mergeCell ref="B83:C83"/>
    <mergeCell ref="B84:C84"/>
    <mergeCell ref="B85:C85"/>
    <mergeCell ref="B86:C86"/>
    <mergeCell ref="B52:C52"/>
    <mergeCell ref="B53:C53"/>
    <mergeCell ref="B54:C54"/>
    <mergeCell ref="B55:C55"/>
    <mergeCell ref="B56:C56"/>
    <mergeCell ref="B57:B75"/>
    <mergeCell ref="B46:C46"/>
    <mergeCell ref="B47:C47"/>
    <mergeCell ref="B48:C48"/>
    <mergeCell ref="B49:C49"/>
    <mergeCell ref="B50:C50"/>
    <mergeCell ref="B51:C51"/>
    <mergeCell ref="B19:C19"/>
    <mergeCell ref="B20:C20"/>
    <mergeCell ref="B21:C21"/>
    <mergeCell ref="B22:B40"/>
    <mergeCell ref="A41:A75"/>
    <mergeCell ref="B41:C41"/>
    <mergeCell ref="B42:C42"/>
    <mergeCell ref="B43:C43"/>
    <mergeCell ref="B44:C44"/>
    <mergeCell ref="B45:C45"/>
    <mergeCell ref="B13:C13"/>
    <mergeCell ref="B14:C14"/>
    <mergeCell ref="B15:C15"/>
    <mergeCell ref="B16:C16"/>
    <mergeCell ref="B17:C17"/>
    <mergeCell ref="B18:C18"/>
    <mergeCell ref="B7:C7"/>
    <mergeCell ref="B8:C8"/>
    <mergeCell ref="B9:C9"/>
    <mergeCell ref="B10:C10"/>
    <mergeCell ref="B11:C11"/>
    <mergeCell ref="B12:C12"/>
    <mergeCell ref="A77:O77"/>
    <mergeCell ref="A153:O153"/>
    <mergeCell ref="A229:O229"/>
    <mergeCell ref="A305:O305"/>
    <mergeCell ref="A381:O381"/>
    <mergeCell ref="A4:C5"/>
    <mergeCell ref="D4:F4"/>
    <mergeCell ref="G4:I4"/>
    <mergeCell ref="A6:A40"/>
    <mergeCell ref="B6:C6"/>
  </mergeCells>
  <printOptions/>
  <pageMargins left="0.7086614173228347" right="0.7086614173228347" top="0.7480314960629921" bottom="0.7480314960629921" header="0.31496062992125984" footer="0.31496062992125984"/>
  <pageSetup blackAndWhite="1" horizontalDpi="600" verticalDpi="600" orientation="portrait" paperSize="9" scale="73" r:id="rId1"/>
  <headerFooter>
    <oddFooter>&amp;C&amp;P Ｋ 労働及び社会福祉</oddFooter>
  </headerFooter>
  <rowBreaks count="5" manualBreakCount="5">
    <brk id="76" max="11" man="1"/>
    <brk id="152" max="11" man="1"/>
    <brk id="228" max="11" man="1"/>
    <brk id="304" max="11" man="1"/>
    <brk id="380" max="11" man="1"/>
  </rowBreaks>
</worksheet>
</file>

<file path=xl/worksheets/sheet9.xml><?xml version="1.0" encoding="utf-8"?>
<worksheet xmlns="http://schemas.openxmlformats.org/spreadsheetml/2006/main" xmlns:r="http://schemas.openxmlformats.org/officeDocument/2006/relationships">
  <sheetPr>
    <tabColor rgb="FFFFC000"/>
  </sheetPr>
  <dimension ref="A1:T137"/>
  <sheetViews>
    <sheetView zoomScaleSheetLayoutView="115" zoomScalePageLayoutView="0" workbookViewId="0" topLeftCell="A1">
      <selection activeCell="A1" sqref="A1"/>
    </sheetView>
  </sheetViews>
  <sheetFormatPr defaultColWidth="9" defaultRowHeight="14.25"/>
  <cols>
    <col min="1" max="1" width="10" style="67" customWidth="1"/>
    <col min="2" max="4" width="9.8984375" style="67" customWidth="1"/>
    <col min="5" max="6" width="10.8984375" style="67" customWidth="1"/>
    <col min="7" max="9" width="9.8984375" style="67" customWidth="1"/>
    <col min="10" max="16384" width="9" style="67" customWidth="1"/>
  </cols>
  <sheetData>
    <row r="1" spans="1:20" s="9" customFormat="1" ht="12.75">
      <c r="A1" s="125" t="s">
        <v>397</v>
      </c>
      <c r="B1"/>
      <c r="C1"/>
      <c r="D1"/>
      <c r="E1"/>
      <c r="F1"/>
      <c r="G1"/>
      <c r="H1"/>
      <c r="I1"/>
      <c r="J1"/>
      <c r="K1"/>
      <c r="L1"/>
      <c r="M1"/>
      <c r="N1"/>
      <c r="O1"/>
      <c r="P1"/>
      <c r="Q1"/>
      <c r="R1"/>
      <c r="S1"/>
      <c r="T1"/>
    </row>
    <row r="2" spans="1:20" s="9" customFormat="1" ht="12.75">
      <c r="A2" s="126" t="s">
        <v>115</v>
      </c>
      <c r="B2"/>
      <c r="C2"/>
      <c r="D2"/>
      <c r="E2"/>
      <c r="F2"/>
      <c r="G2"/>
      <c r="H2"/>
      <c r="I2"/>
      <c r="J2"/>
      <c r="K2"/>
      <c r="L2"/>
      <c r="M2"/>
      <c r="N2"/>
      <c r="O2"/>
      <c r="P2"/>
      <c r="Q2"/>
      <c r="R2"/>
      <c r="S2"/>
      <c r="T2"/>
    </row>
    <row r="3" spans="1:13" s="9" customFormat="1" ht="13.5" thickBot="1">
      <c r="A3"/>
      <c r="B3" s="472" t="s">
        <v>355</v>
      </c>
      <c r="C3" s="473"/>
      <c r="D3"/>
      <c r="E3"/>
      <c r="F3"/>
      <c r="G3"/>
      <c r="H3" s="256"/>
      <c r="I3" s="256"/>
      <c r="J3"/>
      <c r="K3"/>
      <c r="L3"/>
      <c r="M3"/>
    </row>
    <row r="4" spans="1:9" s="9" customFormat="1" ht="17.25" customHeight="1" thickTop="1">
      <c r="A4" s="415" t="s">
        <v>2</v>
      </c>
      <c r="B4" s="474" t="s">
        <v>357</v>
      </c>
      <c r="C4" s="457" t="s">
        <v>356</v>
      </c>
      <c r="D4" s="262"/>
      <c r="E4" s="262"/>
      <c r="F4" s="262"/>
      <c r="G4" s="262"/>
      <c r="H4" s="480"/>
      <c r="I4" s="263"/>
    </row>
    <row r="5" spans="1:9" s="9" customFormat="1" ht="17.25" customHeight="1">
      <c r="A5" s="460"/>
      <c r="B5" s="475"/>
      <c r="C5" s="458"/>
      <c r="D5" s="262"/>
      <c r="E5" s="262"/>
      <c r="F5" s="262"/>
      <c r="G5" s="262"/>
      <c r="H5" s="481"/>
      <c r="I5" s="263"/>
    </row>
    <row r="6" spans="1:9" s="9" customFormat="1" ht="17.25" customHeight="1">
      <c r="A6" s="460"/>
      <c r="B6" s="476"/>
      <c r="C6" s="459"/>
      <c r="D6" s="262"/>
      <c r="E6" s="262"/>
      <c r="F6" s="262"/>
      <c r="G6" s="262"/>
      <c r="H6" s="481"/>
      <c r="I6" s="263"/>
    </row>
    <row r="7" spans="1:9" s="9" customFormat="1" ht="12.75">
      <c r="A7" s="264" t="s">
        <v>325</v>
      </c>
      <c r="B7" s="85">
        <v>1</v>
      </c>
      <c r="C7" s="251">
        <v>28</v>
      </c>
      <c r="D7" s="84"/>
      <c r="E7" s="84"/>
      <c r="F7" s="84"/>
      <c r="G7" s="84"/>
      <c r="H7" s="84"/>
      <c r="I7" s="84"/>
    </row>
    <row r="8" spans="1:9" s="9" customFormat="1" ht="12.75">
      <c r="A8" s="265" t="s">
        <v>157</v>
      </c>
      <c r="B8" s="85">
        <v>1</v>
      </c>
      <c r="C8" s="84">
        <v>30</v>
      </c>
      <c r="D8" s="84"/>
      <c r="E8" s="84"/>
      <c r="F8" s="84"/>
      <c r="G8" s="84"/>
      <c r="H8" s="84"/>
      <c r="I8" s="84"/>
    </row>
    <row r="9" spans="1:9" s="9" customFormat="1" ht="12.75">
      <c r="A9" s="265" t="s">
        <v>158</v>
      </c>
      <c r="B9" s="85">
        <v>1</v>
      </c>
      <c r="C9" s="84">
        <v>29</v>
      </c>
      <c r="D9" s="84"/>
      <c r="E9" s="84"/>
      <c r="F9" s="84"/>
      <c r="G9" s="84"/>
      <c r="H9" s="84"/>
      <c r="I9" s="84"/>
    </row>
    <row r="10" spans="1:9" s="9" customFormat="1" ht="12.75">
      <c r="A10" s="265" t="s">
        <v>269</v>
      </c>
      <c r="B10" s="85">
        <v>1</v>
      </c>
      <c r="C10" s="84">
        <v>27</v>
      </c>
      <c r="D10" s="84"/>
      <c r="E10" s="84"/>
      <c r="F10" s="84"/>
      <c r="G10" s="84"/>
      <c r="H10" s="84"/>
      <c r="I10" s="84"/>
    </row>
    <row r="11" spans="1:9" s="9" customFormat="1" ht="12.75">
      <c r="A11" s="265" t="s">
        <v>326</v>
      </c>
      <c r="B11" s="255">
        <v>1</v>
      </c>
      <c r="C11" s="174">
        <v>22</v>
      </c>
      <c r="D11" s="174"/>
      <c r="E11" s="174"/>
      <c r="F11" s="174"/>
      <c r="G11" s="174"/>
      <c r="H11" s="174"/>
      <c r="I11" s="174"/>
    </row>
    <row r="12" spans="1:9" s="9" customFormat="1" ht="12.75">
      <c r="A12" s="249"/>
      <c r="B12" s="85"/>
      <c r="C12" s="254"/>
      <c r="D12" s="84"/>
      <c r="E12" s="84"/>
      <c r="F12" s="84"/>
      <c r="G12" s="84"/>
      <c r="H12" s="84"/>
      <c r="I12" s="84"/>
    </row>
    <row r="13" spans="1:9" s="158" customFormat="1" ht="12.75">
      <c r="A13" s="305" t="s">
        <v>327</v>
      </c>
      <c r="B13" s="306">
        <v>1</v>
      </c>
      <c r="C13" s="307">
        <v>21</v>
      </c>
      <c r="D13" s="253"/>
      <c r="E13" s="253"/>
      <c r="F13" s="253"/>
      <c r="G13" s="253"/>
      <c r="H13" s="253"/>
      <c r="I13" s="253"/>
    </row>
    <row r="14" s="9" customFormat="1" ht="12.75">
      <c r="A14" s="26" t="s">
        <v>358</v>
      </c>
    </row>
    <row r="15" s="9" customFormat="1" ht="12.75">
      <c r="A15" s="1" t="s">
        <v>114</v>
      </c>
    </row>
    <row r="16" s="9" customFormat="1" ht="12.75">
      <c r="A16" s="1"/>
    </row>
    <row r="17" s="9" customFormat="1" ht="12.75">
      <c r="A17" s="1"/>
    </row>
    <row r="18" spans="1:9" ht="12.75">
      <c r="A18" s="121" t="s">
        <v>398</v>
      </c>
      <c r="B18" s="120"/>
      <c r="C18" s="120"/>
      <c r="D18" s="120"/>
      <c r="E18" s="120"/>
      <c r="F18" s="120"/>
      <c r="G18" s="120"/>
      <c r="H18" s="120"/>
      <c r="I18" s="120"/>
    </row>
    <row r="19" ht="12.75">
      <c r="A19" s="270" t="s">
        <v>362</v>
      </c>
    </row>
    <row r="20" ht="12.75">
      <c r="A20" s="270"/>
    </row>
    <row r="21" ht="13.5" thickBot="1">
      <c r="A21" s="67" t="s">
        <v>399</v>
      </c>
    </row>
    <row r="22" spans="1:9" ht="14.25" customHeight="1" thickTop="1">
      <c r="A22" s="465" t="s">
        <v>21</v>
      </c>
      <c r="B22" s="485" t="s">
        <v>22</v>
      </c>
      <c r="C22" s="463" t="s">
        <v>363</v>
      </c>
      <c r="D22" s="464"/>
      <c r="E22" s="464"/>
      <c r="F22" s="464"/>
      <c r="G22" s="464"/>
      <c r="H22" s="464"/>
      <c r="I22" s="464"/>
    </row>
    <row r="23" spans="1:9" ht="12.75" customHeight="1">
      <c r="A23" s="466"/>
      <c r="B23" s="469"/>
      <c r="C23" s="468" t="s">
        <v>23</v>
      </c>
      <c r="D23" s="468" t="s">
        <v>24</v>
      </c>
      <c r="E23" s="189"/>
      <c r="F23" s="468" t="s">
        <v>25</v>
      </c>
      <c r="G23" s="271" t="s">
        <v>26</v>
      </c>
      <c r="H23" s="190"/>
      <c r="I23" s="189"/>
    </row>
    <row r="24" spans="1:9" ht="12.75" customHeight="1">
      <c r="A24" s="466"/>
      <c r="B24" s="469"/>
      <c r="C24" s="469"/>
      <c r="D24" s="469"/>
      <c r="E24" s="191" t="s">
        <v>27</v>
      </c>
      <c r="F24" s="469"/>
      <c r="G24" s="192" t="s">
        <v>28</v>
      </c>
      <c r="H24" s="192" t="s">
        <v>29</v>
      </c>
      <c r="I24" s="191" t="s">
        <v>30</v>
      </c>
    </row>
    <row r="25" spans="1:9" ht="12.75" customHeight="1">
      <c r="A25" s="466"/>
      <c r="B25" s="469"/>
      <c r="C25" s="469"/>
      <c r="D25" s="469"/>
      <c r="E25" s="191" t="s">
        <v>31</v>
      </c>
      <c r="F25" s="469"/>
      <c r="G25" s="192" t="s">
        <v>32</v>
      </c>
      <c r="H25" s="192" t="s">
        <v>31</v>
      </c>
      <c r="I25" s="194" t="s">
        <v>33</v>
      </c>
    </row>
    <row r="26" spans="1:9" ht="12.75" customHeight="1">
      <c r="A26" s="467"/>
      <c r="B26" s="470"/>
      <c r="C26" s="470"/>
      <c r="D26" s="470"/>
      <c r="E26" s="272"/>
      <c r="F26" s="470"/>
      <c r="G26" s="273" t="s">
        <v>31</v>
      </c>
      <c r="H26" s="274"/>
      <c r="I26" s="272"/>
    </row>
    <row r="27" spans="1:9" ht="12.75" customHeight="1">
      <c r="A27" s="181" t="s">
        <v>255</v>
      </c>
      <c r="B27" s="72">
        <v>72691</v>
      </c>
      <c r="C27" s="73">
        <v>1090608</v>
      </c>
      <c r="D27" s="73">
        <v>1360443</v>
      </c>
      <c r="E27" s="73">
        <v>21478973</v>
      </c>
      <c r="F27" s="73">
        <v>15666977</v>
      </c>
      <c r="G27" s="73">
        <v>4666562</v>
      </c>
      <c r="H27" s="73">
        <v>1145435</v>
      </c>
      <c r="I27" s="175">
        <v>959.6</v>
      </c>
    </row>
    <row r="28" spans="1:9" ht="12.75" customHeight="1">
      <c r="A28" s="191" t="s">
        <v>20</v>
      </c>
      <c r="B28" s="72">
        <v>3530</v>
      </c>
      <c r="C28" s="73">
        <v>64284</v>
      </c>
      <c r="D28" s="73">
        <v>77824</v>
      </c>
      <c r="E28" s="73">
        <v>1325665</v>
      </c>
      <c r="F28" s="73">
        <v>927135</v>
      </c>
      <c r="G28" s="73">
        <v>355840</v>
      </c>
      <c r="H28" s="73">
        <v>42689</v>
      </c>
      <c r="I28" s="176">
        <v>1164.3</v>
      </c>
    </row>
    <row r="29" spans="1:9" ht="12.75" customHeight="1">
      <c r="A29" s="181" t="s">
        <v>256</v>
      </c>
      <c r="B29" s="72">
        <v>71494</v>
      </c>
      <c r="C29" s="73">
        <v>1103324</v>
      </c>
      <c r="D29" s="73">
        <v>1364674</v>
      </c>
      <c r="E29" s="177">
        <v>21625762</v>
      </c>
      <c r="F29" s="177">
        <v>15831417</v>
      </c>
      <c r="G29" s="177">
        <v>4665729</v>
      </c>
      <c r="H29" s="177">
        <v>1128616</v>
      </c>
      <c r="I29" s="178">
        <v>983.3</v>
      </c>
    </row>
    <row r="30" spans="1:9" ht="12.75" customHeight="1">
      <c r="A30" s="191" t="s">
        <v>20</v>
      </c>
      <c r="B30" s="72">
        <v>2832</v>
      </c>
      <c r="C30" s="73">
        <v>51498</v>
      </c>
      <c r="D30" s="73">
        <v>61058</v>
      </c>
      <c r="E30" s="177">
        <v>1025355</v>
      </c>
      <c r="F30" s="177">
        <v>717511</v>
      </c>
      <c r="G30" s="177">
        <v>279229</v>
      </c>
      <c r="H30" s="177">
        <v>28615</v>
      </c>
      <c r="I30" s="178">
        <v>1168.1</v>
      </c>
    </row>
    <row r="31" spans="1:9" ht="12.75" customHeight="1">
      <c r="A31" s="181" t="s">
        <v>257</v>
      </c>
      <c r="B31" s="185">
        <v>69926</v>
      </c>
      <c r="C31" s="186">
        <v>1103597</v>
      </c>
      <c r="D31" s="186">
        <v>1355066</v>
      </c>
      <c r="E31" s="187">
        <v>22654518215</v>
      </c>
      <c r="F31" s="187">
        <v>16574820980</v>
      </c>
      <c r="G31" s="187">
        <v>5002061810</v>
      </c>
      <c r="H31" s="187">
        <v>1077635425</v>
      </c>
      <c r="I31" s="188">
        <v>1001.9</v>
      </c>
    </row>
    <row r="32" spans="1:9" ht="12.75" customHeight="1">
      <c r="A32" s="191" t="s">
        <v>20</v>
      </c>
      <c r="B32" s="179">
        <v>1906</v>
      </c>
      <c r="C32" s="177">
        <v>35605</v>
      </c>
      <c r="D32" s="177">
        <v>43917</v>
      </c>
      <c r="E32" s="177">
        <v>810272</v>
      </c>
      <c r="F32" s="177">
        <v>566900</v>
      </c>
      <c r="G32" s="177">
        <v>219468</v>
      </c>
      <c r="H32" s="177">
        <v>23904</v>
      </c>
      <c r="I32" s="178">
        <v>1193.9</v>
      </c>
    </row>
    <row r="33" spans="1:9" ht="12.75" customHeight="1">
      <c r="A33" s="181" t="s">
        <v>258</v>
      </c>
      <c r="B33" s="130">
        <v>66850</v>
      </c>
      <c r="C33" s="128">
        <v>1071937</v>
      </c>
      <c r="D33" s="128">
        <v>1313802</v>
      </c>
      <c r="E33" s="183">
        <v>22293128428</v>
      </c>
      <c r="F33" s="183">
        <v>16257043763</v>
      </c>
      <c r="G33" s="183">
        <v>5048276342</v>
      </c>
      <c r="H33" s="183">
        <v>987808323</v>
      </c>
      <c r="I33" s="309">
        <v>1014.9</v>
      </c>
    </row>
    <row r="34" spans="1:9" ht="12.75" customHeight="1">
      <c r="A34" s="191" t="s">
        <v>20</v>
      </c>
      <c r="B34" s="185">
        <v>1193</v>
      </c>
      <c r="C34" s="186">
        <v>22121</v>
      </c>
      <c r="D34" s="186">
        <v>27653</v>
      </c>
      <c r="E34" s="187">
        <v>476132962</v>
      </c>
      <c r="F34" s="187">
        <v>332752876</v>
      </c>
      <c r="G34" s="187">
        <v>127804326</v>
      </c>
      <c r="H34" s="187">
        <v>15575760</v>
      </c>
      <c r="I34" s="188">
        <v>1182.1</v>
      </c>
    </row>
    <row r="35" spans="1:9" ht="12.75" customHeight="1">
      <c r="A35" s="181" t="s">
        <v>259</v>
      </c>
      <c r="B35" s="130">
        <v>63027</v>
      </c>
      <c r="C35" s="128">
        <v>1033846</v>
      </c>
      <c r="D35" s="128">
        <v>1259435</v>
      </c>
      <c r="E35" s="183">
        <v>21876771384</v>
      </c>
      <c r="F35" s="183">
        <v>15977804977</v>
      </c>
      <c r="G35" s="183">
        <v>4987065006</v>
      </c>
      <c r="H35" s="183">
        <v>911901401</v>
      </c>
      <c r="I35" s="309">
        <f>ROUND((D53+B74+H74)/B35*100,1)</f>
        <v>1034.9</v>
      </c>
    </row>
    <row r="36" spans="1:9" ht="12.75" customHeight="1">
      <c r="A36" s="191" t="s">
        <v>260</v>
      </c>
      <c r="B36" s="130">
        <v>570</v>
      </c>
      <c r="C36" s="128">
        <v>10933</v>
      </c>
      <c r="D36" s="128">
        <f>12132+1533</f>
        <v>13665</v>
      </c>
      <c r="E36" s="183">
        <v>258243005</v>
      </c>
      <c r="F36" s="183">
        <v>180600507</v>
      </c>
      <c r="G36" s="183">
        <v>69708463</v>
      </c>
      <c r="H36" s="183">
        <v>7934035</v>
      </c>
      <c r="I36" s="309">
        <f>ROUND((D54+B75+H75)/B36*100,1)</f>
        <v>1220.5</v>
      </c>
    </row>
    <row r="37" spans="1:9" s="68" customFormat="1" ht="12.75" customHeight="1">
      <c r="A37" s="275" t="s">
        <v>342</v>
      </c>
      <c r="B37" s="160">
        <v>59869</v>
      </c>
      <c r="C37" s="45" t="s">
        <v>11</v>
      </c>
      <c r="D37" s="45" t="s">
        <v>11</v>
      </c>
      <c r="E37" s="277">
        <v>21277229473</v>
      </c>
      <c r="F37" s="45" t="s">
        <v>11</v>
      </c>
      <c r="G37" s="45" t="s">
        <v>11</v>
      </c>
      <c r="H37" s="45" t="s">
        <v>11</v>
      </c>
      <c r="I37" s="45" t="s">
        <v>11</v>
      </c>
    </row>
    <row r="38" spans="1:9" s="68" customFormat="1" ht="12.75" customHeight="1">
      <c r="A38" s="165" t="s">
        <v>260</v>
      </c>
      <c r="B38" s="162">
        <v>190</v>
      </c>
      <c r="C38" s="163" t="s">
        <v>11</v>
      </c>
      <c r="D38" s="163" t="s">
        <v>11</v>
      </c>
      <c r="E38" s="278">
        <v>78575279</v>
      </c>
      <c r="F38" s="163" t="s">
        <v>11</v>
      </c>
      <c r="G38" s="163" t="s">
        <v>11</v>
      </c>
      <c r="H38" s="163" t="s">
        <v>11</v>
      </c>
      <c r="I38" s="163" t="s">
        <v>11</v>
      </c>
    </row>
    <row r="39" ht="12.75" customHeight="1" thickBot="1"/>
    <row r="40" spans="1:9" ht="14.25" customHeight="1" thickTop="1">
      <c r="A40" s="465" t="s">
        <v>21</v>
      </c>
      <c r="B40" s="463" t="s">
        <v>364</v>
      </c>
      <c r="C40" s="471"/>
      <c r="D40" s="463" t="s">
        <v>261</v>
      </c>
      <c r="E40" s="464"/>
      <c r="F40" s="464"/>
      <c r="G40" s="464"/>
      <c r="H40" s="464"/>
      <c r="I40" s="464"/>
    </row>
    <row r="41" spans="1:9" ht="12.75" customHeight="1">
      <c r="A41" s="466"/>
      <c r="B41" s="468" t="s">
        <v>34</v>
      </c>
      <c r="C41" s="468" t="s">
        <v>35</v>
      </c>
      <c r="D41" s="468" t="s">
        <v>23</v>
      </c>
      <c r="E41" s="468" t="s">
        <v>24</v>
      </c>
      <c r="F41" s="189"/>
      <c r="G41" s="190"/>
      <c r="H41" s="468" t="s">
        <v>34</v>
      </c>
      <c r="I41" s="477" t="s">
        <v>35</v>
      </c>
    </row>
    <row r="42" spans="1:9" ht="12.75" customHeight="1">
      <c r="A42" s="466"/>
      <c r="B42" s="469"/>
      <c r="C42" s="469"/>
      <c r="D42" s="469"/>
      <c r="E42" s="469"/>
      <c r="F42" s="191" t="s">
        <v>36</v>
      </c>
      <c r="G42" s="192" t="s">
        <v>30</v>
      </c>
      <c r="H42" s="469"/>
      <c r="I42" s="478"/>
    </row>
    <row r="43" spans="1:9" ht="12.75" customHeight="1">
      <c r="A43" s="466"/>
      <c r="B43" s="469"/>
      <c r="C43" s="469"/>
      <c r="D43" s="469"/>
      <c r="E43" s="469"/>
      <c r="F43" s="191" t="s">
        <v>31</v>
      </c>
      <c r="G43" s="193" t="s">
        <v>33</v>
      </c>
      <c r="H43" s="469"/>
      <c r="I43" s="478"/>
    </row>
    <row r="44" spans="1:9" ht="12.75" customHeight="1">
      <c r="A44" s="467"/>
      <c r="B44" s="470"/>
      <c r="C44" s="470"/>
      <c r="D44" s="470"/>
      <c r="E44" s="470"/>
      <c r="F44" s="279"/>
      <c r="G44" s="274"/>
      <c r="H44" s="470"/>
      <c r="I44" s="479"/>
    </row>
    <row r="45" spans="1:9" ht="12.75" customHeight="1">
      <c r="A45" s="181" t="s">
        <v>262</v>
      </c>
      <c r="B45" s="195">
        <v>19694</v>
      </c>
      <c r="C45" s="196">
        <v>295483</v>
      </c>
      <c r="D45" s="196">
        <v>13907</v>
      </c>
      <c r="E45" s="196">
        <v>210488</v>
      </c>
      <c r="F45" s="196">
        <v>7506574</v>
      </c>
      <c r="G45" s="172">
        <v>19.1</v>
      </c>
      <c r="H45" s="65">
        <v>539769</v>
      </c>
      <c r="I45" s="65">
        <v>103267</v>
      </c>
    </row>
    <row r="46" spans="1:9" ht="12.75" customHeight="1">
      <c r="A46" s="191" t="s">
        <v>20</v>
      </c>
      <c r="B46" s="195">
        <v>20622</v>
      </c>
      <c r="C46" s="196">
        <v>375542</v>
      </c>
      <c r="D46" s="196">
        <v>727</v>
      </c>
      <c r="E46" s="196">
        <v>9674</v>
      </c>
      <c r="F46" s="196">
        <v>426059</v>
      </c>
      <c r="G46" s="172">
        <v>20.6</v>
      </c>
      <c r="H46" s="65">
        <v>586051</v>
      </c>
      <c r="I46" s="65">
        <v>120697</v>
      </c>
    </row>
    <row r="47" spans="1:9" ht="12.75" customHeight="1">
      <c r="A47" s="181" t="s">
        <v>263</v>
      </c>
      <c r="B47" s="72">
        <v>19601</v>
      </c>
      <c r="C47" s="73">
        <v>302484</v>
      </c>
      <c r="D47" s="73">
        <v>13607</v>
      </c>
      <c r="E47" s="73">
        <v>205660</v>
      </c>
      <c r="F47" s="177">
        <v>7334737</v>
      </c>
      <c r="G47" s="127">
        <v>19</v>
      </c>
      <c r="H47" s="128">
        <v>539041</v>
      </c>
      <c r="I47" s="128">
        <v>102592</v>
      </c>
    </row>
    <row r="48" spans="1:9" ht="12.75" customHeight="1">
      <c r="A48" s="191" t="s">
        <v>20</v>
      </c>
      <c r="B48" s="72">
        <v>19911</v>
      </c>
      <c r="C48" s="73">
        <v>362060</v>
      </c>
      <c r="D48" s="73">
        <v>522</v>
      </c>
      <c r="E48" s="73">
        <v>5825</v>
      </c>
      <c r="F48" s="177">
        <v>316431</v>
      </c>
      <c r="G48" s="127">
        <v>18.4</v>
      </c>
      <c r="H48" s="128">
        <v>606190</v>
      </c>
      <c r="I48" s="128">
        <v>111734</v>
      </c>
    </row>
    <row r="49" spans="1:9" ht="12.75" customHeight="1">
      <c r="A49" s="181" t="s">
        <v>264</v>
      </c>
      <c r="B49" s="197">
        <v>20527.890357621487</v>
      </c>
      <c r="C49" s="198">
        <v>323978.4660212224</v>
      </c>
      <c r="D49" s="198">
        <v>13927</v>
      </c>
      <c r="E49" s="198">
        <v>209972</v>
      </c>
      <c r="F49" s="187">
        <v>7648265341</v>
      </c>
      <c r="G49" s="180">
        <v>19.9</v>
      </c>
      <c r="H49" s="128">
        <v>549168.1870467437</v>
      </c>
      <c r="I49" s="128">
        <v>109376.56009209737</v>
      </c>
    </row>
    <row r="50" spans="1:9" ht="12.75" customHeight="1">
      <c r="A50" s="191" t="s">
        <v>20</v>
      </c>
      <c r="B50" s="197">
        <v>22757</v>
      </c>
      <c r="C50" s="198">
        <v>425117</v>
      </c>
      <c r="D50" s="198">
        <v>452</v>
      </c>
      <c r="E50" s="198">
        <v>5999</v>
      </c>
      <c r="F50" s="186">
        <v>295804</v>
      </c>
      <c r="G50" s="127">
        <v>23.7</v>
      </c>
      <c r="H50" s="128">
        <v>654434.628318584</v>
      </c>
      <c r="I50" s="128">
        <v>155196.459601259</v>
      </c>
    </row>
    <row r="51" spans="1:9" ht="12.75" customHeight="1">
      <c r="A51" s="181" t="s">
        <v>265</v>
      </c>
      <c r="B51" s="130">
        <v>20797</v>
      </c>
      <c r="C51" s="128">
        <v>333480</v>
      </c>
      <c r="D51" s="128">
        <v>13988</v>
      </c>
      <c r="E51" s="128">
        <v>215245</v>
      </c>
      <c r="F51" s="177">
        <v>7713302</v>
      </c>
      <c r="G51" s="180">
        <v>20.9</v>
      </c>
      <c r="H51" s="128">
        <v>551423</v>
      </c>
      <c r="I51" s="128">
        <v>115382</v>
      </c>
    </row>
    <row r="52" spans="1:9" ht="12.75" customHeight="1">
      <c r="A52" s="311" t="s">
        <v>20</v>
      </c>
      <c r="B52" s="130">
        <v>21524</v>
      </c>
      <c r="C52" s="128">
        <v>399106</v>
      </c>
      <c r="D52" s="128">
        <v>291</v>
      </c>
      <c r="E52" s="128">
        <v>4469</v>
      </c>
      <c r="F52" s="177">
        <v>177359</v>
      </c>
      <c r="G52" s="180">
        <v>24.4</v>
      </c>
      <c r="H52" s="128">
        <v>609481</v>
      </c>
      <c r="I52" s="128">
        <v>148666</v>
      </c>
    </row>
    <row r="53" spans="1:9" ht="12.75" customHeight="1">
      <c r="A53" s="310" t="s">
        <v>259</v>
      </c>
      <c r="B53" s="130">
        <f>E35/C35</f>
        <v>21160.570707823023</v>
      </c>
      <c r="C53" s="128">
        <f>E35/B35</f>
        <v>347101.58160788234</v>
      </c>
      <c r="D53" s="128">
        <v>13286</v>
      </c>
      <c r="E53" s="128">
        <v>207301</v>
      </c>
      <c r="F53" s="183">
        <v>7555623331</v>
      </c>
      <c r="G53" s="180">
        <f>ROUND(D53/B35*100,1)</f>
        <v>21.1</v>
      </c>
      <c r="H53" s="128">
        <f>F53/D53</f>
        <v>568690.6014601836</v>
      </c>
      <c r="I53" s="128">
        <f>F53/B35</f>
        <v>119879.1522839418</v>
      </c>
    </row>
    <row r="54" spans="1:9" ht="12.75" customHeight="1">
      <c r="A54" s="191" t="s">
        <v>260</v>
      </c>
      <c r="B54" s="130">
        <f>E36/C36</f>
        <v>23620.507180096953</v>
      </c>
      <c r="C54" s="128">
        <f>E36/B36</f>
        <v>453057.9035087719</v>
      </c>
      <c r="D54" s="128">
        <f>139+9</f>
        <v>148</v>
      </c>
      <c r="E54" s="128">
        <f>2099+59</f>
        <v>2158</v>
      </c>
      <c r="F54" s="183">
        <f>79241028+7118310</f>
        <v>86359338</v>
      </c>
      <c r="G54" s="180">
        <f>ROUND(D54/B36*100,1)</f>
        <v>26</v>
      </c>
      <c r="H54" s="128">
        <f>F54/D54</f>
        <v>583509.0405405406</v>
      </c>
      <c r="I54" s="128">
        <f>F54/B36</f>
        <v>151507.61052631578</v>
      </c>
    </row>
    <row r="55" spans="1:9" s="68" customFormat="1" ht="12.75" customHeight="1">
      <c r="A55" s="164" t="s">
        <v>342</v>
      </c>
      <c r="B55" s="160" t="s">
        <v>11</v>
      </c>
      <c r="C55" s="161">
        <f>E37/B37</f>
        <v>355396.4401109088</v>
      </c>
      <c r="D55" s="45" t="s">
        <v>11</v>
      </c>
      <c r="E55" s="45" t="s">
        <v>11</v>
      </c>
      <c r="F55" s="277">
        <v>7381077739</v>
      </c>
      <c r="G55" s="45" t="s">
        <v>11</v>
      </c>
      <c r="H55" s="45" t="s">
        <v>11</v>
      </c>
      <c r="I55" s="281">
        <f>F55/B37</f>
        <v>123287.13923733485</v>
      </c>
    </row>
    <row r="56" spans="1:9" s="68" customFormat="1" ht="12.75" customHeight="1">
      <c r="A56" s="165" t="s">
        <v>260</v>
      </c>
      <c r="B56" s="162" t="s">
        <v>11</v>
      </c>
      <c r="C56" s="163">
        <f>E38/B38</f>
        <v>413554.1</v>
      </c>
      <c r="D56" s="163" t="s">
        <v>11</v>
      </c>
      <c r="E56" s="163" t="s">
        <v>11</v>
      </c>
      <c r="F56" s="278">
        <f>21041570-589580</f>
        <v>20451990</v>
      </c>
      <c r="G56" s="163" t="s">
        <v>11</v>
      </c>
      <c r="H56" s="163" t="s">
        <v>11</v>
      </c>
      <c r="I56" s="282">
        <f>F56/B38</f>
        <v>107642.05263157895</v>
      </c>
    </row>
    <row r="57" spans="1:9" s="68" customFormat="1" ht="12.75" customHeight="1">
      <c r="A57" s="308"/>
      <c r="B57" s="276"/>
      <c r="C57" s="161"/>
      <c r="D57" s="276"/>
      <c r="E57" s="276"/>
      <c r="F57" s="277"/>
      <c r="G57" s="280"/>
      <c r="H57" s="276"/>
      <c r="I57" s="281"/>
    </row>
    <row r="58" spans="1:9" ht="12.75" customHeight="1">
      <c r="A58" s="121" t="s">
        <v>151</v>
      </c>
      <c r="B58" s="129"/>
      <c r="C58" s="129"/>
      <c r="D58" s="129"/>
      <c r="E58" s="129"/>
      <c r="F58" s="129"/>
      <c r="G58" s="129"/>
      <c r="H58" s="129"/>
      <c r="I58" s="129"/>
    </row>
    <row r="59" spans="1:9" ht="12.75" customHeight="1">
      <c r="A59" s="121"/>
      <c r="B59" s="129"/>
      <c r="C59" s="129"/>
      <c r="D59" s="129"/>
      <c r="E59" s="129"/>
      <c r="F59" s="129"/>
      <c r="G59" s="129"/>
      <c r="H59" s="129"/>
      <c r="I59" s="129"/>
    </row>
    <row r="60" spans="1:9" ht="13.5" thickBot="1">
      <c r="A60" s="120" t="s">
        <v>38</v>
      </c>
      <c r="H60" s="120"/>
      <c r="I60" s="120"/>
    </row>
    <row r="61" spans="1:9" ht="14.25" customHeight="1" thickTop="1">
      <c r="A61" s="465" t="s">
        <v>21</v>
      </c>
      <c r="B61" s="463" t="s">
        <v>37</v>
      </c>
      <c r="C61" s="464"/>
      <c r="D61" s="464"/>
      <c r="E61" s="464"/>
      <c r="F61" s="464"/>
      <c r="G61" s="471"/>
      <c r="H61" s="463" t="s">
        <v>365</v>
      </c>
      <c r="I61" s="464"/>
    </row>
    <row r="62" spans="1:9" ht="12.75" customHeight="1">
      <c r="A62" s="466"/>
      <c r="B62" s="468" t="s">
        <v>23</v>
      </c>
      <c r="C62" s="468" t="s">
        <v>24</v>
      </c>
      <c r="D62" s="189"/>
      <c r="E62" s="190"/>
      <c r="F62" s="468" t="s">
        <v>34</v>
      </c>
      <c r="G62" s="468" t="s">
        <v>35</v>
      </c>
      <c r="H62" s="468" t="s">
        <v>23</v>
      </c>
      <c r="I62" s="477" t="s">
        <v>24</v>
      </c>
    </row>
    <row r="63" spans="1:9" ht="12.75" customHeight="1">
      <c r="A63" s="466"/>
      <c r="B63" s="469"/>
      <c r="C63" s="469"/>
      <c r="D63" s="191" t="s">
        <v>36</v>
      </c>
      <c r="E63" s="192" t="s">
        <v>30</v>
      </c>
      <c r="F63" s="469"/>
      <c r="G63" s="469"/>
      <c r="H63" s="469"/>
      <c r="I63" s="478"/>
    </row>
    <row r="64" spans="1:9" ht="12.75" customHeight="1">
      <c r="A64" s="466"/>
      <c r="B64" s="469"/>
      <c r="C64" s="469"/>
      <c r="D64" s="191" t="s">
        <v>31</v>
      </c>
      <c r="E64" s="193" t="s">
        <v>33</v>
      </c>
      <c r="F64" s="469"/>
      <c r="G64" s="469"/>
      <c r="H64" s="469"/>
      <c r="I64" s="478"/>
    </row>
    <row r="65" spans="1:9" ht="12.75" customHeight="1">
      <c r="A65" s="467"/>
      <c r="B65" s="470"/>
      <c r="C65" s="470"/>
      <c r="D65" s="279"/>
      <c r="E65" s="274"/>
      <c r="F65" s="470"/>
      <c r="G65" s="470"/>
      <c r="H65" s="470"/>
      <c r="I65" s="479"/>
    </row>
    <row r="66" spans="1:9" ht="12.75" customHeight="1">
      <c r="A66" s="181" t="s">
        <v>255</v>
      </c>
      <c r="B66" s="64">
        <v>555878</v>
      </c>
      <c r="C66" s="65">
        <v>890407</v>
      </c>
      <c r="D66" s="196">
        <v>7227349</v>
      </c>
      <c r="E66" s="172">
        <v>764.7</v>
      </c>
      <c r="F66" s="65">
        <v>13002</v>
      </c>
      <c r="G66" s="65">
        <v>99426</v>
      </c>
      <c r="H66" s="65">
        <v>127824</v>
      </c>
      <c r="I66" s="65">
        <v>253790</v>
      </c>
    </row>
    <row r="67" spans="1:9" ht="12.75" customHeight="1">
      <c r="A67" s="191" t="s">
        <v>20</v>
      </c>
      <c r="B67" s="64">
        <v>32328</v>
      </c>
      <c r="C67" s="65">
        <v>51651</v>
      </c>
      <c r="D67" s="196">
        <v>471077</v>
      </c>
      <c r="E67" s="173">
        <v>915.8</v>
      </c>
      <c r="F67" s="65">
        <v>14572</v>
      </c>
      <c r="G67" s="65">
        <v>133450</v>
      </c>
      <c r="H67" s="65">
        <v>8045</v>
      </c>
      <c r="I67" s="65">
        <v>16110</v>
      </c>
    </row>
    <row r="68" spans="1:9" ht="12.75" customHeight="1">
      <c r="A68" s="181" t="s">
        <v>256</v>
      </c>
      <c r="B68" s="130">
        <v>559568</v>
      </c>
      <c r="C68" s="128">
        <v>900443</v>
      </c>
      <c r="D68" s="186">
        <v>7473600</v>
      </c>
      <c r="E68" s="127">
        <v>782.7</v>
      </c>
      <c r="F68" s="128">
        <v>13356</v>
      </c>
      <c r="G68" s="128">
        <v>104535</v>
      </c>
      <c r="H68" s="128">
        <v>129834</v>
      </c>
      <c r="I68" s="128">
        <v>251686</v>
      </c>
    </row>
    <row r="69" spans="1:9" ht="12.75" customHeight="1">
      <c r="A69" s="191" t="s">
        <v>20</v>
      </c>
      <c r="B69" s="130">
        <v>25921</v>
      </c>
      <c r="C69" s="128">
        <v>41733</v>
      </c>
      <c r="D69" s="186">
        <v>384956</v>
      </c>
      <c r="E69" s="131">
        <v>915.3</v>
      </c>
      <c r="F69" s="128">
        <v>14851</v>
      </c>
      <c r="G69" s="128">
        <v>135931</v>
      </c>
      <c r="H69" s="128">
        <v>6637</v>
      </c>
      <c r="I69" s="128">
        <v>13183</v>
      </c>
    </row>
    <row r="70" spans="1:9" ht="12.75" customHeight="1">
      <c r="A70" s="181" t="s">
        <v>257</v>
      </c>
      <c r="B70" s="130">
        <v>556790</v>
      </c>
      <c r="C70" s="128">
        <v>887434</v>
      </c>
      <c r="D70" s="183">
        <v>7733177057</v>
      </c>
      <c r="E70" s="180">
        <v>796.3</v>
      </c>
      <c r="F70" s="128">
        <v>13888.85766087753</v>
      </c>
      <c r="G70" s="128">
        <v>110590.86830363527</v>
      </c>
      <c r="H70" s="128">
        <v>129895</v>
      </c>
      <c r="I70" s="128">
        <v>248966</v>
      </c>
    </row>
    <row r="71" spans="1:9" ht="12.75" customHeight="1">
      <c r="A71" s="191" t="s">
        <v>20</v>
      </c>
      <c r="B71" s="130">
        <v>17912</v>
      </c>
      <c r="C71" s="128">
        <v>28987</v>
      </c>
      <c r="D71" s="128">
        <v>272831</v>
      </c>
      <c r="E71" s="131">
        <v>939.769150052466</v>
      </c>
      <c r="F71" s="128">
        <v>15231.7578159893</v>
      </c>
      <c r="G71" s="128">
        <v>143143.360965372</v>
      </c>
      <c r="H71" s="128">
        <v>4391</v>
      </c>
      <c r="I71" s="128">
        <v>8463</v>
      </c>
    </row>
    <row r="72" spans="1:9" ht="12.75" customHeight="1">
      <c r="A72" s="181" t="s">
        <v>258</v>
      </c>
      <c r="B72" s="130">
        <v>538976</v>
      </c>
      <c r="C72" s="128">
        <v>851228</v>
      </c>
      <c r="D72" s="183">
        <v>7723661794</v>
      </c>
      <c r="E72" s="180">
        <v>806.2</v>
      </c>
      <c r="F72" s="128">
        <v>14330.251799709078</v>
      </c>
      <c r="G72" s="128">
        <v>115537</v>
      </c>
      <c r="H72" s="128">
        <v>125518</v>
      </c>
      <c r="I72" s="128">
        <v>236647</v>
      </c>
    </row>
    <row r="73" spans="1:9" ht="12.75" customHeight="1">
      <c r="A73" s="191" t="s">
        <v>20</v>
      </c>
      <c r="B73" s="130">
        <v>11065</v>
      </c>
      <c r="C73" s="128">
        <v>17695</v>
      </c>
      <c r="D73" s="183">
        <v>151624788</v>
      </c>
      <c r="E73" s="199">
        <v>927.5</v>
      </c>
      <c r="F73" s="128">
        <v>13703.098779936738</v>
      </c>
      <c r="G73" s="128">
        <v>127095</v>
      </c>
      <c r="H73" s="128">
        <v>2746</v>
      </c>
      <c r="I73" s="128">
        <v>5326</v>
      </c>
    </row>
    <row r="74" spans="1:9" ht="12.75" customHeight="1">
      <c r="A74" s="181" t="s">
        <v>343</v>
      </c>
      <c r="B74" s="130">
        <v>516412</v>
      </c>
      <c r="C74" s="128">
        <v>812231</v>
      </c>
      <c r="D74" s="183">
        <v>7619881772</v>
      </c>
      <c r="E74" s="180">
        <f>ROUND(B74/B35*100,1)</f>
        <v>819.4</v>
      </c>
      <c r="F74" s="128">
        <f>D74/B74</f>
        <v>14755.431268057288</v>
      </c>
      <c r="G74" s="128">
        <f>D74/B35</f>
        <v>120898.6905929205</v>
      </c>
      <c r="H74" s="128">
        <v>122592</v>
      </c>
      <c r="I74" s="128">
        <v>227882</v>
      </c>
    </row>
    <row r="75" spans="1:9" ht="12.75" customHeight="1">
      <c r="A75" s="191" t="s">
        <v>344</v>
      </c>
      <c r="B75" s="130">
        <f>4747+752</f>
        <v>5499</v>
      </c>
      <c r="C75" s="128">
        <f>7871+1106</f>
        <v>8977</v>
      </c>
      <c r="D75" s="183">
        <f>92646752+9266200</f>
        <v>101912952</v>
      </c>
      <c r="E75" s="180">
        <f>ROUND(B75/B36*100,1)</f>
        <v>964.7</v>
      </c>
      <c r="F75" s="128">
        <f>D75/B75</f>
        <v>18532.997272231314</v>
      </c>
      <c r="G75" s="128">
        <f>D75/B36</f>
        <v>178794.65263157894</v>
      </c>
      <c r="H75" s="128">
        <f>1144+166</f>
        <v>1310</v>
      </c>
      <c r="I75" s="128">
        <f>2070+295</f>
        <v>2365</v>
      </c>
    </row>
    <row r="76" spans="1:9" s="68" customFormat="1" ht="12.75" customHeight="1">
      <c r="A76" s="275" t="s">
        <v>345</v>
      </c>
      <c r="B76" s="160" t="s">
        <v>11</v>
      </c>
      <c r="C76" s="161" t="s">
        <v>11</v>
      </c>
      <c r="D76" s="277">
        <v>7600507584</v>
      </c>
      <c r="E76" s="45" t="s">
        <v>11</v>
      </c>
      <c r="F76" s="45" t="s">
        <v>11</v>
      </c>
      <c r="G76" s="161">
        <f>D76/B37</f>
        <v>126952.30560056123</v>
      </c>
      <c r="H76" s="45" t="s">
        <v>11</v>
      </c>
      <c r="I76" s="45" t="s">
        <v>11</v>
      </c>
    </row>
    <row r="77" spans="1:9" s="68" customFormat="1" ht="12.75" customHeight="1">
      <c r="A77" s="165" t="s">
        <v>260</v>
      </c>
      <c r="B77" s="162" t="s">
        <v>11</v>
      </c>
      <c r="C77" s="163" t="s">
        <v>11</v>
      </c>
      <c r="D77" s="278">
        <f>28983940+1811900</f>
        <v>30795840</v>
      </c>
      <c r="E77" s="163" t="s">
        <v>11</v>
      </c>
      <c r="F77" s="163" t="s">
        <v>11</v>
      </c>
      <c r="G77" s="163">
        <f>D77/B38</f>
        <v>162083.36842105264</v>
      </c>
      <c r="H77" s="163" t="s">
        <v>11</v>
      </c>
      <c r="I77" s="163" t="s">
        <v>11</v>
      </c>
    </row>
    <row r="78" spans="1:9" ht="12.75" customHeight="1">
      <c r="A78" s="283"/>
      <c r="I78" s="14"/>
    </row>
    <row r="79" spans="1:9" ht="12.75" customHeight="1">
      <c r="A79" s="132"/>
      <c r="B79" s="129"/>
      <c r="C79" s="129"/>
      <c r="D79" s="129"/>
      <c r="E79" s="129"/>
      <c r="F79" s="129"/>
      <c r="G79" s="129"/>
      <c r="H79" s="129"/>
      <c r="I79" s="129"/>
    </row>
    <row r="80" spans="1:9" ht="12.75" customHeight="1" thickBot="1">
      <c r="A80" s="132"/>
      <c r="B80" s="129"/>
      <c r="C80" s="129"/>
      <c r="D80" s="129"/>
      <c r="E80" s="129"/>
      <c r="F80" s="129"/>
      <c r="G80" s="129"/>
      <c r="H80" s="129"/>
      <c r="I80" s="129"/>
    </row>
    <row r="81" spans="1:9" ht="14.25" customHeight="1" thickTop="1">
      <c r="A81" s="465" t="s">
        <v>21</v>
      </c>
      <c r="B81" s="486" t="s">
        <v>366</v>
      </c>
      <c r="C81" s="487"/>
      <c r="D81" s="487"/>
      <c r="E81" s="488"/>
      <c r="F81" s="463" t="s">
        <v>39</v>
      </c>
      <c r="G81" s="464"/>
      <c r="H81" s="191"/>
      <c r="I81" s="123"/>
    </row>
    <row r="82" spans="1:9" s="71" customFormat="1" ht="14.25" customHeight="1">
      <c r="A82" s="466"/>
      <c r="B82" s="284"/>
      <c r="C82" s="190"/>
      <c r="D82" s="468" t="s">
        <v>34</v>
      </c>
      <c r="E82" s="468" t="s">
        <v>35</v>
      </c>
      <c r="F82" s="468" t="s">
        <v>23</v>
      </c>
      <c r="G82" s="189"/>
      <c r="H82" s="70"/>
      <c r="I82" s="122"/>
    </row>
    <row r="83" spans="1:9" ht="12.75" customHeight="1">
      <c r="A83" s="466"/>
      <c r="B83" s="285" t="s">
        <v>36</v>
      </c>
      <c r="C83" s="192" t="s">
        <v>30</v>
      </c>
      <c r="D83" s="469"/>
      <c r="E83" s="469"/>
      <c r="F83" s="469"/>
      <c r="G83" s="191" t="s">
        <v>36</v>
      </c>
      <c r="H83" s="70"/>
      <c r="I83" s="122"/>
    </row>
    <row r="84" spans="1:9" ht="12.75" customHeight="1">
      <c r="A84" s="466"/>
      <c r="B84" s="285" t="s">
        <v>31</v>
      </c>
      <c r="C84" s="193" t="s">
        <v>33</v>
      </c>
      <c r="D84" s="469"/>
      <c r="E84" s="469"/>
      <c r="F84" s="469"/>
      <c r="G84" s="191" t="s">
        <v>31</v>
      </c>
      <c r="H84" s="70"/>
      <c r="I84" s="122"/>
    </row>
    <row r="85" spans="1:9" ht="12.75" customHeight="1">
      <c r="A85" s="467"/>
      <c r="B85" s="279"/>
      <c r="C85" s="274"/>
      <c r="D85" s="470"/>
      <c r="E85" s="470"/>
      <c r="F85" s="470"/>
      <c r="G85" s="272"/>
      <c r="H85" s="70"/>
      <c r="I85" s="122"/>
    </row>
    <row r="86" spans="1:9" ht="12.75" customHeight="1">
      <c r="A86" s="181" t="s">
        <v>255</v>
      </c>
      <c r="B86" s="201">
        <v>1708948</v>
      </c>
      <c r="C86" s="194">
        <v>175.8</v>
      </c>
      <c r="D86" s="200">
        <v>13370</v>
      </c>
      <c r="E86" s="200">
        <v>23510</v>
      </c>
      <c r="F86" s="200">
        <v>392026</v>
      </c>
      <c r="G86" s="202">
        <v>4618899</v>
      </c>
      <c r="H86" s="216"/>
      <c r="I86" s="133"/>
    </row>
    <row r="87" spans="1:9" ht="12.75" customHeight="1">
      <c r="A87" s="191" t="s">
        <v>20</v>
      </c>
      <c r="B87" s="201">
        <v>107157</v>
      </c>
      <c r="C87" s="194">
        <v>227.9</v>
      </c>
      <c r="D87" s="200">
        <v>13320</v>
      </c>
      <c r="E87" s="200">
        <v>30356</v>
      </c>
      <c r="F87" s="200">
        <v>23126</v>
      </c>
      <c r="G87" s="202">
        <v>301376</v>
      </c>
      <c r="H87" s="216"/>
      <c r="I87" s="133"/>
    </row>
    <row r="88" spans="1:9" ht="12.75" customHeight="1">
      <c r="A88" s="181" t="s">
        <v>256</v>
      </c>
      <c r="B88" s="185">
        <v>1700717</v>
      </c>
      <c r="C88" s="180">
        <v>181.6</v>
      </c>
      <c r="D88" s="128">
        <v>13099</v>
      </c>
      <c r="E88" s="128">
        <v>23788</v>
      </c>
      <c r="F88" s="128">
        <v>399128</v>
      </c>
      <c r="G88" s="186">
        <v>4693587</v>
      </c>
      <c r="H88" s="216"/>
      <c r="I88" s="133"/>
    </row>
    <row r="89" spans="1:9" ht="12.75" customHeight="1">
      <c r="A89" s="191" t="s">
        <v>20</v>
      </c>
      <c r="B89" s="185">
        <v>88080</v>
      </c>
      <c r="C89" s="180">
        <v>234.4</v>
      </c>
      <c r="D89" s="128">
        <v>13271</v>
      </c>
      <c r="E89" s="128">
        <v>31102</v>
      </c>
      <c r="F89" s="128">
        <v>18380</v>
      </c>
      <c r="G89" s="186">
        <v>223103</v>
      </c>
      <c r="H89" s="216"/>
      <c r="I89" s="133"/>
    </row>
    <row r="90" spans="1:9" ht="12.75" customHeight="1">
      <c r="A90" s="181" t="s">
        <v>257</v>
      </c>
      <c r="B90" s="184">
        <v>1726574531</v>
      </c>
      <c r="C90" s="180">
        <v>185.8</v>
      </c>
      <c r="D90" s="128">
        <v>13292.078455675739</v>
      </c>
      <c r="E90" s="128">
        <v>24691.452835855045</v>
      </c>
      <c r="F90" s="128">
        <v>401516</v>
      </c>
      <c r="G90" s="183">
        <v>5093786324</v>
      </c>
      <c r="H90" s="216"/>
      <c r="I90" s="133"/>
    </row>
    <row r="91" spans="1:9" ht="12.75" customHeight="1">
      <c r="A91" s="191" t="s">
        <v>20</v>
      </c>
      <c r="B91" s="130">
        <v>62192</v>
      </c>
      <c r="C91" s="180">
        <v>230.4</v>
      </c>
      <c r="D91" s="128">
        <v>14163</v>
      </c>
      <c r="E91" s="128">
        <v>32629</v>
      </c>
      <c r="F91" s="128">
        <v>12789</v>
      </c>
      <c r="G91" s="128">
        <v>163716</v>
      </c>
      <c r="H91" s="216"/>
      <c r="I91" s="133"/>
    </row>
    <row r="92" spans="1:9" ht="12.75" customHeight="1">
      <c r="A92" s="181" t="s">
        <v>258</v>
      </c>
      <c r="B92" s="179">
        <v>1665600</v>
      </c>
      <c r="C92" s="180">
        <v>187.8</v>
      </c>
      <c r="D92" s="128">
        <v>13270</v>
      </c>
      <c r="E92" s="128">
        <v>24915</v>
      </c>
      <c r="F92" s="128">
        <v>391775</v>
      </c>
      <c r="G92" s="177">
        <v>4709815</v>
      </c>
      <c r="H92" s="216"/>
      <c r="I92" s="133"/>
    </row>
    <row r="93" spans="1:9" ht="12.75" customHeight="1">
      <c r="A93" s="191" t="s">
        <v>20</v>
      </c>
      <c r="B93" s="179">
        <v>37156</v>
      </c>
      <c r="C93" s="180">
        <v>230.2</v>
      </c>
      <c r="D93" s="128">
        <v>13531</v>
      </c>
      <c r="E93" s="128">
        <v>31145</v>
      </c>
      <c r="F93" s="128">
        <v>7989</v>
      </c>
      <c r="G93" s="177">
        <v>100517</v>
      </c>
      <c r="H93" s="216"/>
      <c r="I93" s="133"/>
    </row>
    <row r="94" spans="1:9" ht="12.75" customHeight="1">
      <c r="A94" s="181" t="s">
        <v>259</v>
      </c>
      <c r="B94" s="184">
        <v>1627411430</v>
      </c>
      <c r="C94" s="180">
        <f>ROUND(H74/B35*100,1)</f>
        <v>194.5</v>
      </c>
      <c r="D94" s="128">
        <f>B94/H74</f>
        <v>13275.021453275907</v>
      </c>
      <c r="E94" s="128">
        <f>B94/B35</f>
        <v>25820.86137687023</v>
      </c>
      <c r="F94" s="128">
        <v>379682</v>
      </c>
      <c r="G94" s="183">
        <v>4586704031</v>
      </c>
      <c r="H94" s="216"/>
      <c r="I94" s="133"/>
    </row>
    <row r="95" spans="1:9" ht="12.75" customHeight="1">
      <c r="A95" s="191" t="s">
        <v>260</v>
      </c>
      <c r="B95" s="184">
        <f>14412820+2134310</f>
        <v>16547130</v>
      </c>
      <c r="C95" s="180">
        <f>ROUND(H75/B36*100,1)</f>
        <v>229.8</v>
      </c>
      <c r="D95" s="128">
        <f>B95/H75</f>
        <v>12631.396946564886</v>
      </c>
      <c r="E95" s="128">
        <f>B95/B36</f>
        <v>29030.052631578947</v>
      </c>
      <c r="F95" s="128">
        <f>3386+564</f>
        <v>3950</v>
      </c>
      <c r="G95" s="183">
        <f>43062510+5023290</f>
        <v>48085800</v>
      </c>
      <c r="H95" s="216"/>
      <c r="I95" s="133"/>
    </row>
    <row r="96" spans="1:9" s="68" customFormat="1" ht="12.75" customHeight="1">
      <c r="A96" s="164" t="s">
        <v>346</v>
      </c>
      <c r="B96" s="286">
        <v>1574497418</v>
      </c>
      <c r="C96" s="45" t="s">
        <v>11</v>
      </c>
      <c r="D96" s="45" t="s">
        <v>11</v>
      </c>
      <c r="E96" s="281">
        <f>B96/B37</f>
        <v>26299.043211010707</v>
      </c>
      <c r="F96" s="281">
        <v>368153</v>
      </c>
      <c r="G96" s="287">
        <v>4222481</v>
      </c>
      <c r="H96" s="166"/>
      <c r="I96" s="134"/>
    </row>
    <row r="97" spans="1:9" s="68" customFormat="1" ht="12.75" customHeight="1">
      <c r="A97" s="165" t="s">
        <v>260</v>
      </c>
      <c r="B97" s="288">
        <f>6890980+229960</f>
        <v>7120940</v>
      </c>
      <c r="C97" s="163" t="s">
        <v>11</v>
      </c>
      <c r="D97" s="163" t="s">
        <v>11</v>
      </c>
      <c r="E97" s="282">
        <f>B97/B38</f>
        <v>37478.63157894737</v>
      </c>
      <c r="F97" s="282">
        <v>1424</v>
      </c>
      <c r="G97" s="289">
        <v>18316</v>
      </c>
      <c r="H97" s="166"/>
      <c r="I97" s="134"/>
    </row>
    <row r="98" spans="1:9" s="68" customFormat="1" ht="12.75" customHeight="1">
      <c r="A98" s="283" t="s">
        <v>350</v>
      </c>
      <c r="B98" s="67"/>
      <c r="C98" s="67"/>
      <c r="D98" s="67"/>
      <c r="E98" s="67"/>
      <c r="F98" s="67"/>
      <c r="G98" s="67"/>
      <c r="H98" s="67"/>
      <c r="I98" s="120"/>
    </row>
    <row r="99" spans="1:9" ht="12.75" customHeight="1">
      <c r="A99" s="121" t="s">
        <v>151</v>
      </c>
      <c r="B99" s="129"/>
      <c r="C99" s="129"/>
      <c r="D99" s="129"/>
      <c r="E99" s="129"/>
      <c r="F99" s="129"/>
      <c r="G99" s="129"/>
      <c r="H99" s="129"/>
      <c r="I99" s="129"/>
    </row>
    <row r="100" spans="1:9" ht="12.75" customHeight="1">
      <c r="A100" s="121"/>
      <c r="B100" s="129"/>
      <c r="C100" s="129"/>
      <c r="D100" s="129"/>
      <c r="E100" s="129"/>
      <c r="F100" s="129"/>
      <c r="G100" s="129"/>
      <c r="H100" s="129"/>
      <c r="I100" s="129"/>
    </row>
    <row r="101" spans="1:9" ht="13.5" thickBot="1">
      <c r="A101" s="67" t="s">
        <v>40</v>
      </c>
      <c r="I101" s="120"/>
    </row>
    <row r="102" spans="1:9" ht="13.5" thickTop="1">
      <c r="A102" s="465" t="s">
        <v>21</v>
      </c>
      <c r="B102" s="463" t="s">
        <v>41</v>
      </c>
      <c r="C102" s="464"/>
      <c r="D102" s="464"/>
      <c r="E102" s="464"/>
      <c r="F102" s="471"/>
      <c r="G102" s="463" t="s">
        <v>42</v>
      </c>
      <c r="H102" s="464"/>
      <c r="I102" s="123"/>
    </row>
    <row r="103" spans="1:9" s="71" customFormat="1" ht="14.25" customHeight="1">
      <c r="A103" s="466"/>
      <c r="B103" s="461" t="s">
        <v>23</v>
      </c>
      <c r="C103" s="203" t="s">
        <v>27</v>
      </c>
      <c r="D103" s="204" t="s">
        <v>43</v>
      </c>
      <c r="E103" s="203" t="s">
        <v>26</v>
      </c>
      <c r="F103" s="203" t="s">
        <v>29</v>
      </c>
      <c r="G103" s="461" t="s">
        <v>23</v>
      </c>
      <c r="H103" s="205" t="s">
        <v>42</v>
      </c>
      <c r="I103" s="122"/>
    </row>
    <row r="104" spans="1:9" ht="12.75" customHeight="1">
      <c r="A104" s="467"/>
      <c r="B104" s="462"/>
      <c r="C104" s="207" t="s">
        <v>152</v>
      </c>
      <c r="D104" s="207" t="s">
        <v>152</v>
      </c>
      <c r="E104" s="207" t="s">
        <v>152</v>
      </c>
      <c r="F104" s="207" t="s">
        <v>152</v>
      </c>
      <c r="G104" s="462"/>
      <c r="H104" s="208" t="s">
        <v>152</v>
      </c>
      <c r="I104" s="122"/>
    </row>
    <row r="105" spans="1:9" ht="12.75" customHeight="1">
      <c r="A105" s="181" t="s">
        <v>255</v>
      </c>
      <c r="B105" s="54">
        <v>26731</v>
      </c>
      <c r="C105" s="209">
        <v>295524</v>
      </c>
      <c r="D105" s="209">
        <v>215887</v>
      </c>
      <c r="E105" s="209">
        <v>67742</v>
      </c>
      <c r="F105" s="209">
        <v>11896</v>
      </c>
      <c r="G105" s="210">
        <v>28488</v>
      </c>
      <c r="H105" s="209">
        <v>1860171</v>
      </c>
      <c r="I105" s="133"/>
    </row>
    <row r="106" spans="1:9" ht="12.75" customHeight="1">
      <c r="A106" s="191" t="s">
        <v>20</v>
      </c>
      <c r="B106" s="54">
        <v>1267</v>
      </c>
      <c r="C106" s="209">
        <v>14350</v>
      </c>
      <c r="D106" s="209">
        <v>10045</v>
      </c>
      <c r="E106" s="209">
        <v>4083</v>
      </c>
      <c r="F106" s="211">
        <v>223</v>
      </c>
      <c r="G106" s="210">
        <v>1305</v>
      </c>
      <c r="H106" s="209">
        <v>134184</v>
      </c>
      <c r="I106" s="133"/>
    </row>
    <row r="107" spans="1:9" ht="12.75" customHeight="1">
      <c r="A107" s="181" t="s">
        <v>256</v>
      </c>
      <c r="B107" s="130">
        <v>27213</v>
      </c>
      <c r="C107" s="186">
        <v>298413</v>
      </c>
      <c r="D107" s="186">
        <v>218799</v>
      </c>
      <c r="E107" s="186">
        <v>66326</v>
      </c>
      <c r="F107" s="186">
        <v>13288</v>
      </c>
      <c r="G107" s="128">
        <v>29966</v>
      </c>
      <c r="H107" s="186">
        <v>1860976</v>
      </c>
      <c r="I107" s="133"/>
    </row>
    <row r="108" spans="1:9" ht="12.75" customHeight="1">
      <c r="A108" s="191" t="s">
        <v>20</v>
      </c>
      <c r="B108" s="130">
        <v>1158</v>
      </c>
      <c r="C108" s="186">
        <v>12597</v>
      </c>
      <c r="D108" s="186">
        <v>8818</v>
      </c>
      <c r="E108" s="186">
        <v>3540</v>
      </c>
      <c r="F108" s="186">
        <v>239</v>
      </c>
      <c r="G108" s="128">
        <v>916</v>
      </c>
      <c r="H108" s="186">
        <v>102356</v>
      </c>
      <c r="I108" s="133"/>
    </row>
    <row r="109" spans="1:9" ht="12.75" customHeight="1">
      <c r="A109" s="181" t="s">
        <v>257</v>
      </c>
      <c r="B109" s="130">
        <v>26876</v>
      </c>
      <c r="C109" s="183">
        <v>301794251</v>
      </c>
      <c r="D109" s="183">
        <v>220871248</v>
      </c>
      <c r="E109" s="183">
        <v>69518836</v>
      </c>
      <c r="F109" s="183">
        <v>11404167</v>
      </c>
      <c r="G109" s="128">
        <v>34039</v>
      </c>
      <c r="H109" s="183">
        <v>2102734801</v>
      </c>
      <c r="I109" s="133"/>
    </row>
    <row r="110" spans="1:9" ht="12.75" customHeight="1">
      <c r="A110" s="191" t="s">
        <v>20</v>
      </c>
      <c r="B110" s="130">
        <v>882</v>
      </c>
      <c r="C110" s="128">
        <v>9958</v>
      </c>
      <c r="D110" s="128">
        <v>6999</v>
      </c>
      <c r="E110" s="128">
        <v>2700</v>
      </c>
      <c r="F110" s="128">
        <v>259</v>
      </c>
      <c r="G110" s="128">
        <v>815</v>
      </c>
      <c r="H110" s="128">
        <v>93620</v>
      </c>
      <c r="I110" s="133"/>
    </row>
    <row r="111" spans="1:9" ht="12.75" customHeight="1">
      <c r="A111" s="181" t="s">
        <v>258</v>
      </c>
      <c r="B111" s="130">
        <v>25550</v>
      </c>
      <c r="C111" s="183">
        <v>292905826</v>
      </c>
      <c r="D111" s="183">
        <v>214061644</v>
      </c>
      <c r="E111" s="183">
        <v>68808661</v>
      </c>
      <c r="F111" s="183">
        <v>10035521</v>
      </c>
      <c r="G111" s="128">
        <v>35413</v>
      </c>
      <c r="H111" s="183">
        <v>2206164808</v>
      </c>
      <c r="I111" s="133"/>
    </row>
    <row r="112" spans="1:9" ht="12.75" customHeight="1">
      <c r="A112" s="191" t="s">
        <v>20</v>
      </c>
      <c r="B112" s="130">
        <v>563</v>
      </c>
      <c r="C112" s="183">
        <v>5298474</v>
      </c>
      <c r="D112" s="183">
        <v>3708837</v>
      </c>
      <c r="E112" s="183">
        <v>1469877</v>
      </c>
      <c r="F112" s="183">
        <v>119760</v>
      </c>
      <c r="G112" s="128">
        <v>487</v>
      </c>
      <c r="H112" s="183">
        <v>54465316</v>
      </c>
      <c r="I112" s="133"/>
    </row>
    <row r="113" spans="1:9" ht="12.75" customHeight="1">
      <c r="A113" s="181" t="s">
        <v>347</v>
      </c>
      <c r="B113" s="130">
        <v>24422</v>
      </c>
      <c r="C113" s="183">
        <v>277896737</v>
      </c>
      <c r="D113" s="183">
        <v>203115754</v>
      </c>
      <c r="E113" s="183">
        <v>66672150</v>
      </c>
      <c r="F113" s="183">
        <v>8108833</v>
      </c>
      <c r="G113" s="128">
        <v>36371</v>
      </c>
      <c r="H113" s="183">
        <v>2181315582</v>
      </c>
      <c r="I113" s="133"/>
    </row>
    <row r="114" spans="1:9" ht="12.75" customHeight="1">
      <c r="A114" s="191" t="s">
        <v>20</v>
      </c>
      <c r="B114" s="130">
        <v>300</v>
      </c>
      <c r="C114" s="183">
        <v>3118805</v>
      </c>
      <c r="D114" s="183">
        <v>2183134</v>
      </c>
      <c r="E114" s="183">
        <v>856474</v>
      </c>
      <c r="F114" s="183">
        <v>79197</v>
      </c>
      <c r="G114" s="128">
        <v>310</v>
      </c>
      <c r="H114" s="183">
        <v>35611481</v>
      </c>
      <c r="I114" s="133"/>
    </row>
    <row r="115" spans="1:9" s="68" customFormat="1" ht="12.75" customHeight="1">
      <c r="A115" s="164" t="s">
        <v>349</v>
      </c>
      <c r="B115" s="160">
        <v>21369</v>
      </c>
      <c r="C115" s="277">
        <v>241695456</v>
      </c>
      <c r="D115" s="45" t="s">
        <v>11</v>
      </c>
      <c r="E115" s="45" t="s">
        <v>11</v>
      </c>
      <c r="F115" s="45" t="s">
        <v>11</v>
      </c>
      <c r="G115" s="290">
        <v>36590</v>
      </c>
      <c r="H115" s="171">
        <v>2153405516</v>
      </c>
      <c r="I115" s="134"/>
    </row>
    <row r="116" spans="1:9" s="68" customFormat="1" ht="12.75" customHeight="1">
      <c r="A116" s="165" t="s">
        <v>20</v>
      </c>
      <c r="B116" s="162">
        <v>146</v>
      </c>
      <c r="C116" s="278">
        <v>2385804</v>
      </c>
      <c r="D116" s="163" t="s">
        <v>11</v>
      </c>
      <c r="E116" s="163" t="s">
        <v>11</v>
      </c>
      <c r="F116" s="163" t="s">
        <v>11</v>
      </c>
      <c r="G116" s="291">
        <v>106</v>
      </c>
      <c r="H116" s="312">
        <v>9162081</v>
      </c>
      <c r="I116" s="134"/>
    </row>
    <row r="117" spans="1:9" s="68" customFormat="1" ht="12.75" customHeight="1">
      <c r="A117" s="308"/>
      <c r="B117" s="161"/>
      <c r="C117" s="277"/>
      <c r="D117" s="161"/>
      <c r="E117" s="161"/>
      <c r="F117" s="161"/>
      <c r="G117" s="313"/>
      <c r="H117" s="171"/>
      <c r="I117" s="134"/>
    </row>
    <row r="118" spans="1:9" s="68" customFormat="1" ht="12.75" customHeight="1">
      <c r="A118" s="308"/>
      <c r="B118" s="161"/>
      <c r="C118" s="277"/>
      <c r="D118" s="161"/>
      <c r="E118" s="161"/>
      <c r="F118" s="161"/>
      <c r="G118" s="313"/>
      <c r="H118" s="171"/>
      <c r="I118" s="134"/>
    </row>
    <row r="119" spans="1:9" s="68" customFormat="1" ht="12.75" customHeight="1" thickBot="1">
      <c r="A119" s="67"/>
      <c r="B119" s="67"/>
      <c r="C119" s="67"/>
      <c r="D119" s="67"/>
      <c r="E119" s="67"/>
      <c r="F119" s="67"/>
      <c r="G119" s="67"/>
      <c r="H119" s="67"/>
      <c r="I119" s="120"/>
    </row>
    <row r="120" spans="1:9" ht="13.5" thickTop="1">
      <c r="A120" s="465" t="s">
        <v>21</v>
      </c>
      <c r="B120" s="463" t="s">
        <v>44</v>
      </c>
      <c r="C120" s="464"/>
      <c r="D120" s="464"/>
      <c r="E120" s="464"/>
      <c r="F120" s="191"/>
      <c r="G120" s="191"/>
      <c r="H120" s="191"/>
      <c r="I120" s="123"/>
    </row>
    <row r="121" spans="1:9" s="71" customFormat="1" ht="14.25" customHeight="1">
      <c r="A121" s="466"/>
      <c r="B121" s="482" t="s">
        <v>45</v>
      </c>
      <c r="C121" s="483"/>
      <c r="D121" s="482" t="s">
        <v>46</v>
      </c>
      <c r="E121" s="484"/>
      <c r="F121" s="70"/>
      <c r="G121" s="70"/>
      <c r="H121" s="70"/>
      <c r="I121" s="122"/>
    </row>
    <row r="122" spans="1:9" ht="12.75" customHeight="1">
      <c r="A122" s="467"/>
      <c r="B122" s="212" t="s">
        <v>23</v>
      </c>
      <c r="C122" s="213" t="s">
        <v>153</v>
      </c>
      <c r="D122" s="212" t="s">
        <v>23</v>
      </c>
      <c r="E122" s="214" t="s">
        <v>153</v>
      </c>
      <c r="F122" s="70"/>
      <c r="G122" s="70"/>
      <c r="H122" s="70"/>
      <c r="I122" s="122"/>
    </row>
    <row r="123" spans="1:9" ht="12.75" customHeight="1">
      <c r="A123" s="181" t="s">
        <v>255</v>
      </c>
      <c r="B123" s="54">
        <v>326</v>
      </c>
      <c r="C123" s="209">
        <v>136036</v>
      </c>
      <c r="D123" s="55">
        <v>470</v>
      </c>
      <c r="E123" s="209">
        <v>23500</v>
      </c>
      <c r="F123" s="215"/>
      <c r="G123" s="215"/>
      <c r="H123" s="216"/>
      <c r="I123" s="133"/>
    </row>
    <row r="124" spans="1:9" ht="12.75" customHeight="1">
      <c r="A124" s="191"/>
      <c r="B124" s="64"/>
      <c r="C124" s="65"/>
      <c r="D124" s="65"/>
      <c r="E124" s="65"/>
      <c r="F124" s="215"/>
      <c r="G124" s="215"/>
      <c r="H124" s="216"/>
      <c r="I124" s="133"/>
    </row>
    <row r="125" spans="1:9" ht="12.75" customHeight="1">
      <c r="A125" s="181" t="s">
        <v>256</v>
      </c>
      <c r="B125" s="130">
        <v>307</v>
      </c>
      <c r="C125" s="186">
        <v>128129</v>
      </c>
      <c r="D125" s="128">
        <v>383</v>
      </c>
      <c r="E125" s="186">
        <v>19150</v>
      </c>
      <c r="F125" s="215"/>
      <c r="G125" s="215"/>
      <c r="H125" s="216"/>
      <c r="I125" s="133"/>
    </row>
    <row r="126" spans="1:9" ht="12.75" customHeight="1">
      <c r="A126" s="191"/>
      <c r="B126" s="56"/>
      <c r="C126" s="57"/>
      <c r="D126" s="57"/>
      <c r="E126" s="57"/>
      <c r="F126" s="215"/>
      <c r="G126" s="215"/>
      <c r="H126" s="216"/>
      <c r="I126" s="133"/>
    </row>
    <row r="127" spans="1:9" ht="12.75" customHeight="1">
      <c r="A127" s="181" t="s">
        <v>257</v>
      </c>
      <c r="B127" s="130">
        <v>275</v>
      </c>
      <c r="C127" s="183">
        <v>115799489</v>
      </c>
      <c r="D127" s="128">
        <v>427</v>
      </c>
      <c r="E127" s="183">
        <v>21350000</v>
      </c>
      <c r="F127" s="215"/>
      <c r="G127" s="215"/>
      <c r="H127" s="216"/>
      <c r="I127" s="133"/>
    </row>
    <row r="128" spans="1:9" ht="12.75" customHeight="1">
      <c r="A128" s="191"/>
      <c r="B128" s="135"/>
      <c r="C128" s="136"/>
      <c r="D128" s="136"/>
      <c r="E128" s="136"/>
      <c r="F128" s="215"/>
      <c r="G128" s="215"/>
      <c r="H128" s="216"/>
      <c r="I128" s="133"/>
    </row>
    <row r="129" spans="1:9" ht="12.75" customHeight="1">
      <c r="A129" s="181" t="s">
        <v>258</v>
      </c>
      <c r="B129" s="130">
        <v>241</v>
      </c>
      <c r="C129" s="183">
        <v>100625512</v>
      </c>
      <c r="D129" s="128">
        <v>436</v>
      </c>
      <c r="E129" s="183">
        <v>21800000</v>
      </c>
      <c r="F129" s="215"/>
      <c r="G129" s="215"/>
      <c r="H129" s="216"/>
      <c r="I129" s="133"/>
    </row>
    <row r="130" spans="1:9" ht="12.75" customHeight="1">
      <c r="A130" s="191"/>
      <c r="B130" s="135"/>
      <c r="C130" s="136"/>
      <c r="D130" s="136"/>
      <c r="E130" s="136"/>
      <c r="F130" s="215"/>
      <c r="G130" s="215"/>
      <c r="H130" s="216"/>
      <c r="I130" s="133"/>
    </row>
    <row r="131" spans="1:9" ht="12.75" customHeight="1">
      <c r="A131" s="181" t="s">
        <v>266</v>
      </c>
      <c r="B131" s="130">
        <v>202</v>
      </c>
      <c r="C131" s="183">
        <v>84819022</v>
      </c>
      <c r="D131" s="128">
        <v>419</v>
      </c>
      <c r="E131" s="183">
        <v>20950000</v>
      </c>
      <c r="F131" s="215"/>
      <c r="G131" s="215"/>
      <c r="H131" s="216"/>
      <c r="I131" s="133"/>
    </row>
    <row r="132" spans="1:9" ht="12.75" customHeight="1">
      <c r="A132" s="191"/>
      <c r="B132" s="135"/>
      <c r="C132" s="136"/>
      <c r="D132" s="136"/>
      <c r="E132" s="136"/>
      <c r="F132" s="215"/>
      <c r="G132" s="215"/>
      <c r="H132" s="216"/>
      <c r="I132" s="133"/>
    </row>
    <row r="133" spans="1:9" s="68" customFormat="1" ht="12.75" customHeight="1">
      <c r="A133" s="164" t="s">
        <v>342</v>
      </c>
      <c r="B133" s="160">
        <v>176</v>
      </c>
      <c r="C133" s="171">
        <v>75542456</v>
      </c>
      <c r="D133" s="292">
        <v>396</v>
      </c>
      <c r="E133" s="171">
        <v>19800000</v>
      </c>
      <c r="F133" s="217"/>
      <c r="G133" s="217"/>
      <c r="H133" s="166"/>
      <c r="I133" s="134"/>
    </row>
    <row r="134" spans="1:9" s="68" customFormat="1" ht="12.75" customHeight="1">
      <c r="A134" s="165"/>
      <c r="B134" s="167"/>
      <c r="C134" s="168"/>
      <c r="D134" s="168"/>
      <c r="E134" s="168"/>
      <c r="F134" s="217"/>
      <c r="G134" s="217"/>
      <c r="H134" s="166"/>
      <c r="I134" s="134"/>
    </row>
    <row r="135" spans="1:9" s="68" customFormat="1" ht="12.75" customHeight="1">
      <c r="A135" s="293" t="s">
        <v>154</v>
      </c>
      <c r="B135" s="67"/>
      <c r="C135" s="67"/>
      <c r="D135" s="67"/>
      <c r="E135" s="67"/>
      <c r="F135" s="67"/>
      <c r="G135" s="67"/>
      <c r="H135" s="67"/>
      <c r="I135" s="120"/>
    </row>
    <row r="136" spans="1:9" ht="12.75">
      <c r="A136" s="294" t="s">
        <v>359</v>
      </c>
      <c r="I136" s="120"/>
    </row>
    <row r="137" ht="12.75">
      <c r="A137" s="283" t="s">
        <v>350</v>
      </c>
    </row>
  </sheetData>
  <sheetProtection/>
  <mergeCells count="44">
    <mergeCell ref="A22:A26"/>
    <mergeCell ref="C22:I22"/>
    <mergeCell ref="I41:I44"/>
    <mergeCell ref="B41:B44"/>
    <mergeCell ref="B103:B104"/>
    <mergeCell ref="A61:A65"/>
    <mergeCell ref="B62:B65"/>
    <mergeCell ref="E82:E85"/>
    <mergeCell ref="F82:F85"/>
    <mergeCell ref="B81:E81"/>
    <mergeCell ref="D23:D26"/>
    <mergeCell ref="B22:B26"/>
    <mergeCell ref="F62:F65"/>
    <mergeCell ref="E41:E44"/>
    <mergeCell ref="G62:G65"/>
    <mergeCell ref="F23:F26"/>
    <mergeCell ref="D40:I40"/>
    <mergeCell ref="A120:A122"/>
    <mergeCell ref="B120:E120"/>
    <mergeCell ref="B121:C121"/>
    <mergeCell ref="D121:E121"/>
    <mergeCell ref="A81:A85"/>
    <mergeCell ref="C62:C65"/>
    <mergeCell ref="D82:D85"/>
    <mergeCell ref="B3:C3"/>
    <mergeCell ref="B4:B6"/>
    <mergeCell ref="H62:H65"/>
    <mergeCell ref="H61:I61"/>
    <mergeCell ref="I62:I65"/>
    <mergeCell ref="D41:D44"/>
    <mergeCell ref="H41:H44"/>
    <mergeCell ref="B61:G61"/>
    <mergeCell ref="H4:H6"/>
    <mergeCell ref="C23:C26"/>
    <mergeCell ref="C4:C6"/>
    <mergeCell ref="A4:A6"/>
    <mergeCell ref="G103:G104"/>
    <mergeCell ref="G102:H102"/>
    <mergeCell ref="A40:A44"/>
    <mergeCell ref="C41:C44"/>
    <mergeCell ref="B40:C40"/>
    <mergeCell ref="A102:A104"/>
    <mergeCell ref="B102:F102"/>
    <mergeCell ref="F81:G81"/>
  </mergeCells>
  <dataValidations count="1">
    <dataValidation allowBlank="1" showInputMessage="1" showErrorMessage="1" imeMode="off" sqref="C37:D37 F37:I37 D55:E55 G55:H55 E76:F76 H76:I76 C96:D96 D115:F115"/>
  </dataValidations>
  <printOptions/>
  <pageMargins left="0.7086614173228347" right="0.5511811023622047" top="0.7874015748031497" bottom="0.7086614173228347" header="0.5118110236220472" footer="0.5118110236220472"/>
  <pageSetup blackAndWhite="1" horizontalDpi="600" verticalDpi="600" orientation="portrait" paperSize="9" scale="95" r:id="rId2"/>
  <headerFooter alignWithMargins="0">
    <oddFooter>&amp;C&amp;9&amp;P　Ｋ 労働及び社会福祉</oddFooter>
  </headerFooter>
  <rowBreaks count="2" manualBreakCount="2">
    <brk id="57" max="8" man="1"/>
    <brk id="9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2020-03-06T04:00:38Z</cp:lastPrinted>
  <dcterms:created xsi:type="dcterms:W3CDTF">2003-04-01T01:57:49Z</dcterms:created>
  <dcterms:modified xsi:type="dcterms:W3CDTF">2020-03-07T01:21:38Z</dcterms:modified>
  <cp:category/>
  <cp:version/>
  <cp:contentType/>
  <cp:contentStatus/>
</cp:coreProperties>
</file>