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8" yWindow="48" windowWidth="10200" windowHeight="7500" tabRatio="663" activeTab="0"/>
  </bookViews>
  <sheets>
    <sheet name="N1小学校N２中学校" sheetId="1" r:id="rId1"/>
    <sheet name="N3高等学校" sheetId="2" r:id="rId2"/>
    <sheet name="N4中等教育" sheetId="3" r:id="rId3"/>
    <sheet name="N５短期大学・N６大学" sheetId="4" r:id="rId4"/>
    <sheet name="N７特別支援（盲・ろう・養護）学校・N８専修学校" sheetId="5" r:id="rId5"/>
    <sheet name="N９幼稚園・N10認定こども園" sheetId="6" r:id="rId6"/>
    <sheet name="N11学校施設の概況・N12中学校進路別卒業者" sheetId="7" r:id="rId7"/>
    <sheet name="N13進学志願者数・N14中学校の進学者数" sheetId="8" r:id="rId8"/>
    <sheet name="N15年齢別身長 " sheetId="9" r:id="rId9"/>
    <sheet name="N16年齢別体重" sheetId="10" r:id="rId10"/>
    <sheet name="N17年齢別座高" sheetId="11" r:id="rId11"/>
    <sheet name="N18視力検査" sheetId="12" r:id="rId12"/>
    <sheet name="N19歯科検診" sheetId="13" r:id="rId13"/>
    <sheet name="N20公民館 " sheetId="14" r:id="rId14"/>
    <sheet name="Ｎ21図書館(1)" sheetId="15" r:id="rId15"/>
    <sheet name="Ｎ21(2)・(3)" sheetId="16" r:id="rId16"/>
    <sheet name="Ｎ22青少年会館" sheetId="17" r:id="rId17"/>
    <sheet name="Ｎ23体育施設利用状況" sheetId="18" r:id="rId18"/>
    <sheet name="Ｎ24市民センター " sheetId="19" r:id="rId19"/>
    <sheet name="Ｎ25総合公園(1)・(2)" sheetId="20" r:id="rId20"/>
    <sheet name="Ｎ25(3)" sheetId="21" r:id="rId21"/>
    <sheet name="Ｎ25(4)" sheetId="22" r:id="rId22"/>
    <sheet name="Ｎ25(5)･(6)" sheetId="23" r:id="rId23"/>
    <sheet name="Ｎ26美術館・Ｎ27ｱｰﾄｷﾞｬﾗﾘｰ・Ｎ28ﾐｭｰｼ" sheetId="24" r:id="rId24"/>
    <sheet name="Ｎ29博物館・Ｎ30文化財" sheetId="25" r:id="rId25"/>
    <sheet name="Ｎ31教育費・Ｎ32テレビ・Ｎ33宗教法人" sheetId="26" r:id="rId26"/>
  </sheets>
  <definedNames>
    <definedName name="_xlnm.Print_Area" localSheetId="6">'N11学校施設の概況・N12中学校進路別卒業者'!$A$1:$AB$49</definedName>
    <definedName name="_xlnm.Print_Area" localSheetId="7">'N13進学志願者数・N14中学校の進学者数'!$A$1:$Y$49</definedName>
    <definedName name="_xlnm.Print_Area" localSheetId="8">'N15年齢別身長 '!$A$1:$K$47</definedName>
    <definedName name="_xlnm.Print_Area" localSheetId="9">'N16年齢別体重'!$A$1:$K$48</definedName>
    <definedName name="_xlnm.Print_Area" localSheetId="10">'N17年齢別座高'!$A$1:$K$23</definedName>
    <definedName name="_xlnm.Print_Area" localSheetId="11">'N18視力検査'!$A$1:$R$51</definedName>
    <definedName name="_xlnm.Print_Area" localSheetId="12">'N19歯科検診'!$A$1:$L$50</definedName>
    <definedName name="_xlnm.Print_Area" localSheetId="0">'N1小学校N２中学校'!$A$1:$AB$57</definedName>
    <definedName name="_xlnm.Print_Area" localSheetId="13">'N20公民館 '!$A$1:$I$99</definedName>
    <definedName name="_xlnm.Print_Area" localSheetId="15">'Ｎ21(2)・(3)'!$A$1:$I$62</definedName>
    <definedName name="_xlnm.Print_Area" localSheetId="14">'Ｎ21図書館(1)'!$A$1:$J$52</definedName>
    <definedName name="_xlnm.Print_Area" localSheetId="16">'Ｎ22青少年会館'!$A$1:$H$53</definedName>
    <definedName name="_xlnm.Print_Area" localSheetId="17">'Ｎ23体育施設利用状況'!$A$1:$Y$58</definedName>
    <definedName name="_xlnm.Print_Area" localSheetId="18">'Ｎ24市民センター '!$A$1:$J$57</definedName>
    <definedName name="_xlnm.Print_Area" localSheetId="20">'Ｎ25(3)'!$A$1:$K$29</definedName>
    <definedName name="_xlnm.Print_Area" localSheetId="21">'Ｎ25(4)'!$A$1:$O$54</definedName>
    <definedName name="_xlnm.Print_Area" localSheetId="22">'Ｎ25(5)･(6)'!$A$1:$I$56</definedName>
    <definedName name="_xlnm.Print_Area" localSheetId="19">'Ｎ25総合公園(1)・(2)'!$A$1:$J$58</definedName>
    <definedName name="_xlnm.Print_Area" localSheetId="23">'Ｎ26美術館・Ｎ27ｱｰﾄｷﾞｬﾗﾘｰ・Ｎ28ﾐｭｰｼ'!$A$1:$L$41</definedName>
    <definedName name="_xlnm.Print_Area" localSheetId="24">'Ｎ29博物館・Ｎ30文化財'!$A$1:$H$59</definedName>
    <definedName name="_xlnm.Print_Area" localSheetId="25">'Ｎ31教育費・Ｎ32テレビ・Ｎ33宗教法人'!$A$1:$T$58</definedName>
    <definedName name="_xlnm.Print_Area" localSheetId="1">'N3高等学校'!$A$1:$W$46</definedName>
    <definedName name="_xlnm.Print_Area" localSheetId="2">'N4中等教育'!$A$1:$Y$26</definedName>
    <definedName name="_xlnm.Print_Area" localSheetId="3">'N５短期大学・N６大学'!$A$1:$L$52</definedName>
    <definedName name="_xlnm.Print_Area" localSheetId="4">'N７特別支援（盲・ろう・養護）学校・N８専修学校'!$A$1:$Y$57</definedName>
    <definedName name="_xlnm.Print_Area" localSheetId="5">'N９幼稚園・N10認定こども園'!$A$1:$AB$59</definedName>
  </definedNames>
  <calcPr fullCalcOnLoad="1"/>
</workbook>
</file>

<file path=xl/comments15.xml><?xml version="1.0" encoding="utf-8"?>
<comments xmlns="http://schemas.openxmlformats.org/spreadsheetml/2006/main">
  <authors>
    <author>johoadmin</author>
  </authors>
  <commentList>
    <comment ref="D15" authorId="0">
      <text>
        <r>
          <rPr>
            <b/>
            <sz val="9"/>
            <rFont val="ＭＳ Ｐゴシック"/>
            <family val="3"/>
          </rPr>
          <t>中央館
一般図書＆参考図書
ＢＭ、こども室の蔵書は除く</t>
        </r>
      </text>
    </comment>
    <comment ref="E31" authorId="0">
      <text>
        <r>
          <rPr>
            <b/>
            <sz val="9"/>
            <rFont val="ＭＳ Ｐゴシック"/>
            <family val="3"/>
          </rPr>
          <t>郷土資料＋行政資料</t>
        </r>
      </text>
    </comment>
    <comment ref="H31" authorId="0">
      <text>
        <r>
          <rPr>
            <b/>
            <sz val="9"/>
            <rFont val="ＭＳ Ｐゴシック"/>
            <family val="3"/>
          </rPr>
          <t>児童図書計＋児童雑誌計
ＢＭは除く</t>
        </r>
      </text>
    </comment>
  </commentList>
</comments>
</file>

<file path=xl/comments16.xml><?xml version="1.0" encoding="utf-8"?>
<comments xmlns="http://schemas.openxmlformats.org/spreadsheetml/2006/main">
  <authors>
    <author>johoadmin</author>
  </authors>
  <commentList>
    <comment ref="H5" authorId="0">
      <text>
        <r>
          <rPr>
            <b/>
            <sz val="9"/>
            <rFont val="ＭＳ Ｐゴシック"/>
            <family val="3"/>
          </rPr>
          <t>ブース利用件数</t>
        </r>
      </text>
    </comment>
    <comment ref="C16" authorId="0">
      <text>
        <r>
          <rPr>
            <b/>
            <sz val="9"/>
            <rFont val="ＭＳ Ｐゴシック"/>
            <family val="3"/>
          </rPr>
          <t>BM登録者含む</t>
        </r>
      </text>
    </comment>
    <comment ref="D16" authorId="0">
      <text>
        <r>
          <rPr>
            <b/>
            <sz val="9"/>
            <rFont val="ＭＳ Ｐゴシック"/>
            <family val="3"/>
          </rPr>
          <t>ＢＭ含む</t>
        </r>
      </text>
    </comment>
    <comment ref="E16" authorId="0">
      <text>
        <r>
          <rPr>
            <b/>
            <sz val="9"/>
            <rFont val="ＭＳ Ｐゴシック"/>
            <family val="3"/>
          </rPr>
          <t>ＢＭ含む</t>
        </r>
      </text>
    </comment>
    <comment ref="G16" authorId="0">
      <text>
        <r>
          <rPr>
            <b/>
            <sz val="9"/>
            <rFont val="ＭＳ Ｐゴシック"/>
            <family val="3"/>
          </rPr>
          <t>ＢＭ含む</t>
        </r>
      </text>
    </comment>
    <comment ref="I16" authorId="0">
      <text>
        <r>
          <rPr>
            <b/>
            <sz val="9"/>
            <rFont val="ＭＳ Ｐゴシック"/>
            <family val="3"/>
          </rPr>
          <t>ＢＭ含む</t>
        </r>
      </text>
    </comment>
    <comment ref="I33" authorId="0">
      <text>
        <r>
          <rPr>
            <b/>
            <sz val="9"/>
            <rFont val="ＭＳ Ｐゴシック"/>
            <family val="3"/>
          </rPr>
          <t>スクリーン、ＯＨＰ、外部スピーカーの合計</t>
        </r>
      </text>
    </comment>
    <comment ref="B50" authorId="0">
      <text>
        <r>
          <rPr>
            <b/>
            <sz val="9"/>
            <rFont val="ＭＳ Ｐゴシック"/>
            <family val="3"/>
          </rPr>
          <t>（２）図書貸出状況の
個人聴取施設利用と同じ</t>
        </r>
      </text>
    </comment>
    <comment ref="F61" authorId="0">
      <text>
        <r>
          <rPr>
            <b/>
            <sz val="9"/>
            <rFont val="ＭＳ Ｐゴシック"/>
            <family val="3"/>
          </rPr>
          <t>貸出と借用の合計</t>
        </r>
      </text>
    </comment>
  </commentList>
</comments>
</file>

<file path=xl/sharedStrings.xml><?xml version="1.0" encoding="utf-8"?>
<sst xmlns="http://schemas.openxmlformats.org/spreadsheetml/2006/main" count="2332" uniqueCount="736">
  <si>
    <t>学校数</t>
  </si>
  <si>
    <t>区　　　分</t>
  </si>
  <si>
    <t>総数</t>
  </si>
  <si>
    <t>男</t>
  </si>
  <si>
    <t>女</t>
  </si>
  <si>
    <t>単式</t>
  </si>
  <si>
    <t>学　級　数</t>
  </si>
  <si>
    <t>総　　　　数</t>
  </si>
  <si>
    <t>１ 学 年</t>
  </si>
  <si>
    <t>２ 学 年</t>
  </si>
  <si>
    <t>３ 学 年</t>
  </si>
  <si>
    <t>４ 学 年</t>
  </si>
  <si>
    <t>５ 学 年</t>
  </si>
  <si>
    <t>６ 学 年</t>
  </si>
  <si>
    <t>公立</t>
  </si>
  <si>
    <t>私立</t>
  </si>
  <si>
    <t>総　数</t>
  </si>
  <si>
    <t>１　学　年</t>
  </si>
  <si>
    <t>２　学　年</t>
  </si>
  <si>
    <t>生　　　　　　　徒　　　　　　　数</t>
  </si>
  <si>
    <t>区　　分</t>
  </si>
  <si>
    <t>総　　数</t>
  </si>
  <si>
    <t>学　校　数</t>
  </si>
  <si>
    <t>１　　年</t>
  </si>
  <si>
    <t>２　　年</t>
  </si>
  <si>
    <t>３　　年</t>
  </si>
  <si>
    <t>４　　年</t>
  </si>
  <si>
    <t>学級数</t>
  </si>
  <si>
    <t>総　　　数</t>
  </si>
  <si>
    <t>幼児・児童・生徒数</t>
  </si>
  <si>
    <t>幼　稚　部</t>
  </si>
  <si>
    <t>小　学　部</t>
  </si>
  <si>
    <t>中　学　部</t>
  </si>
  <si>
    <t>高　等　部</t>
  </si>
  <si>
    <t>幼　　児　　・　　児　　童　　・　　生　　徒　　数</t>
  </si>
  <si>
    <t>専修</t>
  </si>
  <si>
    <t>各種</t>
  </si>
  <si>
    <t>本 務 者</t>
  </si>
  <si>
    <t>兼 務 者</t>
  </si>
  <si>
    <t>教　　　　　員　　　　　数</t>
  </si>
  <si>
    <t>職 員 数（本務者）</t>
  </si>
  <si>
    <t>生　　　　　　徒　　　　　　数</t>
  </si>
  <si>
    <t>園数</t>
  </si>
  <si>
    <t>３歳</t>
  </si>
  <si>
    <t>４歳</t>
  </si>
  <si>
    <t>５歳</t>
  </si>
  <si>
    <t>総 数</t>
  </si>
  <si>
    <t>総　　　  数</t>
  </si>
  <si>
    <t>小学校</t>
  </si>
  <si>
    <t>中学校</t>
  </si>
  <si>
    <t>幼稚園</t>
  </si>
  <si>
    <t>鉄骨造</t>
  </si>
  <si>
    <t>その他</t>
  </si>
  <si>
    <t>鉄　筋</t>
  </si>
  <si>
    <t>木　造</t>
  </si>
  <si>
    <t>校　　舎　　面　　積</t>
  </si>
  <si>
    <t>体 育 館 ・ 講 堂 面 積</t>
  </si>
  <si>
    <t>年　度　別</t>
  </si>
  <si>
    <t>総　　　　　　　数</t>
  </si>
  <si>
    <t>そ　　の　　他</t>
  </si>
  <si>
    <t>Ａ及びＢのうち就職</t>
  </si>
  <si>
    <t>している者（再掲）</t>
  </si>
  <si>
    <t>総　　　　　　数</t>
  </si>
  <si>
    <t>全　　日　　制</t>
  </si>
  <si>
    <t>定　時　制</t>
  </si>
  <si>
    <t>高 等 専 門 学 校</t>
  </si>
  <si>
    <t>高等専門学校</t>
  </si>
  <si>
    <t>高等学校別科</t>
  </si>
  <si>
    <t>　本表は学校保健統計調査の結果を表したものである。</t>
  </si>
  <si>
    <t>区　　　　分</t>
  </si>
  <si>
    <t>６　歳</t>
  </si>
  <si>
    <t>７　歳</t>
  </si>
  <si>
    <t>８　歳</t>
  </si>
  <si>
    <t>９　歳</t>
  </si>
  <si>
    <t>10　歳</t>
  </si>
  <si>
    <t>11　歳</t>
  </si>
  <si>
    <t>12　歳</t>
  </si>
  <si>
    <t>13　歳</t>
  </si>
  <si>
    <t>14　歳</t>
  </si>
  <si>
    <t>0.3未満</t>
  </si>
  <si>
    <t>１年</t>
  </si>
  <si>
    <t>２年</t>
  </si>
  <si>
    <t>３年</t>
  </si>
  <si>
    <t>４年</t>
  </si>
  <si>
    <t>５年</t>
  </si>
  <si>
    <t>６年</t>
  </si>
  <si>
    <t>平　　　　　均</t>
  </si>
  <si>
    <t>　　　小　　　　　学　　　　　校　　　（つづく）</t>
  </si>
  <si>
    <t>中　　　　学　　　　校</t>
  </si>
  <si>
    <t>各低視力者</t>
  </si>
  <si>
    <t>受検人員</t>
  </si>
  <si>
    <t>平　　　　　　　均</t>
  </si>
  <si>
    <t>　　　　小　　　　　学　　　　　校　　　　（つづく）</t>
  </si>
  <si>
    <t>　　（つづき）　　　小　　　　　　学　　　　　　校</t>
  </si>
  <si>
    <t>平　　　　均</t>
  </si>
  <si>
    <t>中　　　　　　　学　　　　　　　校</t>
  </si>
  <si>
    <t>う歯ある者</t>
  </si>
  <si>
    <t>検査人員</t>
  </si>
  <si>
    <t>処置完了者</t>
  </si>
  <si>
    <t>年度月別</t>
  </si>
  <si>
    <t>ｷﾘｽﾄ教</t>
  </si>
  <si>
    <t>諸　教</t>
  </si>
  <si>
    <t>神　社</t>
  </si>
  <si>
    <t>教　会</t>
  </si>
  <si>
    <t>寺　院</t>
  </si>
  <si>
    <t>神　　道　　系</t>
  </si>
  <si>
    <t>仏　　教　　系</t>
  </si>
  <si>
    <t>平　　均</t>
  </si>
  <si>
    <t>-</t>
  </si>
  <si>
    <t>全国平均</t>
  </si>
  <si>
    <t>県平均</t>
  </si>
  <si>
    <t>平塚市平均</t>
  </si>
  <si>
    <t>（単位　cm）</t>
  </si>
  <si>
    <t>全国平均</t>
  </si>
  <si>
    <t>県平均</t>
  </si>
  <si>
    <t>平塚市平均</t>
  </si>
  <si>
    <t>教　　室　　数</t>
  </si>
  <si>
    <t>敷　地　面　積</t>
  </si>
  <si>
    <t>プール数</t>
  </si>
  <si>
    <t>総　数</t>
  </si>
  <si>
    <t>普　通</t>
  </si>
  <si>
    <t>特　別</t>
  </si>
  <si>
    <t>屋　外</t>
  </si>
  <si>
    <t>校　舎</t>
  </si>
  <si>
    <t>運動場</t>
  </si>
  <si>
    <t>その他</t>
  </si>
  <si>
    <t>（各年度末現在）</t>
  </si>
  <si>
    <t>区　　　分</t>
  </si>
  <si>
    <t>総　　　　　数</t>
  </si>
  <si>
    <t>国指定</t>
  </si>
  <si>
    <t>　有　形</t>
  </si>
  <si>
    <t>建造物</t>
  </si>
  <si>
    <t>美術工芸品</t>
  </si>
  <si>
    <t>　記念物（史跡）</t>
  </si>
  <si>
    <t>県指定</t>
  </si>
  <si>
    <t>　民　俗（無形）</t>
  </si>
  <si>
    <t>市指定</t>
  </si>
  <si>
    <t>古文書</t>
  </si>
  <si>
    <t>考古資料</t>
  </si>
  <si>
    <t>国登録有形文化財</t>
  </si>
  <si>
    <t>利用日数</t>
  </si>
  <si>
    <t>総　　　　数</t>
  </si>
  <si>
    <t>公民館事業</t>
  </si>
  <si>
    <t>青少年関係団体</t>
  </si>
  <si>
    <t>利用人員</t>
  </si>
  <si>
    <t>中央公民館</t>
  </si>
  <si>
    <t>崇善公民館</t>
  </si>
  <si>
    <t>須賀公民館</t>
  </si>
  <si>
    <t>松原公民館</t>
  </si>
  <si>
    <t>富士見公民館</t>
  </si>
  <si>
    <t>花水公民館</t>
  </si>
  <si>
    <t>なでしこ公民館</t>
  </si>
  <si>
    <t>大野公民館</t>
  </si>
  <si>
    <t>八幡公民館</t>
  </si>
  <si>
    <t>四之宮公民館</t>
  </si>
  <si>
    <t>中原公民館</t>
  </si>
  <si>
    <t>松が丘公民館</t>
  </si>
  <si>
    <t>大原公民館</t>
  </si>
  <si>
    <t>南原公民館</t>
  </si>
  <si>
    <t>神田公民館</t>
  </si>
  <si>
    <t>横内公民館</t>
  </si>
  <si>
    <t>大神公民館</t>
  </si>
  <si>
    <t>岡崎公民館</t>
  </si>
  <si>
    <t>豊田公民館</t>
  </si>
  <si>
    <t>城島公民館</t>
  </si>
  <si>
    <t>金目公民館</t>
  </si>
  <si>
    <t>金田公民館</t>
  </si>
  <si>
    <t>土屋公民館</t>
  </si>
  <si>
    <t>吉沢公民館</t>
  </si>
  <si>
    <t>旭南公民館</t>
  </si>
  <si>
    <t>旭北公民館</t>
  </si>
  <si>
    <t>女 性 団 体</t>
  </si>
  <si>
    <t>成 人 団 体</t>
  </si>
  <si>
    <t>高齢者団体</t>
  </si>
  <si>
    <t>その他の団体</t>
  </si>
  <si>
    <t>年度月別</t>
  </si>
  <si>
    <t>利用者総数</t>
  </si>
  <si>
    <t>利　　　用　　　対　　　象　　　者</t>
  </si>
  <si>
    <t>勤労青少年</t>
  </si>
  <si>
    <t>小 学 生</t>
  </si>
  <si>
    <t>中 学 生</t>
  </si>
  <si>
    <t>高 校 生</t>
  </si>
  <si>
    <t>大 学 生</t>
  </si>
  <si>
    <t>そ の 他</t>
  </si>
  <si>
    <t>　　４月</t>
  </si>
  <si>
    <t>　　５月</t>
  </si>
  <si>
    <t>　　６月</t>
  </si>
  <si>
    <t>　　７月</t>
  </si>
  <si>
    <t>　　８月</t>
  </si>
  <si>
    <t>　　９月</t>
  </si>
  <si>
    <t>　　10月</t>
  </si>
  <si>
    <t>　　11月</t>
  </si>
  <si>
    <t>　　12月</t>
  </si>
  <si>
    <t>　　１月</t>
  </si>
  <si>
    <t>　　２月</t>
  </si>
  <si>
    <t>　　３月</t>
  </si>
  <si>
    <t>性　　　　別</t>
  </si>
  <si>
    <t>個　人　団　体　別</t>
  </si>
  <si>
    <t>居　住　地　別</t>
  </si>
  <si>
    <t>男</t>
  </si>
  <si>
    <t>女</t>
  </si>
  <si>
    <t>個　　人</t>
  </si>
  <si>
    <t>団　　体</t>
  </si>
  <si>
    <t>自主事業</t>
  </si>
  <si>
    <t>平 塚 市</t>
  </si>
  <si>
    <t>開館日数</t>
  </si>
  <si>
    <t>企　　　　画　　　　展</t>
  </si>
  <si>
    <t>一　般</t>
  </si>
  <si>
    <t>高大生</t>
  </si>
  <si>
    <t>小中生</t>
  </si>
  <si>
    <t>未就学</t>
  </si>
  <si>
    <t>利用　　　　　団体数</t>
  </si>
  <si>
    <t>入場者数</t>
  </si>
  <si>
    <t>利用　　　　団体数</t>
  </si>
  <si>
    <t>（単位　千円）</t>
  </si>
  <si>
    <t>科　目　別</t>
  </si>
  <si>
    <t>決 算 額</t>
  </si>
  <si>
    <t>総　　　　額</t>
  </si>
  <si>
    <t>教育総務費</t>
  </si>
  <si>
    <t>小学校費</t>
  </si>
  <si>
    <t>中学校費</t>
  </si>
  <si>
    <t>幼稚園費</t>
  </si>
  <si>
    <t>社会教育費</t>
  </si>
  <si>
    <t>保健体育費</t>
  </si>
  <si>
    <t>　　ホール系統利用状況　　（つづく）</t>
  </si>
  <si>
    <t>事務室</t>
  </si>
  <si>
    <t>　　件　　　数　　（つづく）</t>
  </si>
  <si>
    <t>総　額</t>
  </si>
  <si>
    <t>ホール系統</t>
  </si>
  <si>
    <t>会議室系統</t>
  </si>
  <si>
    <t>食　堂</t>
  </si>
  <si>
    <t>音　楽</t>
  </si>
  <si>
    <t>売　店</t>
  </si>
  <si>
    <t>　（つづき）　　　ホ　ー　ル　系　統　利　用　状　況</t>
  </si>
  <si>
    <t>会議室系統利用状況</t>
  </si>
  <si>
    <t>　（つづき）　　　　件　　　　　　　　　　　　　数</t>
  </si>
  <si>
    <t>映　画</t>
  </si>
  <si>
    <t>演　芸</t>
  </si>
  <si>
    <t>講　演</t>
  </si>
  <si>
    <t>講　習</t>
  </si>
  <si>
    <t>参集人員</t>
  </si>
  <si>
    <t>件　数</t>
  </si>
  <si>
    <t>参　　集　　人　　員</t>
  </si>
  <si>
    <t>職業人</t>
  </si>
  <si>
    <t>社会人</t>
  </si>
  <si>
    <t>施　設</t>
  </si>
  <si>
    <t>観覧等</t>
  </si>
  <si>
    <t>利用等</t>
  </si>
  <si>
    <t>専　　　用　　　利　　　用</t>
  </si>
  <si>
    <t>共　　用　　利　　用</t>
  </si>
  <si>
    <t>陸上競技</t>
  </si>
  <si>
    <t>球　技</t>
  </si>
  <si>
    <t>その他の</t>
  </si>
  <si>
    <t>運動競技</t>
  </si>
  <si>
    <t>開放日</t>
  </si>
  <si>
    <t>年度会員</t>
  </si>
  <si>
    <t>団体利用</t>
  </si>
  <si>
    <t>以　　外</t>
  </si>
  <si>
    <t>低視力者</t>
  </si>
  <si>
    <t>ａ</t>
  </si>
  <si>
    <t>ｂ</t>
  </si>
  <si>
    <t>教室</t>
  </si>
  <si>
    <t>総　　　　数</t>
  </si>
  <si>
    <t>桃浜町庭球場</t>
  </si>
  <si>
    <t>軟式庭球場</t>
  </si>
  <si>
    <t>王御住運動広場</t>
  </si>
  <si>
    <t>件　数</t>
  </si>
  <si>
    <t>人　　員</t>
  </si>
  <si>
    <t>人　員</t>
  </si>
  <si>
    <t>市立小中学校</t>
  </si>
  <si>
    <t>夜間照明施設</t>
  </si>
  <si>
    <t>（単位　kg）</t>
  </si>
  <si>
    <t>う歯罹患率</t>
  </si>
  <si>
    <t>処置完了率</t>
  </si>
  <si>
    <t>学  級  数</t>
  </si>
  <si>
    <t>単式</t>
  </si>
  <si>
    <t>３　　学　　年</t>
  </si>
  <si>
    <t>全日制生徒数</t>
  </si>
  <si>
    <t>定時制生徒数</t>
  </si>
  <si>
    <t>職員数
(本務者)</t>
  </si>
  <si>
    <t>　(つづき)　小　　学　　校</t>
  </si>
  <si>
    <t>（注）罹患率</t>
  </si>
  <si>
    <t>処置完了率 ＝</t>
  </si>
  <si>
    <t>（単位　平方メートル）　</t>
  </si>
  <si>
    <t>うち
図書室</t>
  </si>
  <si>
    <t>（注）敷地面積は借用分を含む。なお、数値は施設台帳による。</t>
  </si>
  <si>
    <t>特別</t>
  </si>
  <si>
    <t>支援</t>
  </si>
  <si>
    <t>0.9～0.7</t>
  </si>
  <si>
    <t>0.6～0.3</t>
  </si>
  <si>
    <t>ｃ</t>
  </si>
  <si>
    <t>土沢多目的広場</t>
  </si>
  <si>
    <t>土沢野球場</t>
  </si>
  <si>
    <t>馬入ふれあい公園サッカー場</t>
  </si>
  <si>
    <t>単位　％＝</t>
  </si>
  <si>
    <t>（単位　％）</t>
  </si>
  <si>
    <t>資料：神奈川県総務局組織人材部文書課</t>
  </si>
  <si>
    <t>資料：企画政策部財政課</t>
  </si>
  <si>
    <t>学級数</t>
  </si>
  <si>
    <t>前　　　期</t>
  </si>
  <si>
    <t>後　　　期</t>
  </si>
  <si>
    <t>平成26年度</t>
  </si>
  <si>
    <t>-</t>
  </si>
  <si>
    <t>平成25年度</t>
  </si>
  <si>
    <t>教員数
（兼務者）</t>
  </si>
  <si>
    <t>教員数（本務者）</t>
  </si>
  <si>
    <t>湘南ひらつか
パークゴルフ場</t>
  </si>
  <si>
    <t>　　 26年度</t>
  </si>
  <si>
    <t>うち</t>
  </si>
  <si>
    <t>ｺﾝﾋﾟｭ-ﾀ</t>
  </si>
  <si>
    <t>０歳</t>
  </si>
  <si>
    <t>１歳</t>
  </si>
  <si>
    <t>２歳</t>
  </si>
  <si>
    <t>大神スポーツ広場</t>
  </si>
  <si>
    <t>平成26年度</t>
  </si>
  <si>
    <t>（各年度１月１日現在）</t>
  </si>
  <si>
    <t>年　度　別</t>
  </si>
  <si>
    <t>（注）専修学校は公立１校、私立５校である。</t>
  </si>
  <si>
    <t>　本表は学校基本調査(文部科学省)の結果を表したもので、調査期日は５月１日現在である。</t>
  </si>
  <si>
    <t>教育・保育職員数及び教育・保育補助員数(本務者)</t>
  </si>
  <si>
    <t>（注）幼保連携型認定こども園は平成27年度から調査を実施している。</t>
  </si>
  <si>
    <t>(注） 1.土沢多目的広場、土沢野球場は神奈川県企業庁より平成22年10月に移管された。</t>
  </si>
  <si>
    <t>　　　2.湘南ひらつかパークゴルフ場は平成22年10月に開設した。平成24年４月１日より料金改定に伴い延べ人数で算出している。</t>
  </si>
  <si>
    <t>　　　3.平成26年４月から「市民スポーツ広場」は「大神スポーツ広場」に名称が変更された。</t>
  </si>
  <si>
    <t>平成27年度</t>
  </si>
  <si>
    <t>平成28年度</t>
  </si>
  <si>
    <t>×100</t>
  </si>
  <si>
    <t>ａ</t>
  </si>
  <si>
    <t>0.9～0.7</t>
  </si>
  <si>
    <t>ｂ</t>
  </si>
  <si>
    <t>0.6～0.3</t>
  </si>
  <si>
    <t>　　　五領ヶ台分校については、学校数に含むが、全て県有地・県有施設であるため校舎面積等には含まない。</t>
  </si>
  <si>
    <t>予 算 現 額</t>
  </si>
  <si>
    <t>　民　俗（有形）</t>
  </si>
  <si>
    <t>民俗資料</t>
  </si>
  <si>
    <t>　　４月</t>
  </si>
  <si>
    <t>　　５月</t>
  </si>
  <si>
    <t>　　６月</t>
  </si>
  <si>
    <t>　　７月</t>
  </si>
  <si>
    <t>　　８月</t>
  </si>
  <si>
    <t>　　９月</t>
  </si>
  <si>
    <t>　　10月</t>
  </si>
  <si>
    <t>　　11月</t>
  </si>
  <si>
    <t>　　12月</t>
  </si>
  <si>
    <t>　　１月</t>
  </si>
  <si>
    <t>　　２月</t>
  </si>
  <si>
    <t>　　３月</t>
  </si>
  <si>
    <t>資料：健康・こども部青少年課</t>
  </si>
  <si>
    <t>（１）図書蔵書数</t>
  </si>
  <si>
    <t>　　施　　設　　用　　図　　書　　資　　料　　　　（つづく）</t>
  </si>
  <si>
    <t>　　一　　　　　　　　般　　　　　　　　用　　　　　　　（つづく）</t>
  </si>
  <si>
    <t>総　記</t>
  </si>
  <si>
    <t>哲　学</t>
  </si>
  <si>
    <t>歴　史</t>
  </si>
  <si>
    <t>社会科学</t>
  </si>
  <si>
    <t>自然科学</t>
  </si>
  <si>
    <t>技　術</t>
  </si>
  <si>
    <t>産　業</t>
  </si>
  <si>
    <t>中央館</t>
  </si>
  <si>
    <t>北館</t>
  </si>
  <si>
    <t>西館</t>
  </si>
  <si>
    <t>南館</t>
  </si>
  <si>
    <t>　　　（つづき）　　施　　設　　用　　図　　書　　資　　料</t>
  </si>
  <si>
    <t>　（つづき）　　　一　　　　　般　　　　　用</t>
  </si>
  <si>
    <t>児童用</t>
  </si>
  <si>
    <t>芸　術</t>
  </si>
  <si>
    <t>言　語</t>
  </si>
  <si>
    <t>文　学</t>
  </si>
  <si>
    <t>地域資料</t>
  </si>
  <si>
    <t>点字図書</t>
  </si>
  <si>
    <t>移動図書館</t>
  </si>
  <si>
    <t>一般用</t>
  </si>
  <si>
    <t>児童用</t>
  </si>
  <si>
    <t>（注）デイジー（Digital Accessible Information System：DAISY）は、障がいを有する方のためのデジタル録音図書。</t>
  </si>
  <si>
    <t>（２）図書貸出状況</t>
  </si>
  <si>
    <t>開館日数</t>
  </si>
  <si>
    <t>登録者数</t>
  </si>
  <si>
    <t>個　　　　人　　　　貸　　　　出</t>
  </si>
  <si>
    <t>貸出者数</t>
  </si>
  <si>
    <t>図書貸出　　冊　　数</t>
  </si>
  <si>
    <t>1日当たり</t>
  </si>
  <si>
    <t>視聴覚資料　　貸出点数</t>
  </si>
  <si>
    <t>個人聴取施設利用</t>
  </si>
  <si>
    <r>
      <t>リクエスト</t>
    </r>
    <r>
      <rPr>
        <sz val="10"/>
        <rFont val="ＭＳ 明朝"/>
        <family val="1"/>
      </rPr>
      <t>件　数</t>
    </r>
  </si>
  <si>
    <t>図書貸出</t>
  </si>
  <si>
    <t>冊　　数</t>
  </si>
  <si>
    <t>団 体 貸 出</t>
  </si>
  <si>
    <t>視 聴 覚 資 料 機 材 貸 出</t>
  </si>
  <si>
    <t>団 体 数</t>
  </si>
  <si>
    <t>映 写 機</t>
  </si>
  <si>
    <t>映　　写　フィルム</t>
  </si>
  <si>
    <t>スライド　映 写 機</t>
  </si>
  <si>
    <t>団体用　　ﾋﾞﾃﾞｵ・DVD</t>
  </si>
  <si>
    <t>その他　  機　材</t>
  </si>
  <si>
    <t>（３）施設利用状況</t>
  </si>
  <si>
    <t>施　　　設　　　利　　　用</t>
  </si>
  <si>
    <t>視聴覚ブース</t>
  </si>
  <si>
    <t>特別研究室</t>
  </si>
  <si>
    <t>映　　画　　会</t>
  </si>
  <si>
    <t>回　　数</t>
  </si>
  <si>
    <t>参加人員</t>
  </si>
  <si>
    <t>そ　　　の　　　他</t>
  </si>
  <si>
    <t>資料相談</t>
  </si>
  <si>
    <t>複写ｻｰﾋﾞｽ</t>
  </si>
  <si>
    <t>相互貸借</t>
  </si>
  <si>
    <t>件　　数</t>
  </si>
  <si>
    <t>枚　　数</t>
  </si>
  <si>
    <t>大　　人</t>
  </si>
  <si>
    <t>小　　人</t>
  </si>
  <si>
    <t>団　　体　　数</t>
  </si>
  <si>
    <t>団 体 数</t>
  </si>
  <si>
    <t>人員(再掲)</t>
  </si>
  <si>
    <t>（再　掲）</t>
  </si>
  <si>
    <t>特　　　集　　　展</t>
  </si>
  <si>
    <t>（注）会期が年度をまたぐ展覧会については前年度の事業に含む。</t>
  </si>
  <si>
    <t>参集人員</t>
  </si>
  <si>
    <t>式　典</t>
  </si>
  <si>
    <t>大　会</t>
  </si>
  <si>
    <t>資料：市民部文化・交流課</t>
  </si>
  <si>
    <t>その他</t>
  </si>
  <si>
    <t>資料：都市整備部総合公園課</t>
  </si>
  <si>
    <t>（３）トッケイセキュリティ平塚総合体育館（平塚総合体育館）の利用状況（専用利用件数）</t>
  </si>
  <si>
    <t>第　１</t>
  </si>
  <si>
    <t>第　２</t>
  </si>
  <si>
    <t>第　３</t>
  </si>
  <si>
    <t>弓道場</t>
  </si>
  <si>
    <t>体育室</t>
  </si>
  <si>
    <t>武道場</t>
  </si>
  <si>
    <t>(注)　Ａ会議室及びＢ会議室の数値は平成27年度から記載した。</t>
  </si>
  <si>
    <t>（４）トッケイセキュリティ平塚総合体育館（平塚総合体育館）の利用状況（個人利用）</t>
  </si>
  <si>
    <t>卓　　球</t>
  </si>
  <si>
    <t>柔　　道</t>
  </si>
  <si>
    <t>剣　　道</t>
  </si>
  <si>
    <t>大 人</t>
  </si>
  <si>
    <t>小 人</t>
  </si>
  <si>
    <t>空　　手</t>
  </si>
  <si>
    <t>弓　　道</t>
  </si>
  <si>
    <t>少林寺拳法</t>
  </si>
  <si>
    <t>温水プール</t>
  </si>
  <si>
    <t>大人</t>
  </si>
  <si>
    <t>小人</t>
  </si>
  <si>
    <t>（注）なぎなた、少林寺拳法及びランニングコースについては平成26年度から記載した。</t>
  </si>
  <si>
    <t>（５）テニスコートの利用状況</t>
  </si>
  <si>
    <t>11～13時</t>
  </si>
  <si>
    <t>13～15時</t>
  </si>
  <si>
    <t>15～17時</t>
  </si>
  <si>
    <t>17～19時</t>
  </si>
  <si>
    <t>19～21時</t>
  </si>
  <si>
    <t>１日平均</t>
  </si>
  <si>
    <t>（６）ポニー乗馬場の利用状況</t>
  </si>
  <si>
    <t>利 用 者 数</t>
  </si>
  <si>
    <t>１ 日 平 均</t>
  </si>
  <si>
    <t>開　場　日</t>
  </si>
  <si>
    <t>開館日数</t>
  </si>
  <si>
    <t>（注）花水公民館、神田公民館、金目公民館、金田公民館、旭南公民館については、体育館利用状況を含む。</t>
  </si>
  <si>
    <t>　本表は各年度５月１日現在の東海大学医療技術短期大学の概況を表したものである。</t>
  </si>
  <si>
    <t>１　　年</t>
  </si>
  <si>
    <t>２　　年</t>
  </si>
  <si>
    <t>３　　年</t>
  </si>
  <si>
    <t>看護学科</t>
  </si>
  <si>
    <t>（注）1.第一看護学科（３年制）は、平成16年度から看護学科に名称変更。</t>
  </si>
  <si>
    <t>資料：東海大学医療技術短期大学</t>
  </si>
  <si>
    <t>平成29年度</t>
  </si>
  <si>
    <t>-</t>
  </si>
  <si>
    <t>総数</t>
  </si>
  <si>
    <t>総数</t>
  </si>
  <si>
    <t>平成28年度</t>
  </si>
  <si>
    <t>　　 28年度</t>
  </si>
  <si>
    <t>　　 27年度</t>
  </si>
  <si>
    <t>平成29年度</t>
  </si>
  <si>
    <t>平 成 25 年 度</t>
  </si>
  <si>
    <t>平 成 26 年 度</t>
  </si>
  <si>
    <t>平 成 27 年 度</t>
  </si>
  <si>
    <t>平 成 28 年 度</t>
  </si>
  <si>
    <t>平 成 29 年 度</t>
  </si>
  <si>
    <t>平成24年度</t>
  </si>
  <si>
    <t>　 　26年度</t>
  </si>
  <si>
    <t>　 　27年度</t>
  </si>
  <si>
    <t>　 　28年度</t>
  </si>
  <si>
    <t>古記録</t>
  </si>
  <si>
    <t>　　25年度</t>
  </si>
  <si>
    <t>　　26年度</t>
  </si>
  <si>
    <t>　　27年度</t>
  </si>
  <si>
    <t>　　28年度</t>
  </si>
  <si>
    <t>ひらつか</t>
  </si>
  <si>
    <t>サン・ライフアリーナ</t>
  </si>
  <si>
    <t>　　26年度</t>
  </si>
  <si>
    <t xml:space="preserve">      4.馬入ふれあい公園サッカー場は、平成24年度及び25年度数値については多目的スペースの利用者を含めている。</t>
  </si>
  <si>
    <t>　　28年度</t>
  </si>
  <si>
    <t xml:space="preserve"> </t>
  </si>
  <si>
    <t>デイジー</t>
  </si>
  <si>
    <t>　</t>
  </si>
  <si>
    <t>ﾋﾞﾃﾞｵ　　ﾌﾟﾛｼﾞｪｸﾀｰ</t>
  </si>
  <si>
    <t>ブックスタート</t>
  </si>
  <si>
    <t>　　　　　　　　　　　　　　　　         　　　　　　　　　　　　　　　</t>
  </si>
  <si>
    <t>　　　　　</t>
  </si>
  <si>
    <t xml:space="preserve">　　　 </t>
  </si>
  <si>
    <t>ﾌﾟﾗﾈﾀﾘｳﾑ</t>
  </si>
  <si>
    <t>年度別</t>
  </si>
  <si>
    <t>　　　　26年度</t>
  </si>
  <si>
    <t>　　　　27年度</t>
  </si>
  <si>
    <t>雑　　入(市民ｾﾝﾀｰ管理収入)</t>
  </si>
  <si>
    <t>（１）バッティングパレス相石スタジアムひらつか（平塚球場）の利用状況</t>
  </si>
  <si>
    <t>利　　　用　　　件　　　数</t>
  </si>
  <si>
    <t>　　27年度</t>
  </si>
  <si>
    <t>（２）Ｓｈｏｎａｎ ＢＭＷ スタジアム平塚（平塚競技場）の利用状況</t>
  </si>
  <si>
    <t>プール</t>
  </si>
  <si>
    <t>50ｍ・20ｍ</t>
  </si>
  <si>
    <t>ﾄﾚｰﾆﾝｸﾞﾙｰﾑ</t>
  </si>
  <si>
    <t>バドミントン</t>
  </si>
  <si>
    <t>ランニングコース</t>
  </si>
  <si>
    <t>なぎなた</t>
  </si>
  <si>
    <t>スポーツサウナ</t>
  </si>
  <si>
    <t>ｽﾎﾟｰﾂﾒﾃﾞｨｶﾙ</t>
  </si>
  <si>
    <t>４　　年</t>
  </si>
  <si>
    <t>文学部</t>
  </si>
  <si>
    <t>観光学部</t>
  </si>
  <si>
    <t>-</t>
  </si>
  <si>
    <t>政治経済学部</t>
  </si>
  <si>
    <t>法学部</t>
  </si>
  <si>
    <t>教養学部</t>
  </si>
  <si>
    <t>体育学部</t>
  </si>
  <si>
    <t>理学部</t>
  </si>
  <si>
    <t>工学部</t>
  </si>
  <si>
    <t>経営学部</t>
  </si>
  <si>
    <t>電子情報学部</t>
  </si>
  <si>
    <t>情報理工学部</t>
  </si>
  <si>
    <t>資料：東海大学湘南校舎・神奈川大学湘南ひらつかキャンパス</t>
  </si>
  <si>
    <t>　　 28年度</t>
  </si>
  <si>
    <t>平成25年度</t>
  </si>
  <si>
    <t>　　 28年度</t>
  </si>
  <si>
    <t>　　 29年度</t>
  </si>
  <si>
    <t>平成30年度</t>
  </si>
  <si>
    <t>-</t>
  </si>
  <si>
    <t>-</t>
  </si>
  <si>
    <t>-</t>
  </si>
  <si>
    <t>-</t>
  </si>
  <si>
    <t>　　 29年度</t>
  </si>
  <si>
    <t>資料：社会教育部スポーツ課・都市整備部総合公園課</t>
  </si>
  <si>
    <t>資料：社会教育部美術館</t>
  </si>
  <si>
    <t>開発施設等進・入学者</t>
  </si>
  <si>
    <t>不詳・死亡の者</t>
  </si>
  <si>
    <t>Ａ 高 等 学 校 等 進 学 者</t>
  </si>
  <si>
    <t>Ｂ専修学校､公共職業能力</t>
  </si>
  <si>
    <t>Ｃ　就　職　者　等</t>
  </si>
  <si>
    <t>Ａ～Ｃ及び不詳
・死亡以外の者</t>
  </si>
  <si>
    <t>(つづき)高等学校本科</t>
  </si>
  <si>
    <t>高　等　学　校　本　科　（つづく）</t>
  </si>
  <si>
    <t>通 信 制</t>
  </si>
  <si>
    <t>特別支援学校高等部</t>
  </si>
  <si>
    <t>　本表は放送受信契約数統計要覧（日本放送協会）の結果を表したもので、放送受信契約数は毎年３月末現在のものである。</t>
  </si>
  <si>
    <t>資料：日本放送協会</t>
  </si>
  <si>
    <t>　　 29年度</t>
  </si>
  <si>
    <t>職員数（本務者）</t>
  </si>
  <si>
    <t>（注）私立の１校は休校中である。</t>
  </si>
  <si>
    <t>教 員 数 （ 本 務 者 ）</t>
  </si>
  <si>
    <t>職 員 数 （ 本 務 者 ）</t>
  </si>
  <si>
    <t>教員数（本務者）</t>
  </si>
  <si>
    <t>職員数（本務者）</t>
  </si>
  <si>
    <t>　　 30年度</t>
  </si>
  <si>
    <t>平成31年度</t>
  </si>
  <si>
    <t>　　 30年度</t>
  </si>
  <si>
    <t>教育・保育職員数及び教育・保育補助員数(兼務者)</t>
  </si>
  <si>
    <t>平成28年度</t>
  </si>
  <si>
    <t>29年度</t>
  </si>
  <si>
    <t>30年度</t>
  </si>
  <si>
    <t>29年度</t>
  </si>
  <si>
    <t>　　 30年度</t>
  </si>
  <si>
    <t>　　 30年度</t>
  </si>
  <si>
    <t>平成25年度</t>
  </si>
  <si>
    <t>　　 　26年度</t>
  </si>
  <si>
    <t>　　 　27年度</t>
  </si>
  <si>
    <t>　　 　28年度</t>
  </si>
  <si>
    <t>　　 　29年度</t>
  </si>
  <si>
    <t>　　 28年度</t>
  </si>
  <si>
    <t>（注）1.平成25年度の数値については、一部他校舎の数値が含まれている。</t>
  </si>
  <si>
    <t xml:space="preserve">      2.文化社会学部・健康学部は平成30年度新設。</t>
  </si>
  <si>
    <t>文化社会学部</t>
  </si>
  <si>
    <t>健康学部</t>
  </si>
  <si>
    <t>　本表は令和元年５月１日現在の市立諸学校の施設の概況を表したものである。</t>
  </si>
  <si>
    <t>平成26年度</t>
  </si>
  <si>
    <t>平成27年度</t>
  </si>
  <si>
    <t>平成28年度</t>
  </si>
  <si>
    <t>平成29年度</t>
  </si>
  <si>
    <t>平成30年度</t>
  </si>
  <si>
    <t>平成26年度</t>
  </si>
  <si>
    <t>平成27年度</t>
  </si>
  <si>
    <t>平成28年度</t>
  </si>
  <si>
    <t>（注）平成28年度から座高の計測が健康診断項目から削除されているため、記載はありません。</t>
  </si>
  <si>
    <t>平成30年度</t>
  </si>
  <si>
    <t>ｃ</t>
  </si>
  <si>
    <t>ａ</t>
  </si>
  <si>
    <t>0.9～0.7</t>
  </si>
  <si>
    <t>ｂ</t>
  </si>
  <si>
    <t>0.6～0.3</t>
  </si>
  <si>
    <t>平成27年度</t>
  </si>
  <si>
    <t>平成28年度</t>
  </si>
  <si>
    <t>＝</t>
  </si>
  <si>
    <t>×100</t>
  </si>
  <si>
    <t>利用回数</t>
  </si>
  <si>
    <t>利用回数</t>
  </si>
  <si>
    <t>平成25年度</t>
  </si>
  <si>
    <t>　 　28年度</t>
  </si>
  <si>
    <t>　 　29年度</t>
  </si>
  <si>
    <t>平成30年度</t>
  </si>
  <si>
    <t>平成25年度</t>
  </si>
  <si>
    <t>　 　29年度</t>
  </si>
  <si>
    <t>　　29年度</t>
  </si>
  <si>
    <t>平成30年度</t>
  </si>
  <si>
    <t>催　　　　　物　　　（つづく）</t>
  </si>
  <si>
    <t>ホ ー ル</t>
  </si>
  <si>
    <t>平成25年度</t>
  </si>
  <si>
    <t>　　28年度</t>
  </si>
  <si>
    <t>　　29年度</t>
  </si>
  <si>
    <t>平成30年度</t>
  </si>
  <si>
    <t>（注）平成30年度から男女別集計を廃止した。</t>
  </si>
  <si>
    <t>平成25年度</t>
  </si>
  <si>
    <t>　　27年度</t>
  </si>
  <si>
    <t>　　28年度</t>
  </si>
  <si>
    <t>　　29年度</t>
  </si>
  <si>
    <t>平成30年度</t>
  </si>
  <si>
    <t>平成30年度</t>
  </si>
  <si>
    <t>平成25年度</t>
  </si>
  <si>
    <t>　　26年度</t>
  </si>
  <si>
    <t>　　28年度</t>
  </si>
  <si>
    <t>　　29年度</t>
  </si>
  <si>
    <t>-</t>
  </si>
  <si>
    <t>-</t>
  </si>
  <si>
    <t>-</t>
  </si>
  <si>
    <t>-</t>
  </si>
  <si>
    <t>平成25年度</t>
  </si>
  <si>
    <t>　　26年度</t>
  </si>
  <si>
    <t>　　27年度</t>
  </si>
  <si>
    <t>　　28年度</t>
  </si>
  <si>
    <t>　　29年度</t>
  </si>
  <si>
    <t>平成30年度</t>
  </si>
  <si>
    <t>　　27年度</t>
  </si>
  <si>
    <t>　　28年度</t>
  </si>
  <si>
    <t>　　26年度</t>
  </si>
  <si>
    <t>　　27年度</t>
  </si>
  <si>
    <t>（注）１日平均は利用者数÷開場日で求め、小数点第一位で四捨五入している。</t>
  </si>
  <si>
    <t>　　28年度</t>
  </si>
  <si>
    <t>　　29年度</t>
  </si>
  <si>
    <t>平成30年度</t>
  </si>
  <si>
    <t>平成25年度</t>
  </si>
  <si>
    <t>　　28年度</t>
  </si>
  <si>
    <t>　　29年度</t>
  </si>
  <si>
    <t>　　平成25年度</t>
  </si>
  <si>
    <t>　　　　28年度</t>
  </si>
  <si>
    <t>　　　　29年度</t>
  </si>
  <si>
    <t>　　 平成30年度</t>
  </si>
  <si>
    <t>平成30年度</t>
  </si>
  <si>
    <t>（注）入館者数には、野外の行事の参加者を含む。</t>
  </si>
  <si>
    <t>平成29年度</t>
  </si>
  <si>
    <t>資料：社会教育部社会教育課</t>
  </si>
  <si>
    <t>資料：社会教育部博物館</t>
  </si>
  <si>
    <t>平 成 30 年 度</t>
  </si>
  <si>
    <t>　　 26年度</t>
  </si>
  <si>
    <t>　　 27年度</t>
  </si>
  <si>
    <t>　　 29年度</t>
  </si>
  <si>
    <t>-</t>
  </si>
  <si>
    <t>教員数
(兼務)</t>
  </si>
  <si>
    <t>資料：学校教育部教育施設課</t>
  </si>
  <si>
    <t>資料：学校教育部学務課</t>
  </si>
  <si>
    <t>資料：社会教育部中央公民館</t>
  </si>
  <si>
    <t>資料：社会教育部中央図書館</t>
  </si>
  <si>
    <t>資料：社会教育部中央図書館</t>
  </si>
  <si>
    <t>資料：社会教育部中央図書館</t>
  </si>
  <si>
    <t>（注）視聴覚資料とはＣＤ、ビデオ、ＤＶＤ、紙芝居等である。</t>
  </si>
  <si>
    <t>（注）眼鏡等を使用している矯正視力者の裸眼視力は測定しないため、低視力者には眼鏡等を使用している矯正視力者は含まない。</t>
  </si>
  <si>
    <t xml:space="preserve">      2.第二看護学科（２年制）は、平成17年３月に廃止。</t>
  </si>
  <si>
    <t>男  (つづく)</t>
  </si>
  <si>
    <t>(つづき)　男</t>
  </si>
  <si>
    <t>(つづき)催　物</t>
  </si>
  <si>
    <t>使　　　　用　　　　料　　　</t>
  </si>
  <si>
    <t>舞　踊</t>
  </si>
  <si>
    <t>演　劇</t>
  </si>
  <si>
    <t>（注）1.平成27年度以降はホール、平成28年度以降は事務室、食堂、売店の使用がないため、それぞれ数値の記載はない。
　　　2.平成30年使用料は、年額と月額をそれぞれ四捨五入するため金額の一部が一致しない。
      3.市民センターは、平成30年12月28日に閉鎖された。　</t>
  </si>
  <si>
    <t>Ａ会議室</t>
  </si>
  <si>
    <t>Ｂ会議室</t>
  </si>
  <si>
    <t>９～11時</t>
  </si>
  <si>
    <t>　予算現額は、前年度からの繰越額を含めて表示している。</t>
  </si>
  <si>
    <t>　本表は各年度５月１日現在の東海大学湘南校舎及び神奈川大学湘南ひらつかキャンパスの概況を表したものである。</t>
  </si>
  <si>
    <t>生徒数(つづく)</t>
  </si>
  <si>
    <t>　（つづき）　　　　生　　　　　　徒　　　　　　数</t>
  </si>
  <si>
    <t>児童数 (つづく)</t>
  </si>
  <si>
    <t>　（つづき）　　　　　児　　　　　　童　　　　　　数</t>
  </si>
  <si>
    <t>園 　児 　数　(つづく)</t>
  </si>
  <si>
    <t>（つづき）　 園　　　児　　　数</t>
  </si>
  <si>
    <t>新 年 度
入園者数</t>
  </si>
  <si>
    <t>在 園 者 数　(つづく)</t>
  </si>
  <si>
    <t>　　（つづき）　　　　　在　　　　園　　　　者　　　　数</t>
  </si>
  <si>
    <t>高　等　学　校　（　本　科　）</t>
  </si>
  <si>
    <t>特 別 支 援 学 校
高 等 部 (本 科)</t>
  </si>
  <si>
    <t>（注）1.衛星契約とは、放送受信契約のうち衛星契約の件数及び特別契約の件数の合計である。</t>
  </si>
  <si>
    <t>放 送 受 信 契 約 数</t>
  </si>
  <si>
    <t xml:space="preserve">      2.地上契約数は、放送受信契約数から衛星契約数を減じた値である。</t>
  </si>
  <si>
    <t>衛 星 契 約 数（再掲）</t>
  </si>
  <si>
    <t>地 上 契 約 数</t>
  </si>
  <si>
    <t>Ｎ　教育・文化及び宗教</t>
  </si>
  <si>
    <t>Ｎ－１　小学校の概況</t>
  </si>
  <si>
    <t>Ｎ－２　中学校の概況</t>
  </si>
  <si>
    <t>Ｎ－３　高等学校の概況</t>
  </si>
  <si>
    <t>Ｎ－４　中等教育学校の概況</t>
  </si>
  <si>
    <t>Ｎ－５　短期大学の概況</t>
  </si>
  <si>
    <t>Ｎ－６　大学の概況</t>
  </si>
  <si>
    <t>Ｎ－７　特別支援（盲・ろう・養護）学校の概況</t>
  </si>
  <si>
    <t>Ｎ－８　専修学校・各種学校の概況</t>
  </si>
  <si>
    <t>Ｎ－９　幼稚園の概況</t>
  </si>
  <si>
    <t>Ｎ－10　幼保連携型認定こども園の概況</t>
  </si>
  <si>
    <t>Ｎ－11　学校施設の概況</t>
  </si>
  <si>
    <t>Ｎ－12　中学校の進路別卒業者数</t>
  </si>
  <si>
    <t>Ｎ－15　年齢別児童生徒の身長の平均値</t>
  </si>
  <si>
    <t>Ｎ－16　年齢別児童生徒の体重の平均値</t>
  </si>
  <si>
    <t>Ｎ－17　年齢別児童生徒の座高の平均値</t>
  </si>
  <si>
    <t>Ｎ－18　児童生徒の視力検査状況</t>
  </si>
  <si>
    <t>Ｎ－19　児童生徒の歯科健診状況</t>
  </si>
  <si>
    <t>Ｎ－20　公民館利用状況</t>
  </si>
  <si>
    <t>Ｎ－21　図書館の概況</t>
  </si>
  <si>
    <t>Ｎ－21　図書館の概況（つづき）</t>
  </si>
  <si>
    <t>Ｎ－22　青少年会館利用状況</t>
  </si>
  <si>
    <t>Ｎ－23　体育施設利用状況</t>
  </si>
  <si>
    <t>Ｎ－24　市民センター利用状況</t>
  </si>
  <si>
    <t>Ｎ－25　総合公園有料施設利用状況</t>
  </si>
  <si>
    <t>Ｎ－25　総合公園有料施設利用状況（つづき）</t>
  </si>
  <si>
    <t>Ｎ－26　美術館観覧者数　（展示室利用状況）</t>
  </si>
  <si>
    <t>Ｎ－27　市民アートギャラリー利用状況</t>
  </si>
  <si>
    <t>Ｎ－28　ミュージアムホール利用状況</t>
  </si>
  <si>
    <t>Ｎ－29　博物館入館者数</t>
  </si>
  <si>
    <t>Ｎ－30　重要文化財</t>
  </si>
  <si>
    <t>Ｎ－31　教育費の予算及び決算</t>
  </si>
  <si>
    <t>Ｎ－32　放送受信契約数</t>
  </si>
  <si>
    <t>Ｎ－33　宗教法人</t>
  </si>
  <si>
    <t>Ｎ－20　公民館利用状況（つづき）</t>
  </si>
  <si>
    <t>Ｎ－13　中学校の高等学校等への入学志願者数</t>
  </si>
  <si>
    <t>Ｎ－14　中学校の高等学校等への進学者数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</si>
</sst>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
    <numFmt numFmtId="179" formatCode="#,###"/>
    <numFmt numFmtId="180" formatCode="0_);[Red]\(0\)"/>
    <numFmt numFmtId="181" formatCode="0_ "/>
    <numFmt numFmtId="182" formatCode="#,##0_);[Red]\(#,##0\)"/>
    <numFmt numFmtId="183" formatCode="#,##0;[Red]#,##0"/>
    <numFmt numFmtId="184" formatCode="0;[Red]0"/>
    <numFmt numFmtId="185" formatCode="0;&quot;△ &quot;0"/>
    <numFmt numFmtId="186" formatCode="#,###;&quot;-&quot;#,###;&quot;-&quot;"/>
    <numFmt numFmtId="187" formatCode="#,##0.0_ "/>
    <numFmt numFmtId="188" formatCode="#,###.000,"/>
    <numFmt numFmtId="189" formatCode="_ * #,##0;_ * \-#,##0;_ * &quot;-&quot;"/>
    <numFmt numFmtId="190" formatCode="&quot;Yes&quot;;&quot;Yes&quot;;&quot;No&quot;"/>
    <numFmt numFmtId="191" formatCode="&quot;True&quot;;&quot;True&quot;;&quot;False&quot;"/>
    <numFmt numFmtId="192" formatCode="&quot;On&quot;;&quot;On&quot;;&quot;Off&quot;"/>
    <numFmt numFmtId="193" formatCode="[$€-2]\ #,##0.00_);[Red]\([$€-2]\ #,##0.00\)"/>
    <numFmt numFmtId="194" formatCode="* #,##0;* \-#,##0;* &quot;-&quot;"/>
    <numFmt numFmtId="195" formatCode="#,###.0;&quot;-&quot;#,###.0;&quot;-&quot;"/>
    <numFmt numFmtId="196" formatCode="#,###.00;&quot;-&quot;#,###.00;&quot;-&quot;"/>
    <numFmt numFmtId="197" formatCode="0.0"/>
  </numFmts>
  <fonts count="76">
    <font>
      <sz val="11"/>
      <name val="ＭＳ 明朝"/>
      <family val="1"/>
    </font>
    <font>
      <sz val="6"/>
      <name val="ＭＳ 明朝"/>
      <family val="1"/>
    </font>
    <font>
      <sz val="10"/>
      <name val="ＭＳ 明朝"/>
      <family val="1"/>
    </font>
    <font>
      <sz val="8"/>
      <name val="ＭＳ 明朝"/>
      <family val="1"/>
    </font>
    <font>
      <sz val="10"/>
      <name val="ＭＳ ゴシック"/>
      <family val="3"/>
    </font>
    <font>
      <sz val="11"/>
      <name val="ＭＳ ゴシック"/>
      <family val="3"/>
    </font>
    <font>
      <sz val="9"/>
      <name val="ＭＳ 明朝"/>
      <family val="1"/>
    </font>
    <font>
      <b/>
      <sz val="10"/>
      <name val="ＭＳ ゴシック"/>
      <family val="3"/>
    </font>
    <font>
      <sz val="11"/>
      <name val="ＭＳ Ｐゴシック"/>
      <family val="3"/>
    </font>
    <font>
      <sz val="6"/>
      <name val="ＭＳ Ｐ明朝"/>
      <family val="1"/>
    </font>
    <font>
      <b/>
      <sz val="10"/>
      <name val="ＭＳ 明朝"/>
      <family val="1"/>
    </font>
    <font>
      <b/>
      <sz val="11"/>
      <name val="ＭＳ 明朝"/>
      <family val="1"/>
    </font>
    <font>
      <b/>
      <sz val="11"/>
      <name val="ＭＳ ゴシック"/>
      <family val="3"/>
    </font>
    <font>
      <u val="single"/>
      <sz val="11"/>
      <color indexed="12"/>
      <name val="ＭＳ 明朝"/>
      <family val="1"/>
    </font>
    <font>
      <u val="single"/>
      <sz val="11"/>
      <color indexed="36"/>
      <name val="ＭＳ 明朝"/>
      <family val="1"/>
    </font>
    <font>
      <sz val="12"/>
      <name val="ＭＳ ゴシック"/>
      <family val="3"/>
    </font>
    <font>
      <sz val="11"/>
      <name val="明朝"/>
      <family val="1"/>
    </font>
    <font>
      <sz val="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color indexed="8"/>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ＭＳ ゴシック"/>
      <family val="3"/>
    </font>
    <font>
      <sz val="10"/>
      <color indexed="10"/>
      <name val="ＭＳ 明朝"/>
      <family val="1"/>
    </font>
    <font>
      <sz val="10"/>
      <color indexed="10"/>
      <name val="ＭＳ ゴシック"/>
      <family val="3"/>
    </font>
    <font>
      <sz val="11"/>
      <color indexed="10"/>
      <name val="ＭＳ 明朝"/>
      <family val="1"/>
    </font>
    <font>
      <b/>
      <sz val="10"/>
      <color indexed="8"/>
      <name val="ＭＳ ゴシック"/>
      <family val="3"/>
    </font>
    <font>
      <sz val="11"/>
      <color indexed="9"/>
      <name val="ＭＳ 明朝"/>
      <family val="1"/>
    </font>
    <font>
      <b/>
      <sz val="16"/>
      <color indexed="8"/>
      <name val="ＭＳ 明朝"/>
      <family val="1"/>
    </font>
    <font>
      <sz val="11"/>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ＭＳ ゴシック"/>
      <family val="3"/>
    </font>
    <font>
      <sz val="10"/>
      <color rgb="FFFF0000"/>
      <name val="ＭＳ 明朝"/>
      <family val="1"/>
    </font>
    <font>
      <sz val="10"/>
      <color rgb="FFFF0000"/>
      <name val="ＭＳ ゴシック"/>
      <family val="3"/>
    </font>
    <font>
      <sz val="11"/>
      <color rgb="FFFF0000"/>
      <name val="ＭＳ 明朝"/>
      <family val="1"/>
    </font>
    <font>
      <b/>
      <sz val="10"/>
      <color theme="1"/>
      <name val="ＭＳ ゴシック"/>
      <family val="3"/>
    </font>
    <font>
      <sz val="11"/>
      <color theme="0"/>
      <name val="ＭＳ 明朝"/>
      <family val="1"/>
    </font>
    <font>
      <b/>
      <sz val="16"/>
      <color theme="1"/>
      <name val="ＭＳ 明朝"/>
      <family val="1"/>
    </font>
    <font>
      <sz val="11"/>
      <color theme="1"/>
      <name val="ＭＳ ゴシック"/>
      <family val="3"/>
    </font>
    <font>
      <sz val="8"/>
      <color theme="1"/>
      <name val="ＭＳ 明朝"/>
      <family val="1"/>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double"/>
      <bottom>
        <color indexed="63"/>
      </bottom>
    </border>
    <border>
      <left style="thin"/>
      <right style="thin"/>
      <top style="double"/>
      <bottom>
        <color indexed="63"/>
      </bottom>
    </border>
    <border>
      <left>
        <color indexed="63"/>
      </left>
      <right style="thin"/>
      <top style="double"/>
      <bottom style="thin"/>
    </border>
    <border>
      <left style="thin"/>
      <right>
        <color indexed="63"/>
      </right>
      <top style="double"/>
      <bottom style="thin"/>
    </border>
    <border>
      <left style="thin"/>
      <right style="thin"/>
      <top style="double"/>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double"/>
      <bottom>
        <color indexed="63"/>
      </bottom>
    </border>
    <border>
      <left>
        <color indexed="63"/>
      </left>
      <right style="thin"/>
      <top style="thin"/>
      <bottom style="thin"/>
    </border>
    <border>
      <left>
        <color indexed="63"/>
      </left>
      <right>
        <color indexed="63"/>
      </right>
      <top style="double"/>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6"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8" fillId="0" borderId="0">
      <alignment/>
      <protection/>
    </xf>
    <xf numFmtId="0" fontId="16" fillId="0" borderId="0">
      <alignment/>
      <protection/>
    </xf>
    <xf numFmtId="0" fontId="8" fillId="0" borderId="0">
      <alignment/>
      <protection/>
    </xf>
    <xf numFmtId="0" fontId="14" fillId="0" borderId="0" applyNumberFormat="0" applyFill="0" applyBorder="0" applyAlignment="0" applyProtection="0"/>
    <xf numFmtId="0" fontId="64" fillId="32" borderId="0" applyNumberFormat="0" applyBorder="0" applyAlignment="0" applyProtection="0"/>
  </cellStyleXfs>
  <cellXfs count="915">
    <xf numFmtId="0" fontId="0" fillId="0" borderId="0" xfId="0" applyAlignment="1">
      <alignment/>
    </xf>
    <xf numFmtId="176" fontId="2" fillId="0" borderId="0" xfId="0" applyNumberFormat="1" applyFont="1" applyBorder="1" applyAlignment="1">
      <alignment horizontal="right"/>
    </xf>
    <xf numFmtId="0" fontId="0" fillId="0" borderId="0" xfId="0" applyBorder="1" applyAlignment="1">
      <alignment/>
    </xf>
    <xf numFmtId="0" fontId="5" fillId="0" borderId="0" xfId="0" applyFont="1" applyAlignment="1" applyProtection="1">
      <alignment/>
      <protection/>
    </xf>
    <xf numFmtId="0" fontId="0" fillId="0" borderId="0" xfId="0"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horizontal="center"/>
      <protection/>
    </xf>
    <xf numFmtId="0" fontId="2" fillId="0" borderId="11" xfId="0" applyFont="1" applyBorder="1" applyAlignment="1" applyProtection="1">
      <alignment horizontal="center" shrinkToFit="1"/>
      <protection/>
    </xf>
    <xf numFmtId="0" fontId="2" fillId="0" borderId="12" xfId="0" applyFont="1" applyBorder="1" applyAlignment="1" applyProtection="1">
      <alignment horizontal="center"/>
      <protection/>
    </xf>
    <xf numFmtId="0" fontId="2" fillId="0" borderId="12" xfId="0" applyFont="1" applyBorder="1" applyAlignment="1" applyProtection="1">
      <alignment/>
      <protection/>
    </xf>
    <xf numFmtId="0" fontId="0" fillId="0" borderId="0" xfId="0" applyFill="1" applyBorder="1" applyAlignment="1">
      <alignment/>
    </xf>
    <xf numFmtId="183" fontId="2" fillId="0" borderId="13" xfId="66" applyNumberFormat="1" applyFont="1" applyFill="1" applyBorder="1" applyAlignment="1" applyProtection="1">
      <alignment/>
      <protection/>
    </xf>
    <xf numFmtId="183" fontId="2" fillId="0" borderId="0" xfId="66" applyNumberFormat="1" applyFont="1" applyFill="1" applyBorder="1" applyAlignment="1" applyProtection="1">
      <alignment horizontal="right"/>
      <protection/>
    </xf>
    <xf numFmtId="177" fontId="2" fillId="0" borderId="13" xfId="0" applyNumberFormat="1" applyFont="1" applyFill="1" applyBorder="1" applyAlignment="1" applyProtection="1">
      <alignment/>
      <protection/>
    </xf>
    <xf numFmtId="177" fontId="2" fillId="0" borderId="0" xfId="0" applyNumberFormat="1" applyFont="1" applyFill="1" applyBorder="1" applyAlignment="1" applyProtection="1">
      <alignment/>
      <protection/>
    </xf>
    <xf numFmtId="0" fontId="3" fillId="0" borderId="0" xfId="0" applyFont="1" applyAlignment="1" applyProtection="1">
      <alignment/>
      <protection/>
    </xf>
    <xf numFmtId="0" fontId="2" fillId="0" borderId="14" xfId="0" applyFont="1" applyBorder="1" applyAlignment="1" applyProtection="1">
      <alignment horizontal="right" vertical="center"/>
      <protection/>
    </xf>
    <xf numFmtId="0" fontId="6" fillId="0" borderId="14" xfId="0" applyFont="1" applyBorder="1" applyAlignment="1" applyProtection="1">
      <alignment horizontal="center"/>
      <protection/>
    </xf>
    <xf numFmtId="0" fontId="2" fillId="0" borderId="0" xfId="0" applyFont="1" applyBorder="1" applyAlignment="1" applyProtection="1">
      <alignment horizontal="right" vertical="center"/>
      <protection/>
    </xf>
    <xf numFmtId="0" fontId="6" fillId="0" borderId="0" xfId="0" applyFont="1" applyBorder="1" applyAlignment="1" applyProtection="1">
      <alignment horizontal="center"/>
      <protection/>
    </xf>
    <xf numFmtId="177" fontId="2" fillId="0" borderId="13" xfId="0" applyNumberFormat="1" applyFont="1" applyFill="1" applyBorder="1" applyAlignment="1" applyProtection="1">
      <alignment horizontal="right"/>
      <protection/>
    </xf>
    <xf numFmtId="177" fontId="2" fillId="0" borderId="0" xfId="0" applyNumberFormat="1" applyFont="1" applyFill="1" applyBorder="1" applyAlignment="1" applyProtection="1">
      <alignment horizontal="right"/>
      <protection/>
    </xf>
    <xf numFmtId="0" fontId="6" fillId="0" borderId="0" xfId="0" applyFont="1" applyAlignment="1" applyProtection="1">
      <alignment/>
      <protection/>
    </xf>
    <xf numFmtId="0" fontId="11" fillId="0" borderId="0" xfId="0" applyFont="1" applyAlignment="1" applyProtection="1">
      <alignment/>
      <protection/>
    </xf>
    <xf numFmtId="0" fontId="7" fillId="0" borderId="15" xfId="0" applyFont="1" applyFill="1" applyBorder="1" applyAlignment="1" applyProtection="1">
      <alignment horizontal="center"/>
      <protection/>
    </xf>
    <xf numFmtId="0" fontId="11" fillId="0" borderId="0" xfId="0" applyFont="1" applyFill="1" applyAlignment="1" applyProtection="1">
      <alignment/>
      <protection/>
    </xf>
    <xf numFmtId="0" fontId="2" fillId="0" borderId="0" xfId="0" applyFont="1" applyFill="1" applyBorder="1" applyAlignment="1" applyProtection="1">
      <alignment horizontal="distributed"/>
      <protection/>
    </xf>
    <xf numFmtId="0" fontId="0" fillId="0" borderId="0" xfId="0" applyFill="1" applyAlignment="1" applyProtection="1">
      <alignment/>
      <protection/>
    </xf>
    <xf numFmtId="0" fontId="2" fillId="0" borderId="14" xfId="0" applyFont="1" applyFill="1" applyBorder="1" applyAlignment="1" applyProtection="1">
      <alignment horizontal="distributed"/>
      <protection/>
    </xf>
    <xf numFmtId="0" fontId="2"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7" fillId="0" borderId="14" xfId="0" applyFont="1" applyFill="1" applyBorder="1" applyAlignment="1" applyProtection="1">
      <alignment/>
      <protection/>
    </xf>
    <xf numFmtId="0" fontId="2" fillId="0" borderId="0" xfId="0" applyFont="1" applyFill="1" applyBorder="1" applyAlignment="1" applyProtection="1">
      <alignment horizontal="center"/>
      <protection/>
    </xf>
    <xf numFmtId="186" fontId="5" fillId="0" borderId="0" xfId="0" applyNumberFormat="1" applyFont="1" applyAlignment="1" applyProtection="1">
      <alignment/>
      <protection/>
    </xf>
    <xf numFmtId="186" fontId="0" fillId="0" borderId="0" xfId="0" applyNumberFormat="1" applyAlignment="1" applyProtection="1">
      <alignment/>
      <protection/>
    </xf>
    <xf numFmtId="186" fontId="2" fillId="0" borderId="0" xfId="0" applyNumberFormat="1" applyFont="1" applyAlignment="1" applyProtection="1">
      <alignment/>
      <protection/>
    </xf>
    <xf numFmtId="186" fontId="2" fillId="0" borderId="16" xfId="0" applyNumberFormat="1" applyFont="1" applyBorder="1" applyAlignment="1" applyProtection="1">
      <alignment horizontal="center"/>
      <protection/>
    </xf>
    <xf numFmtId="186" fontId="2" fillId="0" borderId="17" xfId="0" applyNumberFormat="1" applyFont="1" applyBorder="1" applyAlignment="1" applyProtection="1">
      <alignment horizontal="center"/>
      <protection/>
    </xf>
    <xf numFmtId="186" fontId="2" fillId="0" borderId="18" xfId="0" applyNumberFormat="1" applyFont="1" applyBorder="1" applyAlignment="1" applyProtection="1">
      <alignment horizontal="distributed"/>
      <protection/>
    </xf>
    <xf numFmtId="186" fontId="2" fillId="0" borderId="13" xfId="0" applyNumberFormat="1" applyFont="1" applyBorder="1" applyAlignment="1" applyProtection="1">
      <alignment horizontal="right"/>
      <protection/>
    </xf>
    <xf numFmtId="186" fontId="2" fillId="0" borderId="0" xfId="0" applyNumberFormat="1" applyFont="1" applyBorder="1" applyAlignment="1" applyProtection="1">
      <alignment horizontal="right"/>
      <protection/>
    </xf>
    <xf numFmtId="186" fontId="2" fillId="0" borderId="0" xfId="0" applyNumberFormat="1" applyFont="1" applyAlignment="1" applyProtection="1">
      <alignment horizontal="right"/>
      <protection/>
    </xf>
    <xf numFmtId="186" fontId="7" fillId="0" borderId="13" xfId="0" applyNumberFormat="1" applyFont="1" applyFill="1" applyBorder="1" applyAlignment="1" applyProtection="1">
      <alignment horizontal="right"/>
      <protection/>
    </xf>
    <xf numFmtId="186" fontId="7" fillId="0" borderId="0" xfId="0" applyNumberFormat="1" applyFont="1" applyFill="1" applyBorder="1" applyAlignment="1" applyProtection="1">
      <alignment horizontal="right"/>
      <protection/>
    </xf>
    <xf numFmtId="186" fontId="10" fillId="0" borderId="0" xfId="0" applyNumberFormat="1" applyFont="1" applyAlignment="1" applyProtection="1">
      <alignment/>
      <protection/>
    </xf>
    <xf numFmtId="186" fontId="11" fillId="0" borderId="0" xfId="0" applyNumberFormat="1" applyFont="1" applyAlignment="1" applyProtection="1">
      <alignment/>
      <protection/>
    </xf>
    <xf numFmtId="186" fontId="2" fillId="0" borderId="0" xfId="0" applyNumberFormat="1" applyFont="1" applyBorder="1" applyAlignment="1" applyProtection="1">
      <alignment horizontal="distributed"/>
      <protection/>
    </xf>
    <xf numFmtId="186" fontId="2" fillId="0" borderId="13" xfId="0" applyNumberFormat="1" applyFont="1" applyFill="1" applyBorder="1" applyAlignment="1" applyProtection="1">
      <alignment horizontal="right"/>
      <protection/>
    </xf>
    <xf numFmtId="186" fontId="2" fillId="0" borderId="0" xfId="0" applyNumberFormat="1" applyFont="1" applyFill="1" applyBorder="1" applyAlignment="1" applyProtection="1">
      <alignment horizontal="right"/>
      <protection/>
    </xf>
    <xf numFmtId="186" fontId="2" fillId="0" borderId="0" xfId="0" applyNumberFormat="1" applyFont="1" applyFill="1" applyAlignment="1" applyProtection="1">
      <alignment/>
      <protection/>
    </xf>
    <xf numFmtId="186" fontId="2" fillId="0" borderId="14" xfId="0" applyNumberFormat="1" applyFont="1" applyBorder="1" applyAlignment="1" applyProtection="1">
      <alignment horizontal="distributed"/>
      <protection/>
    </xf>
    <xf numFmtId="186" fontId="6" fillId="0" borderId="0" xfId="0" applyNumberFormat="1" applyFont="1" applyAlignment="1" applyProtection="1">
      <alignment/>
      <protection/>
    </xf>
    <xf numFmtId="186" fontId="2" fillId="0" borderId="0" xfId="0" applyNumberFormat="1" applyFont="1" applyBorder="1" applyAlignment="1" applyProtection="1">
      <alignment/>
      <protection/>
    </xf>
    <xf numFmtId="186" fontId="2" fillId="0" borderId="19" xfId="0" applyNumberFormat="1" applyFont="1" applyBorder="1" applyAlignment="1" applyProtection="1">
      <alignment horizontal="center"/>
      <protection/>
    </xf>
    <xf numFmtId="186" fontId="2" fillId="0" borderId="18" xfId="0" applyNumberFormat="1" applyFont="1" applyBorder="1" applyAlignment="1" applyProtection="1">
      <alignment/>
      <protection/>
    </xf>
    <xf numFmtId="186" fontId="2" fillId="0" borderId="14" xfId="0" applyNumberFormat="1" applyFont="1" applyFill="1" applyBorder="1" applyAlignment="1" applyProtection="1">
      <alignment horizontal="right"/>
      <protection/>
    </xf>
    <xf numFmtId="186" fontId="2" fillId="0" borderId="10" xfId="0" applyNumberFormat="1" applyFont="1" applyBorder="1" applyAlignment="1" applyProtection="1">
      <alignment horizontal="center"/>
      <protection/>
    </xf>
    <xf numFmtId="186" fontId="2" fillId="0" borderId="12" xfId="0" applyNumberFormat="1" applyFont="1" applyBorder="1" applyAlignment="1" applyProtection="1">
      <alignment horizontal="center"/>
      <protection/>
    </xf>
    <xf numFmtId="186" fontId="2" fillId="0" borderId="13" xfId="0" applyNumberFormat="1" applyFont="1" applyFill="1" applyBorder="1" applyAlignment="1" applyProtection="1">
      <alignment/>
      <protection/>
    </xf>
    <xf numFmtId="186" fontId="2" fillId="0" borderId="0" xfId="0" applyNumberFormat="1" applyFont="1" applyFill="1" applyBorder="1" applyAlignment="1" applyProtection="1">
      <alignment/>
      <protection/>
    </xf>
    <xf numFmtId="186" fontId="0" fillId="0" borderId="0" xfId="0" applyNumberFormat="1" applyBorder="1" applyAlignment="1" applyProtection="1">
      <alignment/>
      <protection/>
    </xf>
    <xf numFmtId="186" fontId="0" fillId="0" borderId="0" xfId="0" applyNumberFormat="1" applyFill="1" applyBorder="1" applyAlignment="1" applyProtection="1">
      <alignment/>
      <protection/>
    </xf>
    <xf numFmtId="186" fontId="2" fillId="0" borderId="0" xfId="0" applyNumberFormat="1" applyFont="1" applyBorder="1" applyAlignment="1" applyProtection="1">
      <alignment horizontal="center"/>
      <protection/>
    </xf>
    <xf numFmtId="186" fontId="2" fillId="0" borderId="20" xfId="0" applyNumberFormat="1" applyFont="1" applyBorder="1" applyAlignment="1" applyProtection="1">
      <alignment horizontal="center" vertical="center"/>
      <protection/>
    </xf>
    <xf numFmtId="186" fontId="12" fillId="0" borderId="0" xfId="0" applyNumberFormat="1" applyFont="1" applyAlignment="1" applyProtection="1">
      <alignment/>
      <protection/>
    </xf>
    <xf numFmtId="186" fontId="2" fillId="0" borderId="21" xfId="0" applyNumberFormat="1" applyFont="1" applyBorder="1" applyAlignment="1" applyProtection="1">
      <alignment horizontal="center"/>
      <protection/>
    </xf>
    <xf numFmtId="186" fontId="2" fillId="0" borderId="20" xfId="0" applyNumberFormat="1" applyFont="1" applyBorder="1" applyAlignment="1" applyProtection="1">
      <alignment horizontal="center"/>
      <protection/>
    </xf>
    <xf numFmtId="186" fontId="0" fillId="0" borderId="0" xfId="0" applyNumberFormat="1" applyAlignment="1" applyProtection="1">
      <alignment/>
      <protection/>
    </xf>
    <xf numFmtId="186" fontId="3" fillId="0" borderId="0" xfId="0" applyNumberFormat="1" applyFont="1" applyBorder="1" applyAlignment="1" applyProtection="1">
      <alignment horizontal="left"/>
      <protection/>
    </xf>
    <xf numFmtId="186" fontId="3" fillId="0" borderId="0" xfId="0" applyNumberFormat="1" applyFont="1" applyBorder="1" applyAlignment="1" applyProtection="1">
      <alignment wrapText="1"/>
      <protection/>
    </xf>
    <xf numFmtId="186" fontId="0" fillId="0" borderId="0" xfId="0" applyNumberFormat="1" applyFont="1" applyAlignment="1" applyProtection="1">
      <alignment/>
      <protection/>
    </xf>
    <xf numFmtId="186" fontId="2" fillId="0" borderId="0" xfId="0" applyNumberFormat="1" applyFont="1" applyBorder="1" applyAlignment="1" applyProtection="1">
      <alignment horizontal="center" vertical="center"/>
      <protection/>
    </xf>
    <xf numFmtId="183" fontId="2" fillId="0" borderId="0" xfId="66" applyNumberFormat="1" applyFont="1" applyFill="1" applyBorder="1" applyAlignment="1" applyProtection="1">
      <alignment/>
      <protection/>
    </xf>
    <xf numFmtId="176" fontId="2" fillId="0" borderId="13" xfId="66" applyNumberFormat="1" applyFont="1" applyFill="1" applyBorder="1" applyAlignment="1" applyProtection="1">
      <alignment horizontal="right"/>
      <protection/>
    </xf>
    <xf numFmtId="176" fontId="2" fillId="0" borderId="0" xfId="66" applyNumberFormat="1" applyFont="1" applyFill="1" applyBorder="1" applyAlignment="1" applyProtection="1">
      <alignment horizontal="right"/>
      <protection/>
    </xf>
    <xf numFmtId="179" fontId="2" fillId="0" borderId="0" xfId="66" applyNumberFormat="1" applyFont="1" applyFill="1" applyBorder="1" applyAlignment="1" applyProtection="1">
      <alignment horizontal="right"/>
      <protection/>
    </xf>
    <xf numFmtId="186" fontId="0" fillId="0" borderId="0" xfId="0" applyNumberFormat="1" applyFill="1" applyAlignment="1" applyProtection="1">
      <alignment/>
      <protection/>
    </xf>
    <xf numFmtId="186" fontId="0" fillId="0" borderId="0" xfId="0" applyNumberFormat="1" applyFont="1" applyAlignment="1" applyProtection="1">
      <alignment/>
      <protection/>
    </xf>
    <xf numFmtId="186" fontId="2" fillId="0" borderId="22" xfId="0" applyNumberFormat="1" applyFont="1" applyBorder="1" applyAlignment="1" applyProtection="1">
      <alignment horizontal="center" vertical="center"/>
      <protection/>
    </xf>
    <xf numFmtId="186" fontId="2" fillId="0" borderId="23" xfId="0" applyNumberFormat="1" applyFont="1" applyBorder="1" applyAlignment="1" applyProtection="1">
      <alignment horizontal="center" vertical="center"/>
      <protection/>
    </xf>
    <xf numFmtId="186" fontId="6" fillId="0" borderId="0" xfId="0" applyNumberFormat="1" applyFont="1" applyFill="1" applyAlignment="1" applyProtection="1">
      <alignment/>
      <protection/>
    </xf>
    <xf numFmtId="186" fontId="2" fillId="0" borderId="24" xfId="0" applyNumberFormat="1" applyFont="1" applyBorder="1" applyAlignment="1" applyProtection="1">
      <alignment horizontal="center" vertical="center" wrapText="1"/>
      <protection/>
    </xf>
    <xf numFmtId="186" fontId="11" fillId="0" borderId="0" xfId="0" applyNumberFormat="1" applyFont="1" applyBorder="1" applyAlignment="1" applyProtection="1">
      <alignment/>
      <protection/>
    </xf>
    <xf numFmtId="186" fontId="0" fillId="0" borderId="14" xfId="0" applyNumberFormat="1" applyBorder="1" applyAlignment="1" applyProtection="1">
      <alignment/>
      <protection/>
    </xf>
    <xf numFmtId="186" fontId="2" fillId="0" borderId="14" xfId="0" applyNumberFormat="1" applyFont="1" applyFill="1" applyBorder="1" applyAlignment="1" applyProtection="1">
      <alignment horizontal="right"/>
      <protection locked="0"/>
    </xf>
    <xf numFmtId="186" fontId="2" fillId="0" borderId="18" xfId="0" applyNumberFormat="1" applyFont="1" applyBorder="1" applyAlignment="1" applyProtection="1">
      <alignment horizontal="center"/>
      <protection/>
    </xf>
    <xf numFmtId="186" fontId="2" fillId="0" borderId="14" xfId="0" applyNumberFormat="1" applyFont="1" applyBorder="1" applyAlignment="1" applyProtection="1">
      <alignment/>
      <protection/>
    </xf>
    <xf numFmtId="186" fontId="2" fillId="0" borderId="25" xfId="0" applyNumberFormat="1" applyFont="1" applyBorder="1" applyAlignment="1" applyProtection="1">
      <alignment horizontal="distributed"/>
      <protection/>
    </xf>
    <xf numFmtId="177" fontId="7" fillId="0" borderId="13" xfId="0" applyNumberFormat="1" applyFont="1" applyFill="1" applyBorder="1" applyAlignment="1" applyProtection="1">
      <alignment/>
      <protection locked="0"/>
    </xf>
    <xf numFmtId="177" fontId="7" fillId="0" borderId="0" xfId="0" applyNumberFormat="1" applyFont="1" applyFill="1" applyBorder="1" applyAlignment="1" applyProtection="1">
      <alignment/>
      <protection locked="0"/>
    </xf>
    <xf numFmtId="177" fontId="7" fillId="0" borderId="0" xfId="0" applyNumberFormat="1" applyFont="1" applyFill="1" applyBorder="1" applyAlignment="1" applyProtection="1">
      <alignment horizontal="right"/>
      <protection locked="0"/>
    </xf>
    <xf numFmtId="186" fontId="2" fillId="0" borderId="0" xfId="0" applyNumberFormat="1" applyFont="1" applyFill="1" applyBorder="1" applyAlignment="1" applyProtection="1">
      <alignment horizontal="right"/>
      <protection locked="0"/>
    </xf>
    <xf numFmtId="186" fontId="7" fillId="0" borderId="15" xfId="0" applyNumberFormat="1" applyFont="1" applyFill="1" applyBorder="1" applyAlignment="1" applyProtection="1">
      <alignment horizontal="right"/>
      <protection locked="0"/>
    </xf>
    <xf numFmtId="186" fontId="7" fillId="0" borderId="13" xfId="0" applyNumberFormat="1" applyFont="1" applyFill="1" applyBorder="1" applyAlignment="1" applyProtection="1">
      <alignment horizontal="right"/>
      <protection locked="0"/>
    </xf>
    <xf numFmtId="186" fontId="7" fillId="0" borderId="0" xfId="0" applyNumberFormat="1" applyFont="1" applyFill="1" applyBorder="1" applyAlignment="1" applyProtection="1">
      <alignment horizontal="right"/>
      <protection locked="0"/>
    </xf>
    <xf numFmtId="186" fontId="2" fillId="0" borderId="0" xfId="49" applyNumberFormat="1" applyFont="1" applyFill="1" applyBorder="1" applyAlignment="1" applyProtection="1">
      <alignment vertical="center"/>
      <protection locked="0"/>
    </xf>
    <xf numFmtId="186" fontId="2" fillId="0" borderId="19" xfId="0" applyNumberFormat="1" applyFont="1" applyFill="1" applyBorder="1" applyAlignment="1" applyProtection="1">
      <alignment horizontal="right"/>
      <protection locked="0"/>
    </xf>
    <xf numFmtId="186" fontId="2" fillId="0" borderId="13" xfId="0" applyNumberFormat="1" applyFont="1" applyFill="1" applyBorder="1" applyAlignment="1" applyProtection="1">
      <alignment horizontal="right"/>
      <protection locked="0"/>
    </xf>
    <xf numFmtId="186" fontId="0" fillId="0" borderId="0" xfId="0" applyNumberFormat="1" applyFont="1" applyAlignment="1" applyProtection="1">
      <alignment/>
      <protection/>
    </xf>
    <xf numFmtId="186" fontId="7" fillId="0" borderId="13" xfId="66" applyNumberFormat="1" applyFont="1" applyFill="1" applyBorder="1" applyAlignment="1" applyProtection="1">
      <alignment horizontal="right"/>
      <protection locked="0"/>
    </xf>
    <xf numFmtId="186" fontId="7" fillId="0" borderId="0" xfId="66" applyNumberFormat="1" applyFont="1" applyFill="1" applyBorder="1" applyAlignment="1" applyProtection="1">
      <alignment horizontal="right"/>
      <protection locked="0"/>
    </xf>
    <xf numFmtId="186" fontId="2" fillId="0" borderId="13" xfId="0" applyNumberFormat="1" applyFont="1" applyFill="1" applyBorder="1" applyAlignment="1" applyProtection="1">
      <alignment/>
      <protection locked="0"/>
    </xf>
    <xf numFmtId="186" fontId="2" fillId="0" borderId="0" xfId="66" applyNumberFormat="1" applyFont="1" applyFill="1" applyBorder="1" applyAlignment="1" applyProtection="1">
      <alignment horizontal="right"/>
      <protection locked="0"/>
    </xf>
    <xf numFmtId="186" fontId="2" fillId="0" borderId="14" xfId="66" applyNumberFormat="1" applyFont="1" applyFill="1" applyBorder="1" applyAlignment="1" applyProtection="1">
      <alignment horizontal="right"/>
      <protection locked="0"/>
    </xf>
    <xf numFmtId="176" fontId="2" fillId="0" borderId="0" xfId="0" applyNumberFormat="1" applyFont="1" applyFill="1" applyBorder="1" applyAlignment="1">
      <alignment horizontal="right"/>
    </xf>
    <xf numFmtId="176" fontId="2" fillId="0" borderId="0" xfId="0" applyNumberFormat="1" applyFont="1" applyAlignment="1">
      <alignment horizontal="right"/>
    </xf>
    <xf numFmtId="0" fontId="2" fillId="0" borderId="17" xfId="0" applyFont="1" applyBorder="1" applyAlignment="1">
      <alignment horizontal="center"/>
    </xf>
    <xf numFmtId="0" fontId="2" fillId="0" borderId="16" xfId="0" applyFont="1" applyBorder="1" applyAlignment="1">
      <alignment horizontal="center"/>
    </xf>
    <xf numFmtId="176" fontId="2" fillId="0" borderId="0" xfId="0" applyNumberFormat="1" applyFont="1" applyFill="1" applyBorder="1" applyAlignment="1" applyProtection="1">
      <alignment horizontal="right"/>
      <protection locked="0"/>
    </xf>
    <xf numFmtId="176" fontId="2" fillId="0" borderId="13" xfId="0" applyNumberFormat="1" applyFont="1" applyFill="1" applyBorder="1" applyAlignment="1" applyProtection="1">
      <alignment horizontal="right"/>
      <protection locked="0"/>
    </xf>
    <xf numFmtId="0" fontId="0" fillId="0" borderId="0" xfId="0" applyFill="1" applyAlignment="1">
      <alignment/>
    </xf>
    <xf numFmtId="0" fontId="5" fillId="0" borderId="0" xfId="0" applyFont="1" applyAlignment="1">
      <alignment/>
    </xf>
    <xf numFmtId="0" fontId="3" fillId="0" borderId="0" xfId="0" applyFont="1" applyAlignment="1">
      <alignment/>
    </xf>
    <xf numFmtId="0" fontId="2" fillId="0" borderId="18" xfId="0" applyFont="1" applyBorder="1" applyAlignment="1">
      <alignment horizontal="distributed"/>
    </xf>
    <xf numFmtId="176" fontId="2" fillId="0" borderId="13" xfId="0" applyNumberFormat="1" applyFont="1" applyBorder="1" applyAlignment="1">
      <alignment horizontal="right"/>
    </xf>
    <xf numFmtId="0" fontId="6" fillId="0" borderId="0" xfId="0" applyFont="1" applyAlignment="1">
      <alignment/>
    </xf>
    <xf numFmtId="0" fontId="7" fillId="0" borderId="0" xfId="0" applyFont="1" applyBorder="1" applyAlignment="1">
      <alignment horizontal="distributed"/>
    </xf>
    <xf numFmtId="0" fontId="2" fillId="0" borderId="0" xfId="0" applyFont="1" applyBorder="1" applyAlignment="1">
      <alignment/>
    </xf>
    <xf numFmtId="0" fontId="0" fillId="0" borderId="0" xfId="0" applyAlignment="1">
      <alignment/>
    </xf>
    <xf numFmtId="0" fontId="6" fillId="0" borderId="0" xfId="0" applyFont="1" applyAlignment="1" applyProtection="1">
      <alignment/>
      <protection/>
    </xf>
    <xf numFmtId="0" fontId="0" fillId="0" borderId="0" xfId="0" applyAlignment="1" applyProtection="1">
      <alignment/>
      <protection/>
    </xf>
    <xf numFmtId="0" fontId="0" fillId="0" borderId="0" xfId="0" applyFill="1" applyAlignment="1">
      <alignment/>
    </xf>
    <xf numFmtId="176" fontId="2" fillId="0" borderId="14" xfId="0" applyNumberFormat="1" applyFont="1" applyFill="1" applyBorder="1" applyAlignment="1">
      <alignment horizontal="right"/>
    </xf>
    <xf numFmtId="0" fontId="5" fillId="0" borderId="0" xfId="0" applyFont="1" applyFill="1" applyAlignment="1">
      <alignment/>
    </xf>
    <xf numFmtId="0" fontId="3" fillId="0" borderId="0" xfId="0" applyFont="1" applyFill="1" applyAlignment="1">
      <alignment/>
    </xf>
    <xf numFmtId="0" fontId="2" fillId="0" borderId="18" xfId="0" applyFont="1" applyFill="1" applyBorder="1" applyAlignment="1">
      <alignment horizontal="distributed"/>
    </xf>
    <xf numFmtId="176" fontId="2" fillId="0" borderId="13" xfId="0" applyNumberFormat="1" applyFont="1" applyFill="1" applyBorder="1" applyAlignment="1">
      <alignment horizontal="right"/>
    </xf>
    <xf numFmtId="176" fontId="2" fillId="0" borderId="0" xfId="0" applyNumberFormat="1" applyFont="1" applyFill="1" applyAlignment="1">
      <alignment horizontal="right"/>
    </xf>
    <xf numFmtId="0" fontId="2" fillId="0" borderId="0" xfId="0" applyFont="1" applyFill="1" applyBorder="1" applyAlignment="1">
      <alignment/>
    </xf>
    <xf numFmtId="0" fontId="2" fillId="0" borderId="0" xfId="0" applyFont="1" applyFill="1" applyBorder="1" applyAlignment="1">
      <alignment horizontal="distributed"/>
    </xf>
    <xf numFmtId="0" fontId="2" fillId="0" borderId="14" xfId="0" applyFont="1" applyFill="1" applyBorder="1" applyAlignment="1">
      <alignment horizontal="distributed"/>
    </xf>
    <xf numFmtId="0" fontId="0" fillId="0" borderId="0" xfId="0" applyFont="1" applyFill="1" applyBorder="1" applyAlignment="1">
      <alignment/>
    </xf>
    <xf numFmtId="0" fontId="2" fillId="0" borderId="0" xfId="0" applyFont="1" applyFill="1" applyAlignment="1">
      <alignment/>
    </xf>
    <xf numFmtId="0" fontId="2" fillId="0" borderId="26" xfId="0" applyFont="1" applyFill="1" applyBorder="1" applyAlignment="1">
      <alignment horizontal="distributed"/>
    </xf>
    <xf numFmtId="0" fontId="0" fillId="0" borderId="0" xfId="0" applyFont="1" applyFill="1" applyAlignment="1">
      <alignment/>
    </xf>
    <xf numFmtId="0" fontId="0" fillId="0" borderId="0" xfId="0" applyFont="1" applyBorder="1" applyAlignment="1">
      <alignment/>
    </xf>
    <xf numFmtId="0" fontId="5" fillId="0" borderId="0" xfId="0" applyFont="1" applyFill="1" applyAlignment="1" applyProtection="1">
      <alignment/>
      <protection/>
    </xf>
    <xf numFmtId="0" fontId="3" fillId="0" borderId="0" xfId="0" applyFont="1" applyFill="1" applyAlignment="1" applyProtection="1">
      <alignment/>
      <protection/>
    </xf>
    <xf numFmtId="176" fontId="0" fillId="0" borderId="0" xfId="0" applyNumberFormat="1" applyFill="1" applyAlignment="1" applyProtection="1">
      <alignment/>
      <protection/>
    </xf>
    <xf numFmtId="0" fontId="6" fillId="0" borderId="0" xfId="0" applyFont="1" applyFill="1" applyAlignment="1" applyProtection="1">
      <alignment/>
      <protection/>
    </xf>
    <xf numFmtId="0" fontId="0" fillId="0" borderId="0" xfId="0" applyFont="1" applyFill="1" applyAlignment="1" applyProtection="1">
      <alignment/>
      <protection/>
    </xf>
    <xf numFmtId="177" fontId="7" fillId="0" borderId="19" xfId="0" applyNumberFormat="1" applyFont="1" applyFill="1" applyBorder="1" applyAlignment="1" applyProtection="1">
      <alignment/>
      <protection locked="0"/>
    </xf>
    <xf numFmtId="177" fontId="7" fillId="0" borderId="14" xfId="0" applyNumberFormat="1" applyFont="1" applyFill="1" applyBorder="1" applyAlignment="1" applyProtection="1">
      <alignment/>
      <protection locked="0"/>
    </xf>
    <xf numFmtId="177" fontId="7" fillId="0" borderId="0" xfId="0" applyNumberFormat="1" applyFont="1" applyFill="1" applyBorder="1" applyAlignment="1" applyProtection="1">
      <alignment/>
      <protection/>
    </xf>
    <xf numFmtId="177" fontId="7" fillId="0" borderId="13" xfId="0" applyNumberFormat="1" applyFont="1" applyFill="1" applyBorder="1" applyAlignment="1" applyProtection="1">
      <alignment/>
      <protection/>
    </xf>
    <xf numFmtId="177" fontId="7" fillId="0" borderId="13" xfId="0" applyNumberFormat="1" applyFont="1" applyFill="1" applyBorder="1" applyAlignment="1" applyProtection="1">
      <alignment horizontal="right"/>
      <protection locked="0"/>
    </xf>
    <xf numFmtId="177" fontId="7" fillId="0" borderId="19" xfId="0" applyNumberFormat="1" applyFont="1" applyFill="1" applyBorder="1" applyAlignment="1" applyProtection="1">
      <alignment horizontal="right"/>
      <protection locked="0"/>
    </xf>
    <xf numFmtId="177" fontId="7" fillId="0" borderId="14" xfId="0" applyNumberFormat="1" applyFont="1" applyFill="1" applyBorder="1" applyAlignment="1" applyProtection="1">
      <alignment horizontal="right"/>
      <protection locked="0"/>
    </xf>
    <xf numFmtId="186" fontId="2" fillId="0" borderId="0" xfId="0" applyNumberFormat="1" applyFont="1" applyFill="1" applyBorder="1" applyAlignment="1" applyProtection="1">
      <alignment/>
      <protection locked="0"/>
    </xf>
    <xf numFmtId="186" fontId="2" fillId="0" borderId="13" xfId="0" applyNumberFormat="1" applyFont="1" applyFill="1" applyBorder="1" applyAlignment="1" applyProtection="1">
      <alignment/>
      <protection locked="0"/>
    </xf>
    <xf numFmtId="186" fontId="7" fillId="0" borderId="19" xfId="0" applyNumberFormat="1" applyFont="1" applyFill="1" applyBorder="1" applyAlignment="1" applyProtection="1">
      <alignment horizontal="right"/>
      <protection locked="0"/>
    </xf>
    <xf numFmtId="186" fontId="7" fillId="0" borderId="14" xfId="0" applyNumberFormat="1" applyFont="1" applyFill="1" applyBorder="1" applyAlignment="1" applyProtection="1">
      <alignment horizontal="right"/>
      <protection locked="0"/>
    </xf>
    <xf numFmtId="186" fontId="0" fillId="0" borderId="0" xfId="0" applyNumberFormat="1" applyFill="1" applyBorder="1" applyAlignment="1" applyProtection="1">
      <alignment horizontal="right"/>
      <protection/>
    </xf>
    <xf numFmtId="176" fontId="2" fillId="0" borderId="19" xfId="0" applyNumberFormat="1" applyFont="1" applyFill="1" applyBorder="1" applyAlignment="1" applyProtection="1">
      <alignment horizontal="right"/>
      <protection locked="0"/>
    </xf>
    <xf numFmtId="176" fontId="2" fillId="0" borderId="14" xfId="0" applyNumberFormat="1" applyFont="1" applyFill="1" applyBorder="1" applyAlignment="1" applyProtection="1">
      <alignment horizontal="right"/>
      <protection locked="0"/>
    </xf>
    <xf numFmtId="176" fontId="7" fillId="0" borderId="13" xfId="0" applyNumberFormat="1" applyFont="1" applyFill="1" applyBorder="1" applyAlignment="1" applyProtection="1">
      <alignment horizontal="right"/>
      <protection locked="0"/>
    </xf>
    <xf numFmtId="176" fontId="7" fillId="0" borderId="0" xfId="0" applyNumberFormat="1" applyFont="1" applyFill="1" applyBorder="1" applyAlignment="1" applyProtection="1">
      <alignment horizontal="right"/>
      <protection locked="0"/>
    </xf>
    <xf numFmtId="186" fontId="2" fillId="0" borderId="13" xfId="49" applyNumberFormat="1" applyFont="1" applyFill="1" applyBorder="1" applyAlignment="1" applyProtection="1">
      <alignment vertical="center"/>
      <protection locked="0"/>
    </xf>
    <xf numFmtId="186" fontId="0" fillId="0" borderId="0" xfId="0" applyNumberFormat="1" applyFont="1" applyAlignment="1" applyProtection="1">
      <alignment horizontal="center"/>
      <protection/>
    </xf>
    <xf numFmtId="186" fontId="3" fillId="0" borderId="0" xfId="0" applyNumberFormat="1" applyFont="1" applyBorder="1" applyAlignment="1" applyProtection="1">
      <alignment/>
      <protection/>
    </xf>
    <xf numFmtId="188" fontId="2" fillId="0" borderId="0" xfId="66" applyNumberFormat="1" applyFont="1" applyFill="1" applyBorder="1" applyAlignment="1" applyProtection="1">
      <alignment horizontal="right"/>
      <protection/>
    </xf>
    <xf numFmtId="186" fontId="0" fillId="0" borderId="13" xfId="0" applyNumberFormat="1" applyFill="1" applyBorder="1" applyAlignment="1" applyProtection="1">
      <alignment horizontal="right"/>
      <protection/>
    </xf>
    <xf numFmtId="186" fontId="2" fillId="0" borderId="14" xfId="0" applyNumberFormat="1" applyFont="1" applyFill="1" applyBorder="1" applyAlignment="1" applyProtection="1">
      <alignment/>
      <protection/>
    </xf>
    <xf numFmtId="0" fontId="7" fillId="0" borderId="0" xfId="0" applyFont="1" applyFill="1" applyBorder="1" applyAlignment="1" applyProtection="1">
      <alignment shrinkToFit="1"/>
      <protection/>
    </xf>
    <xf numFmtId="186" fontId="2" fillId="0" borderId="18" xfId="0" applyNumberFormat="1" applyFont="1" applyBorder="1" applyAlignment="1" applyProtection="1">
      <alignment horizontal="right"/>
      <protection/>
    </xf>
    <xf numFmtId="186" fontId="0" fillId="0" borderId="0" xfId="0" applyNumberFormat="1" applyFill="1" applyBorder="1" applyAlignment="1" applyProtection="1">
      <alignment/>
      <protection/>
    </xf>
    <xf numFmtId="186" fontId="7" fillId="0" borderId="14" xfId="0" applyNumberFormat="1" applyFont="1" applyBorder="1" applyAlignment="1" applyProtection="1">
      <alignment horizontal="right" shrinkToFit="1"/>
      <protection/>
    </xf>
    <xf numFmtId="186" fontId="6" fillId="0" borderId="0" xfId="0" applyNumberFormat="1" applyFont="1" applyFill="1" applyBorder="1" applyAlignment="1" applyProtection="1">
      <alignment/>
      <protection/>
    </xf>
    <xf numFmtId="178" fontId="2" fillId="0" borderId="0" xfId="66" applyNumberFormat="1" applyFont="1" applyFill="1" applyBorder="1" applyAlignment="1" applyProtection="1">
      <alignment horizontal="right"/>
      <protection/>
    </xf>
    <xf numFmtId="186" fontId="2" fillId="0" borderId="0" xfId="43" applyNumberFormat="1" applyFont="1" applyFill="1" applyBorder="1" applyAlignment="1" applyProtection="1">
      <alignment horizontal="right"/>
      <protection locked="0"/>
    </xf>
    <xf numFmtId="186" fontId="2" fillId="0" borderId="14" xfId="43" applyNumberFormat="1" applyFont="1" applyFill="1" applyBorder="1" applyAlignment="1" applyProtection="1">
      <alignment horizontal="right"/>
      <protection locked="0"/>
    </xf>
    <xf numFmtId="186" fontId="65" fillId="0" borderId="13" xfId="0" applyNumberFormat="1" applyFont="1" applyFill="1" applyBorder="1" applyAlignment="1" applyProtection="1">
      <alignment horizontal="right"/>
      <protection/>
    </xf>
    <xf numFmtId="186" fontId="66" fillId="0" borderId="0" xfId="0" applyNumberFormat="1" applyFont="1" applyFill="1" applyBorder="1" applyAlignment="1" applyProtection="1">
      <alignment horizontal="right"/>
      <protection/>
    </xf>
    <xf numFmtId="186" fontId="65" fillId="0" borderId="0" xfId="0" applyNumberFormat="1" applyFont="1" applyFill="1" applyBorder="1" applyAlignment="1" applyProtection="1">
      <alignment horizontal="right"/>
      <protection/>
    </xf>
    <xf numFmtId="186" fontId="65" fillId="0" borderId="13" xfId="49" applyNumberFormat="1" applyFont="1" applyFill="1" applyBorder="1" applyAlignment="1" applyProtection="1">
      <alignment vertical="center"/>
      <protection locked="0"/>
    </xf>
    <xf numFmtId="186" fontId="65" fillId="0" borderId="0" xfId="49" applyNumberFormat="1" applyFont="1" applyFill="1" applyBorder="1" applyAlignment="1" applyProtection="1">
      <alignment vertical="center"/>
      <protection locked="0"/>
    </xf>
    <xf numFmtId="186" fontId="65" fillId="0" borderId="19" xfId="49" applyNumberFormat="1" applyFont="1" applyFill="1" applyBorder="1" applyAlignment="1" applyProtection="1">
      <alignment vertical="center"/>
      <protection locked="0"/>
    </xf>
    <xf numFmtId="186" fontId="65" fillId="0" borderId="14" xfId="49" applyNumberFormat="1" applyFont="1" applyFill="1" applyBorder="1" applyAlignment="1" applyProtection="1">
      <alignment vertical="center"/>
      <protection locked="0"/>
    </xf>
    <xf numFmtId="186" fontId="65" fillId="0" borderId="0" xfId="49" applyNumberFormat="1" applyFont="1" applyFill="1" applyBorder="1" applyAlignment="1" applyProtection="1">
      <alignment horizontal="right" vertical="center"/>
      <protection locked="0"/>
    </xf>
    <xf numFmtId="0" fontId="2" fillId="0" borderId="0" xfId="0" applyFont="1" applyFill="1" applyBorder="1" applyAlignment="1" applyProtection="1">
      <alignment shrinkToFit="1"/>
      <protection/>
    </xf>
    <xf numFmtId="0" fontId="0" fillId="0" borderId="13" xfId="0" applyFont="1" applyFill="1" applyBorder="1" applyAlignment="1" applyProtection="1">
      <alignment/>
      <protection/>
    </xf>
    <xf numFmtId="0" fontId="2" fillId="0" borderId="13" xfId="0" applyFont="1" applyFill="1" applyBorder="1" applyAlignment="1" applyProtection="1">
      <alignment/>
      <protection/>
    </xf>
    <xf numFmtId="0" fontId="2" fillId="0" borderId="0" xfId="0" applyFont="1" applyFill="1" applyAlignment="1" applyProtection="1">
      <alignment/>
      <protection/>
    </xf>
    <xf numFmtId="0" fontId="5" fillId="0" borderId="0" xfId="0" applyFont="1" applyAlignment="1">
      <alignment/>
    </xf>
    <xf numFmtId="0" fontId="3" fillId="0" borderId="0" xfId="0" applyFont="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7" fillId="0" borderId="0" xfId="0" applyFont="1" applyFill="1" applyBorder="1" applyAlignment="1">
      <alignment horizontal="right" shrinkToFit="1"/>
    </xf>
    <xf numFmtId="189" fontId="15" fillId="0" borderId="0" xfId="0" applyNumberFormat="1" applyFont="1" applyFill="1" applyBorder="1" applyAlignment="1">
      <alignment horizontal="right"/>
    </xf>
    <xf numFmtId="189" fontId="15" fillId="0" borderId="0" xfId="65" applyNumberFormat="1" applyFont="1" applyFill="1" applyBorder="1" applyAlignment="1">
      <alignment horizontal="right"/>
      <protection/>
    </xf>
    <xf numFmtId="189" fontId="15" fillId="0" borderId="0" xfId="65" applyNumberFormat="1" applyFont="1" applyFill="1">
      <alignment/>
      <protection/>
    </xf>
    <xf numFmtId="189" fontId="15" fillId="0" borderId="0" xfId="65" applyNumberFormat="1" applyFont="1" applyFill="1" applyBorder="1">
      <alignment/>
      <protection/>
    </xf>
    <xf numFmtId="186" fontId="2" fillId="0" borderId="24" xfId="0" applyNumberFormat="1" applyFont="1" applyBorder="1" applyAlignment="1" applyProtection="1">
      <alignment horizontal="center" vertical="center" shrinkToFit="1"/>
      <protection/>
    </xf>
    <xf numFmtId="186" fontId="2" fillId="0" borderId="23" xfId="0" applyNumberFormat="1" applyFont="1" applyBorder="1" applyAlignment="1" applyProtection="1">
      <alignment horizontal="center" vertical="center" shrinkToFit="1"/>
      <protection/>
    </xf>
    <xf numFmtId="186" fontId="2" fillId="0" borderId="0" xfId="0" applyNumberFormat="1" applyFont="1" applyBorder="1" applyAlignment="1" applyProtection="1">
      <alignment horizontal="left"/>
      <protection/>
    </xf>
    <xf numFmtId="186" fontId="2" fillId="0" borderId="21" xfId="0" applyNumberFormat="1" applyFont="1" applyBorder="1" applyAlignment="1" applyProtection="1">
      <alignment horizontal="center" vertical="center"/>
      <protection/>
    </xf>
    <xf numFmtId="186" fontId="7" fillId="0" borderId="15" xfId="0" applyNumberFormat="1" applyFont="1" applyFill="1" applyBorder="1" applyAlignment="1" applyProtection="1">
      <alignment horizontal="right"/>
      <protection/>
    </xf>
    <xf numFmtId="186" fontId="7" fillId="0" borderId="27" xfId="0" applyNumberFormat="1" applyFont="1" applyFill="1" applyBorder="1" applyAlignment="1" applyProtection="1">
      <alignment horizontal="right"/>
      <protection/>
    </xf>
    <xf numFmtId="186" fontId="2" fillId="0" borderId="19" xfId="0" applyNumberFormat="1" applyFont="1" applyBorder="1" applyAlignment="1" applyProtection="1">
      <alignment horizontal="right"/>
      <protection/>
    </xf>
    <xf numFmtId="186" fontId="7" fillId="0" borderId="19" xfId="0" applyNumberFormat="1" applyFont="1" applyFill="1" applyBorder="1" applyAlignment="1" applyProtection="1">
      <alignment horizontal="right"/>
      <protection/>
    </xf>
    <xf numFmtId="186" fontId="7" fillId="0" borderId="14" xfId="0" applyNumberFormat="1" applyFont="1" applyFill="1" applyBorder="1" applyAlignment="1" applyProtection="1">
      <alignment horizontal="right"/>
      <protection/>
    </xf>
    <xf numFmtId="186" fontId="2" fillId="0" borderId="0" xfId="0" applyNumberFormat="1" applyFont="1" applyFill="1" applyBorder="1" applyAlignment="1" applyProtection="1">
      <alignment horizontal="distributed"/>
      <protection/>
    </xf>
    <xf numFmtId="186" fontId="2" fillId="0" borderId="14" xfId="0" applyNumberFormat="1" applyFont="1" applyFill="1" applyBorder="1" applyAlignment="1" applyProtection="1">
      <alignment horizontal="distributed"/>
      <protection/>
    </xf>
    <xf numFmtId="186" fontId="3" fillId="0" borderId="0" xfId="0" applyNumberFormat="1" applyFont="1" applyFill="1" applyAlignment="1" applyProtection="1">
      <alignment/>
      <protection/>
    </xf>
    <xf numFmtId="186" fontId="4" fillId="0" borderId="0" xfId="0" applyNumberFormat="1" applyFont="1" applyFill="1" applyAlignment="1" applyProtection="1">
      <alignment/>
      <protection/>
    </xf>
    <xf numFmtId="0" fontId="0" fillId="0" borderId="13" xfId="0" applyFill="1" applyBorder="1" applyAlignment="1" applyProtection="1">
      <alignment/>
      <protection/>
    </xf>
    <xf numFmtId="0" fontId="2" fillId="0" borderId="0" xfId="0" applyFont="1" applyFill="1" applyBorder="1" applyAlignment="1" applyProtection="1">
      <alignment horizontal="distributed" shrinkToFit="1"/>
      <protection/>
    </xf>
    <xf numFmtId="0" fontId="0" fillId="0" borderId="0" xfId="0" applyFont="1" applyFill="1" applyAlignment="1" applyProtection="1">
      <alignment shrinkToFit="1"/>
      <protection/>
    </xf>
    <xf numFmtId="0" fontId="0" fillId="0" borderId="0" xfId="0" applyFont="1" applyFill="1" applyBorder="1" applyAlignment="1" applyProtection="1">
      <alignment shrinkToFit="1"/>
      <protection/>
    </xf>
    <xf numFmtId="0" fontId="7" fillId="0" borderId="14" xfId="0" applyFont="1" applyFill="1" applyBorder="1" applyAlignment="1" applyProtection="1">
      <alignment shrinkToFit="1"/>
      <protection/>
    </xf>
    <xf numFmtId="176" fontId="67" fillId="0" borderId="0" xfId="0" applyNumberFormat="1" applyFont="1" applyFill="1" applyBorder="1" applyAlignment="1" applyProtection="1">
      <alignment horizontal="right"/>
      <protection locked="0"/>
    </xf>
    <xf numFmtId="186" fontId="0" fillId="0" borderId="15" xfId="0" applyNumberFormat="1" applyBorder="1" applyAlignment="1" applyProtection="1">
      <alignment/>
      <protection/>
    </xf>
    <xf numFmtId="186" fontId="5" fillId="0" borderId="0" xfId="0" applyNumberFormat="1" applyFont="1" applyAlignment="1" applyProtection="1">
      <alignment/>
      <protection/>
    </xf>
    <xf numFmtId="0" fontId="12" fillId="0" borderId="0" xfId="0" applyFont="1" applyAlignment="1" applyProtection="1">
      <alignment/>
      <protection/>
    </xf>
    <xf numFmtId="195" fontId="7"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left"/>
      <protection/>
    </xf>
    <xf numFmtId="176" fontId="2" fillId="0" borderId="0" xfId="0" applyNumberFormat="1" applyFont="1" applyFill="1" applyAlignment="1" applyProtection="1">
      <alignment horizontal="right"/>
      <protection/>
    </xf>
    <xf numFmtId="186" fontId="2" fillId="0" borderId="25" xfId="0" applyNumberFormat="1" applyFont="1" applyFill="1" applyBorder="1" applyAlignment="1" applyProtection="1">
      <alignment horizontal="center" vertical="center"/>
      <protection/>
    </xf>
    <xf numFmtId="186" fontId="2" fillId="0" borderId="28" xfId="0" applyNumberFormat="1" applyFont="1" applyBorder="1" applyAlignment="1" applyProtection="1">
      <alignment horizontal="right"/>
      <protection/>
    </xf>
    <xf numFmtId="0" fontId="0" fillId="0" borderId="26" xfId="0" applyBorder="1" applyAlignment="1">
      <alignment/>
    </xf>
    <xf numFmtId="176" fontId="2" fillId="0" borderId="0" xfId="0" applyNumberFormat="1" applyFont="1" applyFill="1" applyBorder="1" applyAlignment="1" applyProtection="1">
      <alignment horizontal="right" vertical="center"/>
      <protection locked="0"/>
    </xf>
    <xf numFmtId="186" fontId="2" fillId="0" borderId="0" xfId="0" applyNumberFormat="1" applyFont="1" applyFill="1" applyBorder="1" applyAlignment="1" applyProtection="1">
      <alignment/>
      <protection/>
    </xf>
    <xf numFmtId="197" fontId="2" fillId="0" borderId="0" xfId="0" applyNumberFormat="1" applyFont="1" applyFill="1" applyBorder="1" applyAlignment="1" applyProtection="1">
      <alignment/>
      <protection/>
    </xf>
    <xf numFmtId="197" fontId="2" fillId="0" borderId="13" xfId="0" applyNumberFormat="1" applyFont="1" applyFill="1" applyBorder="1" applyAlignment="1" applyProtection="1">
      <alignment/>
      <protection/>
    </xf>
    <xf numFmtId="0" fontId="0" fillId="0" borderId="0" xfId="0" applyFont="1" applyAlignment="1">
      <alignment horizontal="left"/>
    </xf>
    <xf numFmtId="0" fontId="0" fillId="0" borderId="0" xfId="0" applyFont="1" applyAlignment="1">
      <alignment horizontal="left" wrapText="1"/>
    </xf>
    <xf numFmtId="186" fontId="0" fillId="0" borderId="0" xfId="0" applyNumberFormat="1" applyFont="1" applyBorder="1" applyAlignment="1" applyProtection="1">
      <alignment/>
      <protection/>
    </xf>
    <xf numFmtId="186" fontId="2" fillId="0" borderId="0" xfId="49" applyNumberFormat="1" applyFont="1" applyBorder="1" applyAlignment="1" applyProtection="1">
      <alignment/>
      <protection/>
    </xf>
    <xf numFmtId="186" fontId="7" fillId="0" borderId="18" xfId="0" applyNumberFormat="1" applyFont="1" applyBorder="1" applyAlignment="1" applyProtection="1">
      <alignment shrinkToFit="1"/>
      <protection/>
    </xf>
    <xf numFmtId="186" fontId="2" fillId="0" borderId="18" xfId="0" applyNumberFormat="1" applyFont="1" applyFill="1" applyBorder="1" applyAlignment="1" applyProtection="1">
      <alignment/>
      <protection/>
    </xf>
    <xf numFmtId="186" fontId="7" fillId="0" borderId="0" xfId="0" applyNumberFormat="1" applyFont="1" applyFill="1" applyBorder="1" applyAlignment="1" applyProtection="1">
      <alignment shrinkToFit="1"/>
      <protection/>
    </xf>
    <xf numFmtId="186" fontId="2" fillId="0" borderId="13" xfId="49" applyNumberFormat="1" applyFont="1" applyFill="1" applyBorder="1" applyAlignment="1">
      <alignment/>
    </xf>
    <xf numFmtId="186" fontId="2" fillId="0" borderId="0" xfId="49" applyNumberFormat="1" applyFont="1" applyFill="1" applyBorder="1" applyAlignment="1">
      <alignment/>
    </xf>
    <xf numFmtId="186" fontId="2" fillId="0" borderId="0" xfId="49" applyNumberFormat="1" applyFont="1" applyFill="1" applyBorder="1" applyAlignment="1">
      <alignment horizontal="right"/>
    </xf>
    <xf numFmtId="186" fontId="2" fillId="0" borderId="14" xfId="49" applyNumberFormat="1" applyFont="1" applyFill="1" applyBorder="1" applyAlignment="1">
      <alignment/>
    </xf>
    <xf numFmtId="186" fontId="2" fillId="0" borderId="0" xfId="0" applyNumberFormat="1" applyFont="1" applyFill="1" applyBorder="1" applyAlignment="1">
      <alignment/>
    </xf>
    <xf numFmtId="186" fontId="2" fillId="0" borderId="14" xfId="0" applyNumberFormat="1" applyFont="1" applyFill="1" applyBorder="1" applyAlignment="1">
      <alignment/>
    </xf>
    <xf numFmtId="186" fontId="2" fillId="0" borderId="16" xfId="0" applyNumberFormat="1" applyFont="1" applyFill="1" applyBorder="1" applyAlignment="1" applyProtection="1">
      <alignment horizontal="center"/>
      <protection/>
    </xf>
    <xf numFmtId="186" fontId="2" fillId="0" borderId="17" xfId="0" applyNumberFormat="1" applyFont="1" applyFill="1" applyBorder="1" applyAlignment="1" applyProtection="1">
      <alignment horizontal="center"/>
      <protection/>
    </xf>
    <xf numFmtId="186" fontId="2" fillId="0" borderId="0" xfId="0" applyNumberFormat="1" applyFont="1" applyFill="1" applyAlignment="1" applyProtection="1">
      <alignment horizontal="right"/>
      <protection/>
    </xf>
    <xf numFmtId="186" fontId="2" fillId="0" borderId="0" xfId="49" applyNumberFormat="1" applyFont="1" applyFill="1" applyBorder="1" applyAlignment="1">
      <alignment/>
    </xf>
    <xf numFmtId="186" fontId="2" fillId="0" borderId="0" xfId="0" applyNumberFormat="1" applyFont="1" applyFill="1" applyBorder="1" applyAlignment="1" applyProtection="1">
      <alignment horizontal="right" shrinkToFit="1"/>
      <protection/>
    </xf>
    <xf numFmtId="186" fontId="2" fillId="0" borderId="0" xfId="0" applyNumberFormat="1" applyFont="1" applyFill="1" applyAlignment="1" applyProtection="1">
      <alignment horizontal="right" shrinkToFit="1"/>
      <protection/>
    </xf>
    <xf numFmtId="186" fontId="2" fillId="0" borderId="13" xfId="49" applyNumberFormat="1" applyFont="1" applyFill="1" applyBorder="1" applyAlignment="1">
      <alignment/>
    </xf>
    <xf numFmtId="186" fontId="2" fillId="0" borderId="19" xfId="49" applyNumberFormat="1" applyFont="1" applyFill="1" applyBorder="1" applyAlignment="1">
      <alignment/>
    </xf>
    <xf numFmtId="38" fontId="2" fillId="0" borderId="0" xfId="49" applyFont="1" applyFill="1" applyBorder="1" applyAlignment="1">
      <alignment/>
    </xf>
    <xf numFmtId="186" fontId="5" fillId="0" borderId="0" xfId="0" applyNumberFormat="1" applyFont="1" applyFill="1" applyAlignment="1" applyProtection="1">
      <alignment/>
      <protection/>
    </xf>
    <xf numFmtId="186" fontId="0" fillId="0" borderId="26" xfId="0" applyNumberFormat="1" applyFill="1" applyBorder="1" applyAlignment="1" applyProtection="1">
      <alignment/>
      <protection/>
    </xf>
    <xf numFmtId="186" fontId="2" fillId="0" borderId="22" xfId="0" applyNumberFormat="1" applyFont="1" applyFill="1" applyBorder="1" applyAlignment="1" applyProtection="1">
      <alignment horizontal="center" vertical="center"/>
      <protection/>
    </xf>
    <xf numFmtId="186" fontId="2" fillId="0" borderId="24" xfId="0" applyNumberFormat="1" applyFont="1" applyFill="1" applyBorder="1" applyAlignment="1" applyProtection="1">
      <alignment horizontal="center" vertical="center"/>
      <protection/>
    </xf>
    <xf numFmtId="177" fontId="2" fillId="0" borderId="0" xfId="0" applyNumberFormat="1" applyFont="1" applyFill="1" applyBorder="1" applyAlignment="1" applyProtection="1">
      <alignment/>
      <protection/>
    </xf>
    <xf numFmtId="177" fontId="2" fillId="0" borderId="0" xfId="0" applyNumberFormat="1" applyFont="1" applyFill="1" applyAlignment="1" applyProtection="1">
      <alignment horizontal="right"/>
      <protection/>
    </xf>
    <xf numFmtId="187" fontId="2" fillId="0" borderId="0" xfId="0" applyNumberFormat="1" applyFont="1" applyFill="1" applyAlignment="1" applyProtection="1">
      <alignment horizontal="right"/>
      <protection/>
    </xf>
    <xf numFmtId="38" fontId="2" fillId="0" borderId="14" xfId="49" applyFont="1" applyFill="1" applyBorder="1" applyAlignment="1">
      <alignment/>
    </xf>
    <xf numFmtId="186" fontId="11" fillId="0" borderId="0" xfId="0" applyNumberFormat="1" applyFont="1" applyFill="1" applyAlignment="1" applyProtection="1">
      <alignment/>
      <protection/>
    </xf>
    <xf numFmtId="186" fontId="2" fillId="0" borderId="24" xfId="0" applyNumberFormat="1" applyFont="1" applyBorder="1" applyAlignment="1" applyProtection="1">
      <alignment horizontal="center" vertical="center" wrapText="1" shrinkToFit="1"/>
      <protection/>
    </xf>
    <xf numFmtId="186" fontId="7" fillId="0" borderId="15" xfId="0" applyNumberFormat="1" applyFont="1" applyFill="1" applyBorder="1" applyAlignment="1" applyProtection="1">
      <alignment/>
      <protection/>
    </xf>
    <xf numFmtId="0" fontId="7" fillId="0" borderId="14" xfId="0" applyFont="1" applyFill="1" applyBorder="1" applyAlignment="1" applyProtection="1">
      <alignment horizontal="distributed"/>
      <protection/>
    </xf>
    <xf numFmtId="0" fontId="7" fillId="0" borderId="0" xfId="0" applyFont="1" applyFill="1" applyBorder="1" applyAlignment="1" applyProtection="1">
      <alignment horizontal="distributed" shrinkToFit="1"/>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horizontal="distributed"/>
      <protection/>
    </xf>
    <xf numFmtId="0" fontId="7" fillId="0" borderId="14" xfId="0" applyFont="1" applyFill="1" applyBorder="1" applyAlignment="1" applyProtection="1">
      <alignment horizontal="center"/>
      <protection/>
    </xf>
    <xf numFmtId="186" fontId="3" fillId="0" borderId="0" xfId="0" applyNumberFormat="1" applyFont="1" applyFill="1" applyBorder="1" applyAlignment="1" applyProtection="1">
      <alignment horizontal="left" vertical="center"/>
      <protection/>
    </xf>
    <xf numFmtId="38" fontId="2" fillId="0" borderId="0" xfId="49" applyFont="1" applyFill="1" applyBorder="1" applyAlignment="1">
      <alignment vertical="center"/>
    </xf>
    <xf numFmtId="186" fontId="2" fillId="0" borderId="0" xfId="0" applyNumberFormat="1" applyFont="1" applyFill="1" applyBorder="1" applyAlignment="1" applyProtection="1">
      <alignment horizontal="right" vertical="center"/>
      <protection locked="0"/>
    </xf>
    <xf numFmtId="186" fontId="0" fillId="0" borderId="0" xfId="0" applyNumberFormat="1" applyAlignment="1" applyProtection="1">
      <alignment vertical="center"/>
      <protection/>
    </xf>
    <xf numFmtId="176" fontId="7" fillId="0" borderId="0" xfId="0" applyNumberFormat="1" applyFont="1" applyFill="1" applyBorder="1" applyAlignment="1" applyProtection="1">
      <alignment horizontal="right"/>
      <protection/>
    </xf>
    <xf numFmtId="176" fontId="7" fillId="0" borderId="13" xfId="0" applyNumberFormat="1" applyFont="1" applyFill="1" applyBorder="1" applyAlignment="1" applyProtection="1">
      <alignment horizontal="right"/>
      <protection/>
    </xf>
    <xf numFmtId="177" fontId="2" fillId="0" borderId="19" xfId="0" applyNumberFormat="1" applyFont="1" applyFill="1" applyBorder="1" applyAlignment="1" applyProtection="1">
      <alignment/>
      <protection/>
    </xf>
    <xf numFmtId="177" fontId="2" fillId="0" borderId="14" xfId="0" applyNumberFormat="1" applyFont="1" applyFill="1" applyBorder="1" applyAlignment="1" applyProtection="1">
      <alignment/>
      <protection/>
    </xf>
    <xf numFmtId="186" fontId="7" fillId="0" borderId="0" xfId="0" applyNumberFormat="1" applyFont="1" applyFill="1" applyBorder="1" applyAlignment="1" applyProtection="1">
      <alignment/>
      <protection/>
    </xf>
    <xf numFmtId="186" fontId="0" fillId="0" borderId="13" xfId="0" applyNumberFormat="1" applyFont="1" applyFill="1" applyBorder="1" applyAlignment="1" applyProtection="1">
      <alignment horizontal="right"/>
      <protection locked="0"/>
    </xf>
    <xf numFmtId="186" fontId="0" fillId="0" borderId="19" xfId="0" applyNumberFormat="1" applyFont="1" applyFill="1" applyBorder="1" applyAlignment="1" applyProtection="1">
      <alignment horizontal="right"/>
      <protection locked="0"/>
    </xf>
    <xf numFmtId="0" fontId="6" fillId="0" borderId="26" xfId="0" applyFont="1" applyBorder="1" applyAlignment="1" applyProtection="1">
      <alignment horizontal="right"/>
      <protection/>
    </xf>
    <xf numFmtId="186" fontId="7" fillId="0" borderId="13" xfId="0" applyNumberFormat="1" applyFont="1" applyFill="1" applyBorder="1" applyAlignment="1" applyProtection="1">
      <alignment horizontal="right" shrinkToFit="1"/>
      <protection locked="0"/>
    </xf>
    <xf numFmtId="186" fontId="7" fillId="0" borderId="0" xfId="0" applyNumberFormat="1" applyFont="1" applyFill="1" applyBorder="1" applyAlignment="1" applyProtection="1">
      <alignment horizontal="right" shrinkToFit="1"/>
      <protection locked="0"/>
    </xf>
    <xf numFmtId="186" fontId="3" fillId="0" borderId="0" xfId="0" applyNumberFormat="1" applyFont="1" applyFill="1" applyBorder="1" applyAlignment="1" applyProtection="1">
      <alignment/>
      <protection/>
    </xf>
    <xf numFmtId="186" fontId="0" fillId="0" borderId="0" xfId="0" applyNumberFormat="1" applyFill="1" applyAlignment="1" applyProtection="1">
      <alignment horizontal="right"/>
      <protection/>
    </xf>
    <xf numFmtId="179" fontId="2" fillId="0" borderId="0" xfId="66" applyNumberFormat="1" applyFont="1" applyFill="1" applyBorder="1" applyAlignment="1" applyProtection="1">
      <alignment horizontal="center"/>
      <protection/>
    </xf>
    <xf numFmtId="176" fontId="2" fillId="0" borderId="0" xfId="66" applyNumberFormat="1" applyFont="1" applyFill="1" applyBorder="1" applyAlignment="1" applyProtection="1">
      <alignment horizontal="center"/>
      <protection/>
    </xf>
    <xf numFmtId="38" fontId="2" fillId="0" borderId="15" xfId="49" applyFont="1" applyFill="1" applyBorder="1" applyAlignment="1">
      <alignment vertical="center"/>
    </xf>
    <xf numFmtId="176" fontId="7" fillId="0" borderId="13" xfId="0" applyNumberFormat="1" applyFont="1" applyFill="1" applyBorder="1" applyAlignment="1" applyProtection="1">
      <alignment horizontal="center"/>
      <protection/>
    </xf>
    <xf numFmtId="176" fontId="7" fillId="0" borderId="0" xfId="0" applyNumberFormat="1" applyFont="1" applyFill="1" applyBorder="1" applyAlignment="1" applyProtection="1">
      <alignment horizontal="center"/>
      <protection/>
    </xf>
    <xf numFmtId="186" fontId="2" fillId="0" borderId="0" xfId="0" applyNumberFormat="1" applyFont="1" applyFill="1" applyBorder="1" applyAlignment="1" applyProtection="1">
      <alignment horizontal="center"/>
      <protection/>
    </xf>
    <xf numFmtId="186" fontId="0" fillId="0" borderId="0" xfId="0" applyNumberFormat="1" applyFont="1" applyFill="1" applyAlignment="1" applyProtection="1">
      <alignment/>
      <protection/>
    </xf>
    <xf numFmtId="186" fontId="67" fillId="0" borderId="0" xfId="0" applyNumberFormat="1" applyFont="1" applyAlignment="1" applyProtection="1">
      <alignment horizontal="center"/>
      <protection/>
    </xf>
    <xf numFmtId="186" fontId="68" fillId="0" borderId="0" xfId="0" applyNumberFormat="1" applyFont="1" applyFill="1" applyBorder="1" applyAlignment="1" applyProtection="1">
      <alignment horizontal="right"/>
      <protection/>
    </xf>
    <xf numFmtId="186" fontId="67" fillId="0" borderId="0" xfId="0" applyNumberFormat="1" applyFont="1" applyFill="1" applyAlignment="1" applyProtection="1">
      <alignment horizontal="center"/>
      <protection/>
    </xf>
    <xf numFmtId="186" fontId="69" fillId="0" borderId="0" xfId="0" applyNumberFormat="1" applyFont="1" applyFill="1" applyAlignment="1" applyProtection="1">
      <alignment/>
      <protection/>
    </xf>
    <xf numFmtId="186" fontId="2" fillId="0" borderId="27" xfId="0" applyNumberFormat="1" applyFont="1" applyFill="1" applyBorder="1" applyAlignment="1" applyProtection="1">
      <alignment horizontal="center"/>
      <protection/>
    </xf>
    <xf numFmtId="186" fontId="0" fillId="0" borderId="26" xfId="0" applyNumberFormat="1" applyFont="1" applyFill="1" applyBorder="1" applyAlignment="1" applyProtection="1">
      <alignment/>
      <protection/>
    </xf>
    <xf numFmtId="186" fontId="7" fillId="0" borderId="18" xfId="0" applyNumberFormat="1" applyFont="1" applyFill="1" applyBorder="1" applyAlignment="1" applyProtection="1">
      <alignment shrinkToFit="1"/>
      <protection/>
    </xf>
    <xf numFmtId="186" fontId="2" fillId="0" borderId="18" xfId="0" applyNumberFormat="1" applyFont="1" applyFill="1" applyBorder="1" applyAlignment="1" applyProtection="1">
      <alignment horizontal="distributed"/>
      <protection/>
    </xf>
    <xf numFmtId="186" fontId="2" fillId="0" borderId="25" xfId="0" applyNumberFormat="1" applyFont="1" applyFill="1" applyBorder="1" applyAlignment="1" applyProtection="1">
      <alignment horizontal="distributed"/>
      <protection/>
    </xf>
    <xf numFmtId="186" fontId="2" fillId="0" borderId="16"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86" fontId="2" fillId="0" borderId="29" xfId="0" applyNumberFormat="1" applyFont="1" applyFill="1" applyBorder="1" applyAlignment="1" applyProtection="1">
      <alignment horizontal="center"/>
      <protection/>
    </xf>
    <xf numFmtId="186" fontId="2" fillId="0" borderId="0" xfId="0" applyNumberFormat="1" applyFont="1" applyFill="1" applyAlignment="1" applyProtection="1">
      <alignment/>
      <protection/>
    </xf>
    <xf numFmtId="186" fontId="2" fillId="0" borderId="10" xfId="0" applyNumberFormat="1" applyFont="1" applyFill="1" applyBorder="1" applyAlignment="1" applyProtection="1">
      <alignment horizontal="center"/>
      <protection/>
    </xf>
    <xf numFmtId="186" fontId="2" fillId="0" borderId="11" xfId="0" applyNumberFormat="1" applyFont="1" applyFill="1" applyBorder="1" applyAlignment="1" applyProtection="1">
      <alignment horizontal="center"/>
      <protection/>
    </xf>
    <xf numFmtId="186" fontId="10" fillId="0" borderId="0" xfId="0" applyNumberFormat="1" applyFont="1" applyFill="1" applyAlignment="1" applyProtection="1">
      <alignment/>
      <protection/>
    </xf>
    <xf numFmtId="0" fontId="2" fillId="0" borderId="11" xfId="0" applyFont="1" applyFill="1" applyBorder="1" applyAlignment="1" applyProtection="1">
      <alignment horizont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183" fontId="2" fillId="0" borderId="13" xfId="0" applyNumberFormat="1" applyFont="1" applyFill="1" applyBorder="1" applyAlignment="1" applyProtection="1">
      <alignment horizontal="right"/>
      <protection/>
    </xf>
    <xf numFmtId="183" fontId="2" fillId="0" borderId="0" xfId="0" applyNumberFormat="1" applyFont="1" applyFill="1" applyBorder="1" applyAlignment="1" applyProtection="1">
      <alignment horizontal="right"/>
      <protection/>
    </xf>
    <xf numFmtId="186" fontId="0" fillId="0" borderId="0" xfId="0" applyNumberFormat="1" applyFont="1" applyFill="1" applyAlignment="1" applyProtection="1">
      <alignment/>
      <protection/>
    </xf>
    <xf numFmtId="186" fontId="2" fillId="33" borderId="23" xfId="0" applyNumberFormat="1" applyFont="1" applyFill="1" applyBorder="1" applyAlignment="1" applyProtection="1">
      <alignment horizontal="center" vertical="center" shrinkToFit="1"/>
      <protection/>
    </xf>
    <xf numFmtId="0" fontId="3" fillId="0" borderId="0" xfId="0" applyFont="1" applyFill="1" applyAlignment="1">
      <alignment/>
    </xf>
    <xf numFmtId="0" fontId="6" fillId="0" borderId="0" xfId="0" applyFont="1" applyFill="1" applyAlignment="1">
      <alignment/>
    </xf>
    <xf numFmtId="0" fontId="2" fillId="0" borderId="25" xfId="0" applyFont="1" applyBorder="1" applyAlignment="1">
      <alignment horizontal="distributed"/>
    </xf>
    <xf numFmtId="0" fontId="0" fillId="0" borderId="0" xfId="0" applyFill="1" applyAlignment="1" applyProtection="1">
      <alignment/>
      <protection/>
    </xf>
    <xf numFmtId="0" fontId="6" fillId="0" borderId="0" xfId="0" applyFont="1" applyBorder="1" applyAlignment="1">
      <alignment/>
    </xf>
    <xf numFmtId="186" fontId="7" fillId="0" borderId="20" xfId="0" applyNumberFormat="1" applyFont="1" applyFill="1" applyBorder="1" applyAlignment="1" applyProtection="1">
      <alignment horizontal="center" vertical="center"/>
      <protection/>
    </xf>
    <xf numFmtId="186" fontId="3" fillId="0" borderId="0" xfId="0" applyNumberFormat="1" applyFont="1" applyFill="1" applyAlignment="1" applyProtection="1">
      <alignment/>
      <protection/>
    </xf>
    <xf numFmtId="186" fontId="67" fillId="0" borderId="0" xfId="0" applyNumberFormat="1" applyFont="1" applyFill="1" applyBorder="1" applyAlignment="1" applyProtection="1">
      <alignment horizontal="right"/>
      <protection/>
    </xf>
    <xf numFmtId="186" fontId="67" fillId="0" borderId="13" xfId="0" applyNumberFormat="1" applyFont="1" applyFill="1" applyBorder="1" applyAlignment="1" applyProtection="1">
      <alignment horizontal="right"/>
      <protection/>
    </xf>
    <xf numFmtId="0" fontId="2" fillId="0" borderId="16"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177" fontId="65" fillId="0" borderId="0" xfId="0" applyNumberFormat="1" applyFont="1" applyFill="1" applyBorder="1" applyAlignment="1" applyProtection="1">
      <alignment/>
      <protection/>
    </xf>
    <xf numFmtId="177" fontId="2" fillId="0" borderId="13" xfId="0" applyNumberFormat="1" applyFont="1" applyFill="1" applyBorder="1" applyAlignment="1" applyProtection="1">
      <alignment/>
      <protection locked="0"/>
    </xf>
    <xf numFmtId="177" fontId="2" fillId="0" borderId="0" xfId="0" applyNumberFormat="1" applyFont="1" applyFill="1" applyBorder="1" applyAlignment="1" applyProtection="1">
      <alignment/>
      <protection locked="0"/>
    </xf>
    <xf numFmtId="0" fontId="2" fillId="0" borderId="14" xfId="0" applyFont="1" applyFill="1" applyBorder="1" applyAlignment="1" applyProtection="1">
      <alignment shrinkToFit="1"/>
      <protection/>
    </xf>
    <xf numFmtId="0" fontId="2" fillId="0" borderId="0" xfId="0" applyFont="1" applyFill="1" applyAlignment="1" applyProtection="1">
      <alignment shrinkToFit="1"/>
      <protection/>
    </xf>
    <xf numFmtId="0" fontId="2" fillId="0" borderId="0" xfId="0" applyFont="1" applyFill="1" applyAlignment="1" applyProtection="1">
      <alignment horizontal="distributed"/>
      <protection/>
    </xf>
    <xf numFmtId="0" fontId="4" fillId="0" borderId="0" xfId="0" applyFont="1" applyFill="1" applyBorder="1" applyAlignment="1" applyProtection="1">
      <alignment shrinkToFit="1"/>
      <protection/>
    </xf>
    <xf numFmtId="177" fontId="2" fillId="0" borderId="13" xfId="0" applyNumberFormat="1" applyFont="1" applyFill="1" applyBorder="1" applyAlignment="1" applyProtection="1">
      <alignment horizontal="right"/>
      <protection locked="0"/>
    </xf>
    <xf numFmtId="177" fontId="2" fillId="0" borderId="0" xfId="0" applyNumberFormat="1" applyFont="1" applyFill="1" applyBorder="1" applyAlignment="1" applyProtection="1">
      <alignment horizontal="right"/>
      <protection locked="0"/>
    </xf>
    <xf numFmtId="177" fontId="4" fillId="0" borderId="13" xfId="0" applyNumberFormat="1" applyFont="1" applyFill="1" applyBorder="1" applyAlignment="1" applyProtection="1">
      <alignment/>
      <protection locked="0"/>
    </xf>
    <xf numFmtId="177" fontId="4" fillId="0" borderId="0" xfId="0" applyNumberFormat="1" applyFont="1" applyFill="1" applyBorder="1" applyAlignment="1" applyProtection="1">
      <alignment/>
      <protection locked="0"/>
    </xf>
    <xf numFmtId="177" fontId="4" fillId="0" borderId="13" xfId="0" applyNumberFormat="1" applyFont="1" applyFill="1" applyBorder="1" applyAlignment="1" applyProtection="1">
      <alignment horizontal="right"/>
      <protection locked="0"/>
    </xf>
    <xf numFmtId="177" fontId="4" fillId="0" borderId="0" xfId="0" applyNumberFormat="1" applyFont="1" applyFill="1" applyBorder="1" applyAlignment="1" applyProtection="1">
      <alignment horizontal="right"/>
      <protection locked="0"/>
    </xf>
    <xf numFmtId="177" fontId="4" fillId="0" borderId="19" xfId="0" applyNumberFormat="1" applyFont="1" applyFill="1" applyBorder="1" applyAlignment="1" applyProtection="1">
      <alignment horizontal="right"/>
      <protection locked="0"/>
    </xf>
    <xf numFmtId="177" fontId="4" fillId="0" borderId="14" xfId="0" applyNumberFormat="1" applyFont="1" applyFill="1" applyBorder="1" applyAlignment="1" applyProtection="1">
      <alignment horizontal="right"/>
      <protection locked="0"/>
    </xf>
    <xf numFmtId="0" fontId="3" fillId="0" borderId="30" xfId="0" applyFont="1" applyFill="1" applyBorder="1" applyAlignment="1" applyProtection="1">
      <alignment horizontal="center"/>
      <protection/>
    </xf>
    <xf numFmtId="0" fontId="3" fillId="0" borderId="15" xfId="0" applyFont="1" applyFill="1" applyBorder="1" applyAlignment="1" applyProtection="1">
      <alignment horizontal="center"/>
      <protection/>
    </xf>
    <xf numFmtId="186" fontId="2" fillId="0" borderId="0" xfId="0" applyNumberFormat="1" applyFont="1" applyFill="1" applyAlignment="1" applyProtection="1">
      <alignment shrinkToFit="1"/>
      <protection/>
    </xf>
    <xf numFmtId="186" fontId="7" fillId="0" borderId="0" xfId="0" applyNumberFormat="1" applyFont="1" applyFill="1" applyBorder="1" applyAlignment="1" applyProtection="1">
      <alignment horizontal="distributed"/>
      <protection/>
    </xf>
    <xf numFmtId="186" fontId="2" fillId="0" borderId="19" xfId="0" applyNumberFormat="1" applyFont="1" applyFill="1" applyBorder="1" applyAlignment="1" applyProtection="1">
      <alignment horizontal="center"/>
      <protection/>
    </xf>
    <xf numFmtId="186" fontId="2" fillId="0" borderId="18" xfId="0" applyNumberFormat="1" applyFont="1" applyFill="1" applyBorder="1" applyAlignment="1" applyProtection="1">
      <alignment horizontal="right"/>
      <protection/>
    </xf>
    <xf numFmtId="186" fontId="7" fillId="0" borderId="0" xfId="0" applyNumberFormat="1" applyFont="1" applyFill="1" applyBorder="1" applyAlignment="1" applyProtection="1">
      <alignment horizontal="right" shrinkToFit="1"/>
      <protection/>
    </xf>
    <xf numFmtId="186" fontId="2" fillId="0" borderId="12" xfId="0" applyNumberFormat="1" applyFont="1" applyFill="1" applyBorder="1" applyAlignment="1" applyProtection="1">
      <alignment horizontal="center"/>
      <protection/>
    </xf>
    <xf numFmtId="186" fontId="7" fillId="0" borderId="25" xfId="0" applyNumberFormat="1" applyFont="1" applyFill="1" applyBorder="1" applyAlignment="1" applyProtection="1">
      <alignment horizontal="right" shrinkToFit="1"/>
      <protection/>
    </xf>
    <xf numFmtId="186" fontId="7" fillId="0" borderId="14" xfId="0" applyNumberFormat="1" applyFont="1" applyFill="1" applyBorder="1" applyAlignment="1" applyProtection="1">
      <alignment horizontal="right" shrinkToFit="1"/>
      <protection/>
    </xf>
    <xf numFmtId="186" fontId="70" fillId="0" borderId="19" xfId="0" applyNumberFormat="1" applyFont="1" applyFill="1" applyBorder="1" applyAlignment="1" applyProtection="1">
      <alignment horizontal="right"/>
      <protection locked="0"/>
    </xf>
    <xf numFmtId="186" fontId="70" fillId="0" borderId="14" xfId="0" applyNumberFormat="1" applyFont="1" applyFill="1" applyBorder="1" applyAlignment="1" applyProtection="1">
      <alignment horizontal="right"/>
      <protection locked="0"/>
    </xf>
    <xf numFmtId="186" fontId="71" fillId="0" borderId="0" xfId="0" applyNumberFormat="1" applyFont="1" applyFill="1" applyAlignment="1" applyProtection="1">
      <alignment/>
      <protection/>
    </xf>
    <xf numFmtId="0" fontId="2" fillId="0" borderId="18" xfId="0" applyFont="1" applyFill="1" applyBorder="1" applyAlignment="1" applyProtection="1">
      <alignment/>
      <protection/>
    </xf>
    <xf numFmtId="186" fontId="2" fillId="0" borderId="13" xfId="66" applyNumberFormat="1" applyFont="1" applyFill="1" applyBorder="1" applyAlignment="1" applyProtection="1">
      <alignment horizontal="right"/>
      <protection locked="0"/>
    </xf>
    <xf numFmtId="186" fontId="2" fillId="0" borderId="19" xfId="66" applyNumberFormat="1" applyFont="1" applyFill="1" applyBorder="1" applyAlignment="1" applyProtection="1">
      <alignment horizontal="right"/>
      <protection locked="0"/>
    </xf>
    <xf numFmtId="178" fontId="2" fillId="0" borderId="13" xfId="66" applyNumberFormat="1" applyFont="1" applyFill="1" applyBorder="1" applyAlignment="1" applyProtection="1">
      <alignment horizontal="right"/>
      <protection/>
    </xf>
    <xf numFmtId="179" fontId="2" fillId="0" borderId="13" xfId="66" applyNumberFormat="1" applyFont="1" applyFill="1" applyBorder="1" applyAlignment="1" applyProtection="1">
      <alignment horizontal="center"/>
      <protection/>
    </xf>
    <xf numFmtId="176" fontId="2" fillId="0" borderId="13" xfId="66" applyNumberFormat="1" applyFont="1" applyFill="1" applyBorder="1" applyAlignment="1" applyProtection="1">
      <alignment horizontal="center"/>
      <protection/>
    </xf>
    <xf numFmtId="182" fontId="2" fillId="0" borderId="0" xfId="0" applyNumberFormat="1" applyFont="1" applyFill="1" applyBorder="1" applyAlignment="1" applyProtection="1">
      <alignment/>
      <protection locked="0"/>
    </xf>
    <xf numFmtId="183" fontId="2" fillId="0" borderId="0" xfId="0" applyNumberFormat="1" applyFont="1" applyFill="1" applyBorder="1" applyAlignment="1" applyProtection="1">
      <alignment/>
      <protection locked="0"/>
    </xf>
    <xf numFmtId="183" fontId="2" fillId="0" borderId="0" xfId="0" applyNumberFormat="1" applyFont="1" applyFill="1" applyBorder="1" applyAlignment="1" applyProtection="1">
      <alignment horizontal="right"/>
      <protection locked="0"/>
    </xf>
    <xf numFmtId="38" fontId="0" fillId="0" borderId="0" xfId="51" applyFont="1" applyFill="1" applyBorder="1" applyAlignment="1" applyProtection="1">
      <alignment vertical="center"/>
      <protection locked="0"/>
    </xf>
    <xf numFmtId="38" fontId="0" fillId="0" borderId="0" xfId="51" applyFont="1" applyFill="1" applyBorder="1" applyAlignment="1" applyProtection="1">
      <alignment/>
      <protection locked="0"/>
    </xf>
    <xf numFmtId="38" fontId="2" fillId="0" borderId="0" xfId="49" applyFont="1" applyFill="1" applyBorder="1" applyAlignment="1" applyProtection="1">
      <alignment horizontal="right"/>
      <protection/>
    </xf>
    <xf numFmtId="183" fontId="2" fillId="0" borderId="14" xfId="0" applyNumberFormat="1" applyFont="1" applyFill="1" applyBorder="1" applyAlignment="1" applyProtection="1">
      <alignment horizontal="right"/>
      <protection locked="0"/>
    </xf>
    <xf numFmtId="38" fontId="0" fillId="0" borderId="14" xfId="51" applyFont="1" applyFill="1" applyBorder="1" applyAlignment="1" applyProtection="1">
      <alignment vertical="center"/>
      <protection locked="0"/>
    </xf>
    <xf numFmtId="186" fontId="3" fillId="0" borderId="0" xfId="0" applyNumberFormat="1" applyFont="1" applyAlignment="1" applyProtection="1">
      <alignment/>
      <protection/>
    </xf>
    <xf numFmtId="186" fontId="2" fillId="0" borderId="18" xfId="0" applyNumberFormat="1" applyFont="1" applyFill="1" applyBorder="1" applyAlignment="1" applyProtection="1">
      <alignment horizontal="center"/>
      <protection/>
    </xf>
    <xf numFmtId="186" fontId="2" fillId="0" borderId="19" xfId="0" applyNumberFormat="1" applyFont="1" applyFill="1" applyBorder="1" applyAlignment="1" applyProtection="1">
      <alignment/>
      <protection locked="0"/>
    </xf>
    <xf numFmtId="186" fontId="2" fillId="0" borderId="14" xfId="0" applyNumberFormat="1" applyFont="1" applyFill="1" applyBorder="1" applyAlignment="1" applyProtection="1">
      <alignment/>
      <protection locked="0"/>
    </xf>
    <xf numFmtId="186" fontId="0" fillId="0" borderId="0" xfId="0" applyNumberFormat="1" applyFont="1" applyFill="1" applyBorder="1" applyAlignment="1" applyProtection="1">
      <alignment horizontal="right"/>
      <protection/>
    </xf>
    <xf numFmtId="195" fontId="2" fillId="0" borderId="0" xfId="0" applyNumberFormat="1" applyFont="1" applyFill="1" applyBorder="1" applyAlignment="1" applyProtection="1">
      <alignment/>
      <protection/>
    </xf>
    <xf numFmtId="195" fontId="2" fillId="0" borderId="14" xfId="0" applyNumberFormat="1" applyFont="1" applyFill="1" applyBorder="1" applyAlignment="1" applyProtection="1">
      <alignment/>
      <protection/>
    </xf>
    <xf numFmtId="183" fontId="2" fillId="0" borderId="13" xfId="0" applyNumberFormat="1" applyFont="1" applyFill="1" applyBorder="1" applyAlignment="1" applyProtection="1">
      <alignment horizontal="right"/>
      <protection locked="0"/>
    </xf>
    <xf numFmtId="183" fontId="2" fillId="0" borderId="19" xfId="0" applyNumberFormat="1" applyFont="1" applyFill="1" applyBorder="1" applyAlignment="1" applyProtection="1">
      <alignment horizontal="right"/>
      <protection locked="0"/>
    </xf>
    <xf numFmtId="183" fontId="2" fillId="0" borderId="13" xfId="0" applyNumberFormat="1" applyFont="1" applyFill="1" applyBorder="1" applyAlignment="1" applyProtection="1">
      <alignment/>
      <protection locked="0"/>
    </xf>
    <xf numFmtId="176" fontId="7" fillId="0" borderId="0" xfId="0" applyNumberFormat="1" applyFont="1" applyFill="1" applyBorder="1" applyAlignment="1">
      <alignment horizontal="right"/>
    </xf>
    <xf numFmtId="0" fontId="72" fillId="0" borderId="0" xfId="0" applyFont="1" applyFill="1" applyAlignment="1">
      <alignment/>
    </xf>
    <xf numFmtId="0" fontId="56" fillId="0" borderId="0" xfId="0" applyFont="1" applyFill="1" applyAlignment="1">
      <alignment/>
    </xf>
    <xf numFmtId="0" fontId="73" fillId="0" borderId="0" xfId="0" applyFont="1" applyFill="1" applyAlignment="1">
      <alignment/>
    </xf>
    <xf numFmtId="0" fontId="74" fillId="0" borderId="0" xfId="0" applyFont="1" applyFill="1" applyAlignment="1">
      <alignment/>
    </xf>
    <xf numFmtId="0" fontId="65" fillId="0" borderId="0" xfId="0" applyFont="1" applyFill="1" applyBorder="1" applyAlignment="1">
      <alignment horizontal="distributed"/>
    </xf>
    <xf numFmtId="0" fontId="56" fillId="0" borderId="0" xfId="0" applyFont="1" applyFill="1" applyBorder="1" applyAlignment="1">
      <alignment/>
    </xf>
    <xf numFmtId="0" fontId="70" fillId="0" borderId="14" xfId="0" applyFont="1" applyFill="1" applyBorder="1" applyAlignment="1">
      <alignment horizontal="distributed"/>
    </xf>
    <xf numFmtId="0" fontId="70" fillId="0" borderId="0" xfId="0" applyFont="1" applyFill="1" applyBorder="1" applyAlignment="1">
      <alignment horizontal="distributed"/>
    </xf>
    <xf numFmtId="176" fontId="70" fillId="0" borderId="0" xfId="0" applyNumberFormat="1" applyFont="1" applyFill="1" applyBorder="1" applyAlignment="1">
      <alignment horizontal="right"/>
    </xf>
    <xf numFmtId="0" fontId="65" fillId="0" borderId="0" xfId="0" applyFont="1" applyFill="1" applyBorder="1" applyAlignment="1">
      <alignment/>
    </xf>
    <xf numFmtId="0" fontId="56" fillId="0" borderId="0" xfId="0" applyFont="1" applyFill="1" applyAlignment="1">
      <alignment horizontal="left"/>
    </xf>
    <xf numFmtId="0" fontId="65" fillId="0" borderId="18" xfId="0" applyFont="1" applyFill="1" applyBorder="1" applyAlignment="1">
      <alignment horizontal="distributed"/>
    </xf>
    <xf numFmtId="176" fontId="65" fillId="0" borderId="13" xfId="0" applyNumberFormat="1" applyFont="1" applyFill="1" applyBorder="1" applyAlignment="1">
      <alignment horizontal="right" vertical="center"/>
    </xf>
    <xf numFmtId="176" fontId="65" fillId="0" borderId="0" xfId="0" applyNumberFormat="1" applyFont="1" applyFill="1" applyBorder="1" applyAlignment="1">
      <alignment horizontal="right" vertical="center"/>
    </xf>
    <xf numFmtId="176" fontId="65" fillId="0" borderId="0" xfId="0" applyNumberFormat="1" applyFont="1" applyFill="1" applyBorder="1" applyAlignment="1">
      <alignment horizontal="left" vertical="center"/>
    </xf>
    <xf numFmtId="176" fontId="65" fillId="0" borderId="0" xfId="0" applyNumberFormat="1" applyFont="1" applyFill="1" applyBorder="1" applyAlignment="1">
      <alignment horizontal="right"/>
    </xf>
    <xf numFmtId="176" fontId="65" fillId="0" borderId="0" xfId="0" applyNumberFormat="1" applyFont="1" applyFill="1" applyBorder="1" applyAlignment="1">
      <alignment horizontal="left"/>
    </xf>
    <xf numFmtId="0" fontId="66" fillId="0" borderId="18" xfId="0" applyFont="1" applyFill="1" applyBorder="1" applyAlignment="1">
      <alignment horizontal="distributed"/>
    </xf>
    <xf numFmtId="0" fontId="65" fillId="0" borderId="14" xfId="0" applyFont="1" applyFill="1" applyBorder="1" applyAlignment="1">
      <alignment horizontal="distributed"/>
    </xf>
    <xf numFmtId="0" fontId="7" fillId="0" borderId="0" xfId="0" applyFont="1" applyFill="1" applyBorder="1" applyAlignment="1">
      <alignment horizontal="distributed"/>
    </xf>
    <xf numFmtId="0" fontId="0" fillId="0" borderId="0" xfId="0" applyFont="1" applyAlignment="1">
      <alignment/>
    </xf>
    <xf numFmtId="0" fontId="0" fillId="0" borderId="26" xfId="0" applyFont="1" applyFill="1" applyBorder="1" applyAlignment="1">
      <alignment/>
    </xf>
    <xf numFmtId="0" fontId="7" fillId="0" borderId="14" xfId="0" applyFont="1" applyFill="1" applyBorder="1" applyAlignment="1">
      <alignment horizontal="distributed"/>
    </xf>
    <xf numFmtId="0" fontId="0" fillId="0" borderId="26" xfId="0" applyFont="1" applyBorder="1" applyAlignment="1">
      <alignment/>
    </xf>
    <xf numFmtId="0" fontId="7" fillId="0" borderId="14" xfId="0" applyFont="1" applyFill="1" applyBorder="1" applyAlignment="1">
      <alignment horizontal="right" shrinkToFit="1"/>
    </xf>
    <xf numFmtId="176"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 fillId="0" borderId="28" xfId="0" applyFont="1" applyFill="1" applyBorder="1" applyAlignment="1">
      <alignment horizontal="right"/>
    </xf>
    <xf numFmtId="0" fontId="0" fillId="0" borderId="26" xfId="0" applyFont="1" applyFill="1" applyBorder="1" applyAlignment="1" applyProtection="1">
      <alignment/>
      <protection/>
    </xf>
    <xf numFmtId="0" fontId="2" fillId="0" borderId="0" xfId="0" applyFont="1" applyFill="1" applyBorder="1" applyAlignment="1">
      <alignment horizontal="right" shrinkToFit="1"/>
    </xf>
    <xf numFmtId="0" fontId="0" fillId="0" borderId="31" xfId="0" applyFont="1" applyFill="1" applyBorder="1" applyAlignment="1" applyProtection="1">
      <alignment/>
      <protection/>
    </xf>
    <xf numFmtId="0" fontId="10" fillId="0" borderId="0" xfId="0" applyFont="1" applyFill="1" applyBorder="1" applyAlignment="1">
      <alignment horizontal="right" shrinkToFit="1"/>
    </xf>
    <xf numFmtId="176"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7" fillId="0" borderId="25" xfId="0" applyFont="1" applyFill="1" applyBorder="1" applyAlignment="1">
      <alignment horizontal="right" shrinkToFit="1"/>
    </xf>
    <xf numFmtId="176" fontId="65" fillId="0" borderId="0" xfId="0" applyNumberFormat="1" applyFont="1" applyFill="1" applyBorder="1" applyAlignment="1">
      <alignment horizontal="center" vertical="center"/>
    </xf>
    <xf numFmtId="0" fontId="0" fillId="0" borderId="0" xfId="0" applyFill="1" applyAlignment="1">
      <alignment horizontal="center"/>
    </xf>
    <xf numFmtId="176" fontId="65" fillId="0" borderId="0" xfId="0" applyNumberFormat="1" applyFont="1" applyFill="1" applyBorder="1" applyAlignment="1">
      <alignment horizontal="center"/>
    </xf>
    <xf numFmtId="0" fontId="56" fillId="0" borderId="0" xfId="0" applyFont="1" applyFill="1" applyBorder="1" applyAlignment="1">
      <alignment horizontal="center"/>
    </xf>
    <xf numFmtId="176" fontId="65" fillId="0" borderId="15" xfId="0" applyNumberFormat="1" applyFont="1" applyFill="1" applyBorder="1" applyAlignment="1">
      <alignment horizontal="right"/>
    </xf>
    <xf numFmtId="176" fontId="65" fillId="0" borderId="0" xfId="0" applyNumberFormat="1" applyFont="1" applyFill="1" applyBorder="1" applyAlignment="1">
      <alignment horizontal="right"/>
    </xf>
    <xf numFmtId="176" fontId="65" fillId="0" borderId="27" xfId="0" applyNumberFormat="1" applyFont="1" applyFill="1" applyBorder="1" applyAlignment="1">
      <alignment horizontal="right"/>
    </xf>
    <xf numFmtId="176" fontId="65" fillId="0" borderId="13" xfId="0" applyNumberFormat="1" applyFont="1" applyFill="1" applyBorder="1" applyAlignment="1">
      <alignment horizontal="right"/>
    </xf>
    <xf numFmtId="0" fontId="65" fillId="0" borderId="32"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25" xfId="0" applyFont="1" applyFill="1" applyBorder="1" applyAlignment="1">
      <alignment horizontal="center" vertical="center"/>
    </xf>
    <xf numFmtId="176" fontId="65" fillId="0" borderId="20" xfId="0" applyNumberFormat="1" applyFont="1" applyFill="1" applyBorder="1" applyAlignment="1">
      <alignment horizontal="center" vertical="center"/>
    </xf>
    <xf numFmtId="176" fontId="65" fillId="0" borderId="32" xfId="0" applyNumberFormat="1" applyFont="1" applyFill="1" applyBorder="1" applyAlignment="1">
      <alignment horizontal="center" vertical="center"/>
    </xf>
    <xf numFmtId="176" fontId="65" fillId="0" borderId="13" xfId="0" applyNumberFormat="1" applyFont="1" applyFill="1" applyBorder="1" applyAlignment="1">
      <alignment horizontal="center" vertical="center"/>
    </xf>
    <xf numFmtId="176" fontId="65" fillId="0" borderId="18" xfId="0" applyNumberFormat="1" applyFont="1" applyFill="1" applyBorder="1" applyAlignment="1">
      <alignment horizontal="center" vertical="center"/>
    </xf>
    <xf numFmtId="0" fontId="65" fillId="0" borderId="23" xfId="0" applyFont="1" applyFill="1" applyBorder="1" applyAlignment="1">
      <alignment horizontal="center"/>
    </xf>
    <xf numFmtId="0" fontId="65" fillId="0" borderId="29" xfId="0" applyFont="1" applyFill="1" applyBorder="1" applyAlignment="1">
      <alignment horizontal="center"/>
    </xf>
    <xf numFmtId="0" fontId="65" fillId="0" borderId="23" xfId="0" applyFont="1" applyFill="1" applyBorder="1" applyAlignment="1">
      <alignment horizontal="right"/>
    </xf>
    <xf numFmtId="0" fontId="65" fillId="0" borderId="29" xfId="0" applyFont="1" applyFill="1" applyBorder="1" applyAlignment="1">
      <alignment horizontal="right"/>
    </xf>
    <xf numFmtId="176" fontId="65" fillId="0" borderId="27" xfId="0" applyNumberFormat="1" applyFont="1" applyFill="1" applyBorder="1" applyAlignment="1">
      <alignment horizontal="center"/>
    </xf>
    <xf numFmtId="0" fontId="56" fillId="0" borderId="28" xfId="0" applyFont="1" applyFill="1" applyBorder="1" applyAlignment="1">
      <alignment horizontal="center"/>
    </xf>
    <xf numFmtId="0" fontId="65" fillId="0" borderId="17" xfId="0" applyFont="1" applyFill="1" applyBorder="1" applyAlignment="1">
      <alignment horizontal="center"/>
    </xf>
    <xf numFmtId="0" fontId="65" fillId="0" borderId="30" xfId="0" applyFont="1" applyFill="1" applyBorder="1" applyAlignment="1">
      <alignment horizontal="center"/>
    </xf>
    <xf numFmtId="176" fontId="65" fillId="0" borderId="13" xfId="0" applyNumberFormat="1" applyFont="1" applyFill="1" applyBorder="1" applyAlignment="1">
      <alignment horizontal="center" vertical="top"/>
    </xf>
    <xf numFmtId="0" fontId="56" fillId="0" borderId="18" xfId="0" applyFont="1" applyFill="1" applyBorder="1" applyAlignment="1">
      <alignment horizontal="center" vertical="top"/>
    </xf>
    <xf numFmtId="0" fontId="65" fillId="0" borderId="10" xfId="0" applyFont="1" applyFill="1" applyBorder="1" applyAlignment="1">
      <alignment horizontal="center"/>
    </xf>
    <xf numFmtId="0" fontId="65" fillId="0" borderId="27" xfId="0" applyFont="1" applyFill="1" applyBorder="1" applyAlignment="1">
      <alignment horizontal="center"/>
    </xf>
    <xf numFmtId="0" fontId="65" fillId="0" borderId="15" xfId="0" applyFont="1" applyFill="1" applyBorder="1" applyAlignment="1">
      <alignment horizontal="center"/>
    </xf>
    <xf numFmtId="176" fontId="65" fillId="0" borderId="0" xfId="0" applyNumberFormat="1" applyFont="1" applyFill="1" applyBorder="1" applyAlignment="1">
      <alignment horizontal="right" shrinkToFit="1"/>
    </xf>
    <xf numFmtId="176" fontId="70" fillId="0" borderId="14" xfId="0" applyNumberFormat="1" applyFont="1" applyFill="1" applyBorder="1" applyAlignment="1">
      <alignment horizontal="right"/>
    </xf>
    <xf numFmtId="176" fontId="65" fillId="0" borderId="0" xfId="0" applyNumberFormat="1" applyFont="1" applyFill="1" applyBorder="1" applyAlignment="1">
      <alignment/>
    </xf>
    <xf numFmtId="176" fontId="70" fillId="0" borderId="19" xfId="0" applyNumberFormat="1" applyFont="1" applyFill="1" applyBorder="1" applyAlignment="1">
      <alignment horizontal="right"/>
    </xf>
    <xf numFmtId="189" fontId="70" fillId="0" borderId="14" xfId="0" applyNumberFormat="1" applyFont="1" applyFill="1" applyBorder="1" applyAlignment="1">
      <alignment horizontal="right"/>
    </xf>
    <xf numFmtId="176" fontId="70" fillId="0" borderId="14" xfId="0" applyNumberFormat="1" applyFont="1" applyFill="1" applyBorder="1" applyAlignment="1">
      <alignment/>
    </xf>
    <xf numFmtId="0" fontId="65" fillId="0" borderId="23" xfId="0" applyFont="1" applyFill="1" applyBorder="1" applyAlignment="1">
      <alignment horizontal="left"/>
    </xf>
    <xf numFmtId="0" fontId="65" fillId="0" borderId="29" xfId="0" applyFont="1" applyFill="1" applyBorder="1" applyAlignment="1">
      <alignment horizontal="left"/>
    </xf>
    <xf numFmtId="0" fontId="65" fillId="0" borderId="33" xfId="0" applyFont="1" applyFill="1" applyBorder="1" applyAlignment="1">
      <alignment horizontal="center"/>
    </xf>
    <xf numFmtId="176" fontId="65" fillId="0" borderId="27" xfId="0" applyNumberFormat="1" applyFont="1" applyFill="1" applyBorder="1" applyAlignment="1">
      <alignment horizontal="right" vertical="center"/>
    </xf>
    <xf numFmtId="176" fontId="65" fillId="0" borderId="15" xfId="0" applyNumberFormat="1" applyFont="1" applyFill="1" applyBorder="1" applyAlignment="1">
      <alignment horizontal="right" vertical="center"/>
    </xf>
    <xf numFmtId="176" fontId="65" fillId="0" borderId="19" xfId="0" applyNumberFormat="1" applyFont="1" applyFill="1" applyBorder="1" applyAlignment="1">
      <alignment horizontal="center" vertical="center"/>
    </xf>
    <xf numFmtId="176" fontId="65" fillId="0" borderId="25" xfId="0" applyNumberFormat="1" applyFont="1" applyFill="1" applyBorder="1" applyAlignment="1">
      <alignment horizontal="center" vertical="center"/>
    </xf>
    <xf numFmtId="0" fontId="65" fillId="0" borderId="22" xfId="0" applyFont="1" applyFill="1" applyBorder="1" applyAlignment="1">
      <alignment horizontal="center"/>
    </xf>
    <xf numFmtId="0" fontId="65" fillId="0" borderId="27" xfId="0" applyFont="1" applyFill="1" applyBorder="1" applyAlignment="1">
      <alignment horizontal="center" vertical="center"/>
    </xf>
    <xf numFmtId="0" fontId="65" fillId="0" borderId="28" xfId="0" applyFont="1" applyFill="1" applyBorder="1" applyAlignment="1">
      <alignment horizontal="center" vertical="center"/>
    </xf>
    <xf numFmtId="0" fontId="65" fillId="0" borderId="19" xfId="0" applyFont="1" applyFill="1" applyBorder="1" applyAlignment="1">
      <alignment horizontal="center" vertical="center"/>
    </xf>
    <xf numFmtId="0" fontId="65" fillId="0" borderId="27" xfId="0" applyFont="1" applyFill="1" applyBorder="1" applyAlignment="1">
      <alignment horizontal="left" vertical="center"/>
    </xf>
    <xf numFmtId="0" fontId="65" fillId="0" borderId="28" xfId="0" applyFont="1" applyFill="1" applyBorder="1" applyAlignment="1">
      <alignment horizontal="left" vertical="center"/>
    </xf>
    <xf numFmtId="0" fontId="65" fillId="0" borderId="19" xfId="0" applyFont="1" applyFill="1" applyBorder="1" applyAlignment="1">
      <alignment horizontal="left" vertical="center"/>
    </xf>
    <xf numFmtId="0" fontId="65" fillId="0" borderId="25" xfId="0" applyFont="1" applyFill="1" applyBorder="1" applyAlignment="1">
      <alignment horizontal="left" vertical="center"/>
    </xf>
    <xf numFmtId="0" fontId="65" fillId="0" borderId="15" xfId="0" applyFont="1" applyFill="1" applyBorder="1" applyAlignment="1">
      <alignment horizontal="center" vertical="center"/>
    </xf>
    <xf numFmtId="0" fontId="65" fillId="0" borderId="14" xfId="0" applyFont="1" applyFill="1" applyBorder="1" applyAlignment="1">
      <alignment horizontal="center" vertical="center"/>
    </xf>
    <xf numFmtId="176" fontId="65" fillId="0" borderId="19" xfId="0" applyNumberFormat="1" applyFont="1" applyFill="1" applyBorder="1" applyAlignment="1">
      <alignment horizontal="center" vertical="top"/>
    </xf>
    <xf numFmtId="0" fontId="56" fillId="0" borderId="25" xfId="0" applyFont="1" applyFill="1" applyBorder="1" applyAlignment="1">
      <alignment horizontal="center" vertical="top"/>
    </xf>
    <xf numFmtId="176" fontId="65" fillId="0" borderId="13" xfId="0" applyNumberFormat="1" applyFont="1" applyFill="1" applyBorder="1" applyAlignment="1">
      <alignment horizontal="right" vertical="center"/>
    </xf>
    <xf numFmtId="176" fontId="65" fillId="0" borderId="0" xfId="0" applyNumberFormat="1" applyFont="1" applyFill="1" applyBorder="1" applyAlignment="1">
      <alignment horizontal="right" vertical="center"/>
    </xf>
    <xf numFmtId="176" fontId="70" fillId="0" borderId="13" xfId="0" applyNumberFormat="1" applyFont="1" applyFill="1" applyBorder="1" applyAlignment="1">
      <alignment horizontal="right" vertical="center"/>
    </xf>
    <xf numFmtId="176" fontId="70" fillId="0" borderId="0" xfId="0" applyNumberFormat="1" applyFont="1" applyFill="1" applyBorder="1" applyAlignment="1">
      <alignment horizontal="right" vertical="center"/>
    </xf>
    <xf numFmtId="180" fontId="65" fillId="0" borderId="19" xfId="0" applyNumberFormat="1" applyFont="1" applyFill="1" applyBorder="1" applyAlignment="1">
      <alignment horizontal="right"/>
    </xf>
    <xf numFmtId="180" fontId="65" fillId="0" borderId="14" xfId="0" applyNumberFormat="1" applyFont="1" applyFill="1" applyBorder="1" applyAlignment="1">
      <alignment horizontal="right"/>
    </xf>
    <xf numFmtId="176" fontId="65" fillId="0" borderId="14" xfId="0" applyNumberFormat="1" applyFont="1" applyFill="1" applyBorder="1" applyAlignment="1">
      <alignment horizontal="right"/>
    </xf>
    <xf numFmtId="176" fontId="56" fillId="0" borderId="0" xfId="0" applyNumberFormat="1" applyFont="1" applyFill="1" applyBorder="1" applyAlignment="1">
      <alignment horizontal="center"/>
    </xf>
    <xf numFmtId="176" fontId="65" fillId="0" borderId="23" xfId="0" applyNumberFormat="1" applyFont="1" applyFill="1" applyBorder="1" applyAlignment="1">
      <alignment horizontal="center" vertical="center"/>
    </xf>
    <xf numFmtId="176" fontId="65" fillId="0" borderId="29" xfId="0" applyNumberFormat="1" applyFont="1" applyFill="1" applyBorder="1" applyAlignment="1">
      <alignment horizontal="center" vertical="center"/>
    </xf>
    <xf numFmtId="176" fontId="65" fillId="0" borderId="16" xfId="0" applyNumberFormat="1" applyFont="1" applyFill="1" applyBorder="1" applyAlignment="1">
      <alignment horizontal="center" vertical="center"/>
    </xf>
    <xf numFmtId="0" fontId="65" fillId="0" borderId="16"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30" xfId="0" applyFont="1" applyFill="1" applyBorder="1" applyAlignment="1">
      <alignment horizontal="center" vertical="center"/>
    </xf>
    <xf numFmtId="176" fontId="65" fillId="0" borderId="17" xfId="0" applyNumberFormat="1" applyFont="1" applyFill="1" applyBorder="1" applyAlignment="1">
      <alignment horizontal="center" vertical="center"/>
    </xf>
    <xf numFmtId="176" fontId="65" fillId="0" borderId="30" xfId="0" applyNumberFormat="1" applyFont="1" applyFill="1" applyBorder="1" applyAlignment="1">
      <alignment horizontal="center" vertical="center"/>
    </xf>
    <xf numFmtId="176" fontId="65" fillId="0" borderId="33" xfId="0" applyNumberFormat="1" applyFont="1" applyFill="1" applyBorder="1" applyAlignment="1">
      <alignment horizontal="center" vertical="center"/>
    </xf>
    <xf numFmtId="176" fontId="65" fillId="0" borderId="19" xfId="0" applyNumberFormat="1" applyFont="1" applyFill="1" applyBorder="1" applyAlignment="1">
      <alignment horizontal="right"/>
    </xf>
    <xf numFmtId="176" fontId="2" fillId="0" borderId="0" xfId="0" applyNumberFormat="1" applyFont="1" applyFill="1" applyBorder="1" applyAlignment="1">
      <alignment horizontal="right"/>
    </xf>
    <xf numFmtId="176" fontId="2" fillId="0" borderId="13" xfId="0" applyNumberFormat="1" applyFont="1" applyFill="1" applyBorder="1" applyAlignment="1">
      <alignment horizontal="right"/>
    </xf>
    <xf numFmtId="176" fontId="2" fillId="0" borderId="0" xfId="0" applyNumberFormat="1" applyFont="1" applyFill="1" applyBorder="1" applyAlignment="1">
      <alignment/>
    </xf>
    <xf numFmtId="0" fontId="2" fillId="0" borderId="12" xfId="0" applyFont="1" applyFill="1" applyBorder="1" applyAlignment="1">
      <alignment horizontal="center"/>
    </xf>
    <xf numFmtId="0" fontId="2" fillId="0" borderId="19" xfId="0" applyFont="1" applyFill="1" applyBorder="1" applyAlignment="1">
      <alignment horizontal="center"/>
    </xf>
    <xf numFmtId="176" fontId="2" fillId="0" borderId="15" xfId="0" applyNumberFormat="1" applyFont="1" applyFill="1" applyBorder="1" applyAlignment="1">
      <alignment/>
    </xf>
    <xf numFmtId="0" fontId="2" fillId="0" borderId="16" xfId="0" applyFont="1" applyFill="1" applyBorder="1" applyAlignment="1">
      <alignment horizontal="center"/>
    </xf>
    <xf numFmtId="176" fontId="2" fillId="0" borderId="14" xfId="0" applyNumberFormat="1" applyFont="1" applyFill="1" applyBorder="1" applyAlignment="1">
      <alignment horizontal="right"/>
    </xf>
    <xf numFmtId="176" fontId="7" fillId="0" borderId="0" xfId="0" applyNumberFormat="1" applyFont="1" applyFill="1" applyBorder="1" applyAlignment="1">
      <alignment horizontal="right"/>
    </xf>
    <xf numFmtId="176" fontId="0" fillId="0" borderId="26" xfId="0" applyNumberFormat="1" applyFont="1" applyFill="1" applyBorder="1" applyAlignment="1">
      <alignment horizontal="center"/>
    </xf>
    <xf numFmtId="0" fontId="0" fillId="0" borderId="26" xfId="0" applyFont="1" applyFill="1" applyBorder="1" applyAlignment="1">
      <alignment horizontal="center"/>
    </xf>
    <xf numFmtId="176" fontId="2" fillId="0" borderId="0" xfId="0" applyNumberFormat="1" applyFont="1" applyFill="1" applyAlignment="1">
      <alignment horizontal="right"/>
    </xf>
    <xf numFmtId="0" fontId="2" fillId="0" borderId="17" xfId="0" applyFont="1" applyFill="1" applyBorder="1" applyAlignment="1">
      <alignment horizontal="center"/>
    </xf>
    <xf numFmtId="176" fontId="2" fillId="0" borderId="13" xfId="0" applyNumberFormat="1" applyFont="1" applyFill="1" applyBorder="1" applyAlignment="1">
      <alignment/>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4" xfId="0" applyFont="1" applyFill="1" applyBorder="1" applyAlignment="1">
      <alignment horizontal="center"/>
    </xf>
    <xf numFmtId="176" fontId="2" fillId="0" borderId="27" xfId="0" applyNumberFormat="1" applyFont="1" applyFill="1" applyBorder="1" applyAlignment="1">
      <alignment horizontal="right"/>
    </xf>
    <xf numFmtId="176" fontId="2" fillId="0" borderId="15" xfId="0" applyNumberFormat="1" applyFont="1" applyFill="1" applyBorder="1" applyAlignment="1">
      <alignment horizontal="right"/>
    </xf>
    <xf numFmtId="0" fontId="2" fillId="0" borderId="0" xfId="0" applyFont="1" applyFill="1" applyBorder="1" applyAlignment="1">
      <alignment horizontal="right"/>
    </xf>
    <xf numFmtId="0" fontId="2" fillId="0" borderId="13" xfId="0" applyFont="1" applyFill="1" applyBorder="1" applyAlignment="1">
      <alignment horizontal="right"/>
    </xf>
    <xf numFmtId="176" fontId="2" fillId="0" borderId="16" xfId="0" applyNumberFormat="1" applyFont="1" applyFill="1" applyBorder="1" applyAlignment="1">
      <alignment horizontal="center"/>
    </xf>
    <xf numFmtId="176" fontId="2" fillId="0" borderId="23" xfId="0" applyNumberFormat="1" applyFont="1" applyFill="1" applyBorder="1" applyAlignment="1">
      <alignment horizontal="distributed"/>
    </xf>
    <xf numFmtId="176" fontId="2" fillId="0" borderId="29" xfId="0" applyNumberFormat="1" applyFont="1" applyFill="1" applyBorder="1" applyAlignment="1">
      <alignment horizontal="distributed"/>
    </xf>
    <xf numFmtId="0" fontId="2" fillId="0" borderId="23" xfId="0" applyFont="1" applyFill="1" applyBorder="1" applyAlignment="1">
      <alignment horizontal="center"/>
    </xf>
    <xf numFmtId="176" fontId="2" fillId="0" borderId="27" xfId="0" applyNumberFormat="1" applyFont="1" applyFill="1" applyBorder="1" applyAlignment="1">
      <alignment/>
    </xf>
    <xf numFmtId="176" fontId="2" fillId="0" borderId="19" xfId="0" applyNumberFormat="1" applyFont="1" applyFill="1" applyBorder="1" applyAlignment="1">
      <alignment horizontal="right"/>
    </xf>
    <xf numFmtId="176" fontId="2" fillId="0" borderId="12" xfId="0" applyNumberFormat="1" applyFont="1" applyFill="1" applyBorder="1" applyAlignment="1">
      <alignment horizontal="center"/>
    </xf>
    <xf numFmtId="0" fontId="2" fillId="0" borderId="0" xfId="0" applyFont="1" applyFill="1" applyBorder="1" applyAlignment="1">
      <alignment/>
    </xf>
    <xf numFmtId="176" fontId="7" fillId="0" borderId="13" xfId="0" applyNumberFormat="1" applyFont="1" applyFill="1" applyBorder="1" applyAlignment="1">
      <alignment horizontal="right"/>
    </xf>
    <xf numFmtId="0" fontId="0" fillId="0" borderId="0" xfId="0" applyFont="1" applyFill="1" applyBorder="1" applyAlignment="1">
      <alignment/>
    </xf>
    <xf numFmtId="176" fontId="2" fillId="0" borderId="13"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0" fontId="2" fillId="0" borderId="30" xfId="0" applyFont="1" applyFill="1" applyBorder="1" applyAlignment="1">
      <alignment horizontal="center"/>
    </xf>
    <xf numFmtId="176" fontId="2" fillId="0" borderId="20"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0" fontId="2" fillId="0" borderId="29" xfId="0" applyFont="1" applyFill="1" applyBorder="1" applyAlignment="1">
      <alignment horizontal="center"/>
    </xf>
    <xf numFmtId="0" fontId="2" fillId="0" borderId="23" xfId="0" applyFont="1" applyFill="1" applyBorder="1" applyAlignment="1">
      <alignment horizontal="right"/>
    </xf>
    <xf numFmtId="0" fontId="2" fillId="0" borderId="29" xfId="0" applyFont="1" applyFill="1" applyBorder="1" applyAlignment="1">
      <alignment horizontal="right"/>
    </xf>
    <xf numFmtId="0" fontId="0" fillId="0" borderId="0" xfId="0" applyFont="1" applyFill="1" applyAlignment="1">
      <alignment horizontal="center"/>
    </xf>
    <xf numFmtId="176" fontId="7" fillId="0" borderId="19" xfId="0" applyNumberFormat="1" applyFont="1" applyFill="1" applyBorder="1" applyAlignment="1">
      <alignment horizontal="right"/>
    </xf>
    <xf numFmtId="176" fontId="7" fillId="0" borderId="14" xfId="0" applyNumberFormat="1" applyFont="1" applyFill="1" applyBorder="1" applyAlignment="1">
      <alignment horizontal="right"/>
    </xf>
    <xf numFmtId="176" fontId="2" fillId="0" borderId="0" xfId="0" applyNumberFormat="1" applyFont="1" applyFill="1" applyAlignment="1">
      <alignment horizontal="right" shrinkToFit="1"/>
    </xf>
    <xf numFmtId="0" fontId="2" fillId="0" borderId="33" xfId="0" applyFont="1" applyFill="1" applyBorder="1" applyAlignment="1">
      <alignment horizontal="center"/>
    </xf>
    <xf numFmtId="0" fontId="2" fillId="0" borderId="10" xfId="0" applyFont="1" applyFill="1" applyBorder="1" applyAlignment="1">
      <alignment horizontal="center"/>
    </xf>
    <xf numFmtId="0" fontId="2" fillId="0" borderId="27" xfId="0" applyFont="1" applyFill="1" applyBorder="1" applyAlignment="1">
      <alignment horizontal="center"/>
    </xf>
    <xf numFmtId="176" fontId="7" fillId="0" borderId="14" xfId="0" applyNumberFormat="1" applyFont="1" applyFill="1" applyBorder="1" applyAlignment="1">
      <alignment horizontal="right" shrinkToFit="1"/>
    </xf>
    <xf numFmtId="0" fontId="3" fillId="0" borderId="15" xfId="0" applyFont="1" applyFill="1" applyBorder="1" applyAlignment="1">
      <alignment horizontal="left"/>
    </xf>
    <xf numFmtId="0" fontId="2" fillId="0" borderId="19" xfId="0" applyFont="1" applyFill="1" applyBorder="1" applyAlignment="1">
      <alignment horizontal="left"/>
    </xf>
    <xf numFmtId="0" fontId="2" fillId="0" borderId="14" xfId="0" applyFont="1" applyFill="1" applyBorder="1" applyAlignment="1">
      <alignment horizontal="left"/>
    </xf>
    <xf numFmtId="0" fontId="2" fillId="0" borderId="24" xfId="0" applyFont="1" applyBorder="1" applyAlignment="1">
      <alignment horizontal="center"/>
    </xf>
    <xf numFmtId="0" fontId="3" fillId="0" borderId="15" xfId="0" applyFont="1" applyBorder="1" applyAlignment="1">
      <alignment horizontal="left"/>
    </xf>
    <xf numFmtId="0" fontId="2" fillId="0" borderId="22" xfId="0" applyFont="1" applyBorder="1" applyAlignment="1">
      <alignment horizontal="center" vertical="center"/>
    </xf>
    <xf numFmtId="0" fontId="2" fillId="0" borderId="33" xfId="0" applyFont="1" applyBorder="1" applyAlignment="1">
      <alignment horizontal="center" vertical="center"/>
    </xf>
    <xf numFmtId="0" fontId="3" fillId="0" borderId="0" xfId="0" applyFont="1" applyBorder="1" applyAlignment="1">
      <alignment horizontal="left"/>
    </xf>
    <xf numFmtId="0" fontId="0" fillId="0" borderId="0" xfId="0" applyAlignment="1">
      <alignment horizontal="left"/>
    </xf>
    <xf numFmtId="0" fontId="2" fillId="0" borderId="23" xfId="0" applyFont="1" applyBorder="1" applyAlignment="1">
      <alignment horizontal="center"/>
    </xf>
    <xf numFmtId="0" fontId="2" fillId="0" borderId="25" xfId="0" applyFont="1" applyFill="1" applyBorder="1" applyAlignment="1">
      <alignment horizontal="right"/>
    </xf>
    <xf numFmtId="0" fontId="2" fillId="0" borderId="14" xfId="0" applyFont="1" applyFill="1" applyBorder="1" applyAlignment="1">
      <alignment horizontal="right"/>
    </xf>
    <xf numFmtId="0" fontId="2" fillId="0" borderId="0" xfId="0" applyFont="1" applyBorder="1" applyAlignment="1">
      <alignment horizontal="distributed"/>
    </xf>
    <xf numFmtId="0" fontId="2" fillId="0" borderId="18" xfId="0" applyFont="1" applyBorder="1" applyAlignment="1">
      <alignment horizontal="distributed"/>
    </xf>
    <xf numFmtId="0" fontId="2" fillId="0" borderId="0" xfId="0" applyFont="1" applyFill="1" applyBorder="1" applyAlignment="1">
      <alignment horizontal="distributed"/>
    </xf>
    <xf numFmtId="0" fontId="2" fillId="0" borderId="18" xfId="0" applyFont="1" applyFill="1" applyBorder="1" applyAlignment="1">
      <alignment horizontal="distributed"/>
    </xf>
    <xf numFmtId="0" fontId="2" fillId="0" borderId="0" xfId="0" applyFont="1" applyBorder="1" applyAlignment="1">
      <alignment horizontal="center" vertical="center"/>
    </xf>
    <xf numFmtId="0" fontId="0" fillId="0" borderId="18" xfId="0" applyBorder="1" applyAlignment="1">
      <alignment/>
    </xf>
    <xf numFmtId="0" fontId="2" fillId="0" borderId="14" xfId="0" applyFont="1" applyBorder="1" applyAlignment="1">
      <alignment horizontal="center" vertical="center"/>
    </xf>
    <xf numFmtId="0" fontId="0" fillId="0" borderId="25" xfId="0" applyBorder="1" applyAlignment="1">
      <alignment/>
    </xf>
    <xf numFmtId="0" fontId="2" fillId="0" borderId="18" xfId="0" applyFont="1" applyFill="1" applyBorder="1" applyAlignment="1">
      <alignment/>
    </xf>
    <xf numFmtId="0" fontId="0" fillId="0" borderId="0" xfId="0" applyFill="1" applyBorder="1" applyAlignment="1">
      <alignment/>
    </xf>
    <xf numFmtId="0" fontId="7" fillId="0" borderId="18" xfId="0" applyFont="1" applyFill="1" applyBorder="1" applyAlignment="1">
      <alignment horizontal="distributed"/>
    </xf>
    <xf numFmtId="0" fontId="12" fillId="0" borderId="0" xfId="0" applyFont="1" applyFill="1" applyBorder="1" applyAlignment="1">
      <alignment/>
    </xf>
    <xf numFmtId="0" fontId="2" fillId="0" borderId="0" xfId="0" applyFont="1" applyFill="1" applyAlignment="1">
      <alignment horizontal="right"/>
    </xf>
    <xf numFmtId="0" fontId="0" fillId="0" borderId="14" xfId="0" applyFont="1" applyFill="1" applyBorder="1" applyAlignment="1">
      <alignment horizontal="right"/>
    </xf>
    <xf numFmtId="0" fontId="0" fillId="0" borderId="29" xfId="0" applyFont="1" applyBorder="1" applyAlignment="1">
      <alignment horizontal="center"/>
    </xf>
    <xf numFmtId="0" fontId="2" fillId="0" borderId="2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horizontal="right"/>
    </xf>
    <xf numFmtId="0" fontId="0" fillId="0" borderId="0" xfId="0" applyFont="1" applyFill="1" applyBorder="1" applyAlignment="1">
      <alignment horizontal="right"/>
    </xf>
    <xf numFmtId="0" fontId="0" fillId="0" borderId="15" xfId="0" applyFont="1" applyBorder="1" applyAlignment="1">
      <alignment vertical="center"/>
    </xf>
    <xf numFmtId="0" fontId="0" fillId="0" borderId="28" xfId="0" applyFont="1" applyBorder="1" applyAlignment="1">
      <alignment vertical="center"/>
    </xf>
    <xf numFmtId="0" fontId="0" fillId="0" borderId="19" xfId="0" applyFont="1" applyBorder="1" applyAlignment="1">
      <alignment vertical="center"/>
    </xf>
    <xf numFmtId="0" fontId="0" fillId="0" borderId="14" xfId="0" applyFont="1" applyBorder="1" applyAlignment="1">
      <alignment vertical="center"/>
    </xf>
    <xf numFmtId="0" fontId="0" fillId="0" borderId="25" xfId="0" applyFont="1" applyBorder="1" applyAlignment="1">
      <alignment vertical="center"/>
    </xf>
    <xf numFmtId="176" fontId="2" fillId="0" borderId="24"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wrapText="1"/>
    </xf>
    <xf numFmtId="176" fontId="2" fillId="0" borderId="34" xfId="0" applyNumberFormat="1" applyFont="1" applyFill="1" applyBorder="1" applyAlignment="1">
      <alignment horizontal="center" vertical="center" wrapText="1"/>
    </xf>
    <xf numFmtId="176" fontId="2" fillId="0" borderId="32"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176" fontId="2" fillId="0" borderId="19"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25" xfId="0" applyNumberFormat="1" applyFont="1" applyFill="1" applyBorder="1" applyAlignment="1">
      <alignment horizontal="center" vertical="center" wrapText="1"/>
    </xf>
    <xf numFmtId="0" fontId="2" fillId="0" borderId="27" xfId="0" applyFont="1" applyFill="1" applyBorder="1" applyAlignment="1">
      <alignment horizontal="right"/>
    </xf>
    <xf numFmtId="0" fontId="2" fillId="0" borderId="22" xfId="0" applyFont="1" applyFill="1" applyBorder="1" applyAlignment="1">
      <alignment horizontal="center"/>
    </xf>
    <xf numFmtId="0" fontId="0" fillId="0" borderId="0" xfId="0" applyFont="1" applyFill="1" applyAlignment="1">
      <alignment/>
    </xf>
    <xf numFmtId="0" fontId="3" fillId="0" borderId="20" xfId="0" applyFont="1" applyFill="1" applyBorder="1" applyAlignment="1" applyProtection="1">
      <alignment horizontal="center" vertical="center" wrapText="1"/>
      <protection/>
    </xf>
    <xf numFmtId="0" fontId="3" fillId="0" borderId="32" xfId="0" applyFont="1" applyBorder="1" applyAlignment="1">
      <alignment horizontal="center" vertical="center"/>
    </xf>
    <xf numFmtId="0" fontId="0" fillId="0" borderId="13"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5" xfId="0" applyFont="1" applyBorder="1" applyAlignment="1">
      <alignment/>
    </xf>
    <xf numFmtId="0" fontId="2" fillId="0" borderId="23" xfId="0" applyFont="1" applyFill="1" applyBorder="1" applyAlignment="1" applyProtection="1">
      <alignment horizontal="center"/>
      <protection/>
    </xf>
    <xf numFmtId="0" fontId="0" fillId="0" borderId="22" xfId="0" applyFont="1" applyBorder="1" applyAlignment="1">
      <alignment horizontal="center"/>
    </xf>
    <xf numFmtId="176" fontId="2" fillId="0" borderId="0" xfId="0" applyNumberFormat="1" applyFont="1" applyFill="1" applyBorder="1" applyAlignment="1" applyProtection="1">
      <alignment horizontal="right"/>
      <protection/>
    </xf>
    <xf numFmtId="0" fontId="3" fillId="0" borderId="20" xfId="0" applyFont="1" applyFill="1" applyBorder="1" applyAlignment="1" applyProtection="1">
      <alignment horizontal="center" wrapText="1" shrinkToFit="1"/>
      <protection/>
    </xf>
    <xf numFmtId="0" fontId="3" fillId="0" borderId="34" xfId="0" applyFont="1" applyFill="1" applyBorder="1" applyAlignment="1" applyProtection="1">
      <alignment horizontal="center" wrapText="1" shrinkToFit="1"/>
      <protection/>
    </xf>
    <xf numFmtId="0" fontId="3" fillId="0" borderId="32" xfId="0" applyFont="1" applyFill="1" applyBorder="1" applyAlignment="1" applyProtection="1">
      <alignment horizontal="center" wrapText="1" shrinkToFit="1"/>
      <protection/>
    </xf>
    <xf numFmtId="0" fontId="3" fillId="0" borderId="19" xfId="0" applyFont="1" applyFill="1" applyBorder="1" applyAlignment="1" applyProtection="1">
      <alignment horizontal="center" wrapText="1" shrinkToFit="1"/>
      <protection/>
    </xf>
    <xf numFmtId="0" fontId="3" fillId="0" borderId="14" xfId="0" applyFont="1" applyFill="1" applyBorder="1" applyAlignment="1" applyProtection="1">
      <alignment horizontal="center" wrapText="1" shrinkToFit="1"/>
      <protection/>
    </xf>
    <xf numFmtId="0" fontId="3" fillId="0" borderId="25" xfId="0" applyFont="1" applyFill="1" applyBorder="1" applyAlignment="1" applyProtection="1">
      <alignment horizontal="center" wrapText="1" shrinkToFit="1"/>
      <protection/>
    </xf>
    <xf numFmtId="0" fontId="2" fillId="0" borderId="16" xfId="0" applyFont="1" applyFill="1" applyBorder="1" applyAlignment="1" applyProtection="1">
      <alignment horizontal="center" vertical="center"/>
      <protection/>
    </xf>
    <xf numFmtId="176" fontId="2" fillId="0" borderId="15" xfId="0" applyNumberFormat="1" applyFont="1" applyFill="1" applyBorder="1" applyAlignment="1" applyProtection="1">
      <alignment horizontal="right"/>
      <protection/>
    </xf>
    <xf numFmtId="176" fontId="7" fillId="0" borderId="0" xfId="0" applyNumberFormat="1" applyFont="1" applyFill="1" applyBorder="1" applyAlignment="1" applyProtection="1">
      <alignment horizontal="right"/>
      <protection/>
    </xf>
    <xf numFmtId="186" fontId="2" fillId="0" borderId="0" xfId="0" applyNumberFormat="1" applyFont="1" applyFill="1" applyBorder="1" applyAlignment="1" applyProtection="1">
      <alignment horizontal="right"/>
      <protection/>
    </xf>
    <xf numFmtId="176" fontId="7" fillId="0" borderId="13" xfId="0" applyNumberFormat="1" applyFont="1" applyFill="1" applyBorder="1" applyAlignment="1" applyProtection="1">
      <alignment horizontal="right"/>
      <protection/>
    </xf>
    <xf numFmtId="176" fontId="2" fillId="0" borderId="0" xfId="0" applyNumberFormat="1" applyFont="1" applyFill="1" applyAlignment="1" applyProtection="1">
      <alignment horizontal="right"/>
      <protection/>
    </xf>
    <xf numFmtId="176" fontId="2" fillId="0" borderId="13" xfId="0" applyNumberFormat="1" applyFont="1" applyFill="1" applyBorder="1" applyAlignment="1" applyProtection="1">
      <alignment horizontal="right"/>
      <protection/>
    </xf>
    <xf numFmtId="0" fontId="2" fillId="0" borderId="13" xfId="0" applyFont="1" applyFill="1" applyBorder="1" applyAlignment="1" applyProtection="1">
      <alignment horizontal="right"/>
      <protection/>
    </xf>
    <xf numFmtId="0" fontId="2" fillId="0" borderId="0" xfId="0" applyFont="1" applyFill="1" applyBorder="1" applyAlignment="1" applyProtection="1">
      <alignment horizontal="right"/>
      <protection/>
    </xf>
    <xf numFmtId="0" fontId="2" fillId="0" borderId="32"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29" xfId="0" applyFont="1" applyFill="1" applyBorder="1" applyAlignment="1" applyProtection="1">
      <alignment horizontal="center"/>
      <protection/>
    </xf>
    <xf numFmtId="0" fontId="2" fillId="0" borderId="23" xfId="0" applyFont="1" applyFill="1" applyBorder="1" applyAlignment="1" applyProtection="1">
      <alignment horizontal="right"/>
      <protection/>
    </xf>
    <xf numFmtId="0" fontId="2" fillId="0" borderId="29" xfId="0" applyFont="1" applyFill="1" applyBorder="1" applyAlignment="1" applyProtection="1">
      <alignment horizontal="right"/>
      <protection/>
    </xf>
    <xf numFmtId="0" fontId="2" fillId="0"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9"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176" fontId="2" fillId="0" borderId="27" xfId="0" applyNumberFormat="1" applyFont="1" applyFill="1" applyBorder="1" applyAlignment="1" applyProtection="1">
      <alignment horizontal="right"/>
      <protection/>
    </xf>
    <xf numFmtId="186" fontId="2" fillId="0" borderId="13" xfId="0" applyNumberFormat="1" applyFont="1" applyFill="1" applyBorder="1" applyAlignment="1" applyProtection="1">
      <alignment horizontal="right"/>
      <protection/>
    </xf>
    <xf numFmtId="186" fontId="2" fillId="0" borderId="19" xfId="0" applyNumberFormat="1" applyFont="1" applyFill="1" applyBorder="1" applyAlignment="1" applyProtection="1">
      <alignment horizontal="right"/>
      <protection/>
    </xf>
    <xf numFmtId="186" fontId="2" fillId="0" borderId="14" xfId="0" applyNumberFormat="1" applyFont="1" applyFill="1" applyBorder="1" applyAlignment="1" applyProtection="1">
      <alignment horizontal="right"/>
      <protection/>
    </xf>
    <xf numFmtId="0" fontId="2" fillId="0" borderId="23" xfId="0" applyFont="1" applyFill="1" applyBorder="1" applyAlignment="1" applyProtection="1">
      <alignment horizontal="left"/>
      <protection/>
    </xf>
    <xf numFmtId="0" fontId="2" fillId="0" borderId="29" xfId="0" applyFont="1" applyFill="1" applyBorder="1" applyAlignment="1" applyProtection="1">
      <alignment horizontal="left"/>
      <protection/>
    </xf>
    <xf numFmtId="0" fontId="2" fillId="0" borderId="21"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2" fillId="0" borderId="30" xfId="0" applyFont="1" applyFill="1" applyBorder="1" applyAlignment="1" applyProtection="1">
      <alignment horizontal="center"/>
      <protection/>
    </xf>
    <xf numFmtId="0" fontId="2" fillId="0" borderId="17"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19" xfId="0" applyFont="1" applyFill="1" applyBorder="1" applyAlignment="1" applyProtection="1">
      <alignment horizontal="left"/>
      <protection/>
    </xf>
    <xf numFmtId="0" fontId="2" fillId="0" borderId="14" xfId="0" applyFont="1" applyFill="1" applyBorder="1" applyAlignment="1" applyProtection="1">
      <alignment horizontal="left"/>
      <protection/>
    </xf>
    <xf numFmtId="186" fontId="2" fillId="0" borderId="27" xfId="0" applyNumberFormat="1" applyFont="1" applyFill="1" applyBorder="1" applyAlignment="1" applyProtection="1">
      <alignment horizontal="right"/>
      <protection/>
    </xf>
    <xf numFmtId="186" fontId="2" fillId="0" borderId="15" xfId="0" applyNumberFormat="1" applyFont="1" applyFill="1" applyBorder="1" applyAlignment="1" applyProtection="1">
      <alignment horizontal="right"/>
      <protection/>
    </xf>
    <xf numFmtId="0" fontId="12" fillId="0" borderId="14" xfId="0" applyFont="1" applyFill="1" applyBorder="1" applyAlignment="1">
      <alignment horizontal="right"/>
    </xf>
    <xf numFmtId="186" fontId="7" fillId="0" borderId="14" xfId="0" applyNumberFormat="1" applyFont="1" applyFill="1" applyBorder="1" applyAlignment="1">
      <alignment horizontal="right"/>
    </xf>
    <xf numFmtId="186" fontId="2" fillId="0" borderId="0" xfId="0" applyNumberFormat="1" applyFont="1" applyFill="1" applyBorder="1" applyAlignment="1">
      <alignment horizontal="right"/>
    </xf>
    <xf numFmtId="0" fontId="2" fillId="0" borderId="14" xfId="0" applyFont="1" applyFill="1" applyBorder="1" applyAlignment="1">
      <alignment horizontal="center"/>
    </xf>
    <xf numFmtId="0" fontId="6"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0" xfId="0" applyFont="1" applyFill="1" applyBorder="1" applyAlignment="1">
      <alignment horizontal="center"/>
    </xf>
    <xf numFmtId="0" fontId="2" fillId="0" borderId="34" xfId="0" applyFont="1" applyFill="1" applyBorder="1" applyAlignment="1">
      <alignment horizont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5" xfId="0" applyFont="1" applyBorder="1" applyAlignment="1">
      <alignment horizontal="center" vertical="center"/>
    </xf>
    <xf numFmtId="176" fontId="2" fillId="0" borderId="0" xfId="0" applyNumberFormat="1" applyFont="1" applyFill="1" applyBorder="1" applyAlignment="1">
      <alignment horizontal="center"/>
    </xf>
    <xf numFmtId="186" fontId="2" fillId="0" borderId="19" xfId="0" applyNumberFormat="1" applyFont="1" applyFill="1" applyBorder="1" applyAlignment="1" applyProtection="1">
      <alignment horizontal="right"/>
      <protection locked="0"/>
    </xf>
    <xf numFmtId="186" fontId="2" fillId="0" borderId="14" xfId="0" applyNumberFormat="1" applyFont="1" applyFill="1" applyBorder="1" applyAlignment="1" applyProtection="1">
      <alignment horizontal="right"/>
      <protection locked="0"/>
    </xf>
    <xf numFmtId="0" fontId="3" fillId="0" borderId="15" xfId="0" applyFont="1" applyFill="1" applyBorder="1" applyAlignment="1" applyProtection="1">
      <alignment horizontal="left"/>
      <protection/>
    </xf>
    <xf numFmtId="0" fontId="3" fillId="0" borderId="0" xfId="0" applyFont="1" applyFill="1" applyBorder="1" applyAlignment="1" applyProtection="1">
      <alignment horizontal="left"/>
      <protection/>
    </xf>
    <xf numFmtId="176"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6" fontId="2" fillId="0" borderId="0" xfId="0" applyNumberFormat="1" applyFont="1" applyFill="1" applyBorder="1" applyAlignment="1" applyProtection="1">
      <alignment horizontal="right"/>
      <protection locked="0"/>
    </xf>
    <xf numFmtId="186" fontId="2" fillId="0" borderId="13" xfId="0" applyNumberFormat="1" applyFont="1" applyFill="1" applyBorder="1" applyAlignment="1" applyProtection="1">
      <alignment horizontal="right"/>
      <protection locked="0"/>
    </xf>
    <xf numFmtId="176" fontId="2" fillId="0" borderId="0" xfId="0" applyNumberFormat="1" applyFont="1" applyFill="1" applyBorder="1" applyAlignment="1" applyProtection="1">
      <alignment horizontal="right"/>
      <protection locked="0"/>
    </xf>
    <xf numFmtId="186" fontId="7" fillId="0" borderId="15" xfId="0" applyNumberFormat="1" applyFont="1" applyFill="1" applyBorder="1" applyAlignment="1" applyProtection="1">
      <alignment horizontal="right"/>
      <protection locked="0"/>
    </xf>
    <xf numFmtId="176" fontId="2" fillId="0" borderId="13" xfId="0" applyNumberFormat="1" applyFont="1" applyFill="1" applyBorder="1" applyAlignment="1" applyProtection="1">
      <alignment horizontal="right"/>
      <protection locked="0"/>
    </xf>
    <xf numFmtId="186" fontId="7" fillId="0" borderId="27" xfId="0" applyNumberFormat="1" applyFont="1" applyFill="1" applyBorder="1" applyAlignment="1" applyProtection="1">
      <alignment horizontal="right"/>
      <protection locked="0"/>
    </xf>
    <xf numFmtId="0" fontId="2" fillId="0" borderId="13"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2" fillId="0" borderId="10" xfId="0" applyFont="1" applyFill="1" applyBorder="1" applyAlignment="1" applyProtection="1">
      <alignment horizontal="center" vertical="center"/>
      <protection/>
    </xf>
    <xf numFmtId="176" fontId="0" fillId="0" borderId="26" xfId="0" applyNumberFormat="1"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2" fillId="0" borderId="20" xfId="0" applyFont="1" applyFill="1" applyBorder="1" applyAlignment="1" applyProtection="1">
      <alignment horizontal="center"/>
      <protection/>
    </xf>
    <xf numFmtId="0" fontId="2" fillId="0" borderId="34" xfId="0" applyFont="1" applyFill="1" applyBorder="1" applyAlignment="1" applyProtection="1">
      <alignment horizontal="center"/>
      <protection/>
    </xf>
    <xf numFmtId="0" fontId="2" fillId="0" borderId="32" xfId="0" applyFont="1" applyFill="1" applyBorder="1" applyAlignment="1" applyProtection="1">
      <alignment horizontal="center"/>
      <protection/>
    </xf>
    <xf numFmtId="0" fontId="2" fillId="0" borderId="34" xfId="0" applyFont="1" applyFill="1" applyBorder="1" applyAlignment="1" applyProtection="1">
      <alignment horizontal="center" vertical="center"/>
      <protection/>
    </xf>
    <xf numFmtId="186" fontId="2" fillId="0" borderId="0" xfId="0" applyNumberFormat="1" applyFont="1" applyFill="1" applyBorder="1" applyAlignment="1" applyProtection="1">
      <alignment horizontal="right" shrinkToFit="1"/>
      <protection locked="0"/>
    </xf>
    <xf numFmtId="186" fontId="7" fillId="0" borderId="27" xfId="0" applyNumberFormat="1" applyFont="1" applyFill="1" applyBorder="1" applyAlignment="1" applyProtection="1">
      <alignment horizontal="right"/>
      <protection/>
    </xf>
    <xf numFmtId="186" fontId="7" fillId="0" borderId="15" xfId="0" applyNumberFormat="1" applyFont="1" applyFill="1" applyBorder="1" applyAlignment="1" applyProtection="1">
      <alignment horizontal="right"/>
      <protection/>
    </xf>
    <xf numFmtId="186" fontId="7" fillId="0" borderId="15" xfId="0" applyNumberFormat="1" applyFont="1" applyFill="1" applyBorder="1" applyAlignment="1" applyProtection="1">
      <alignment horizontal="right" shrinkToFit="1"/>
      <protection locked="0"/>
    </xf>
    <xf numFmtId="0" fontId="6" fillId="0" borderId="26" xfId="0" applyFont="1" applyFill="1" applyBorder="1" applyAlignment="1" applyProtection="1">
      <alignment horizontal="right"/>
      <protection/>
    </xf>
    <xf numFmtId="0" fontId="0" fillId="0" borderId="26" xfId="0" applyFont="1" applyFill="1" applyBorder="1" applyAlignment="1" applyProtection="1">
      <alignment/>
      <protection/>
    </xf>
    <xf numFmtId="0" fontId="3" fillId="0" borderId="20" xfId="0" applyFont="1" applyFill="1" applyBorder="1" applyAlignment="1">
      <alignment horizontal="center" wrapText="1" shrinkToFit="1"/>
    </xf>
    <xf numFmtId="0" fontId="3" fillId="0" borderId="34" xfId="0" applyFont="1" applyBorder="1" applyAlignment="1">
      <alignment horizontal="center" shrinkToFit="1"/>
    </xf>
    <xf numFmtId="0" fontId="6" fillId="0" borderId="19" xfId="0" applyFont="1" applyBorder="1" applyAlignment="1">
      <alignment horizontal="center"/>
    </xf>
    <xf numFmtId="0" fontId="6" fillId="0" borderId="14" xfId="0" applyFont="1" applyBorder="1" applyAlignment="1">
      <alignment horizontal="center"/>
    </xf>
    <xf numFmtId="186" fontId="2" fillId="0" borderId="0" xfId="0" applyNumberFormat="1" applyFont="1" applyBorder="1" applyAlignment="1">
      <alignment horizontal="right"/>
    </xf>
    <xf numFmtId="38" fontId="2" fillId="0" borderId="0" xfId="49" applyFont="1" applyFill="1" applyBorder="1" applyAlignment="1">
      <alignment horizontal="right"/>
    </xf>
    <xf numFmtId="38" fontId="2" fillId="0" borderId="0" xfId="49" applyFont="1" applyFill="1" applyBorder="1" applyAlignment="1">
      <alignment horizontal="right" vertical="center"/>
    </xf>
    <xf numFmtId="38" fontId="7" fillId="0" borderId="14" xfId="49" applyFont="1" applyFill="1" applyBorder="1" applyAlignment="1">
      <alignment horizontal="right"/>
    </xf>
    <xf numFmtId="38" fontId="2" fillId="0" borderId="0" xfId="0" applyNumberFormat="1" applyFont="1" applyBorder="1" applyAlignment="1">
      <alignment horizontal="right"/>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176" fontId="2" fillId="0" borderId="13" xfId="0" applyNumberFormat="1" applyFont="1" applyBorder="1" applyAlignment="1">
      <alignment horizontal="right"/>
    </xf>
    <xf numFmtId="176" fontId="2" fillId="0" borderId="0" xfId="0" applyNumberFormat="1" applyFont="1" applyBorder="1" applyAlignment="1">
      <alignment horizontal="right"/>
    </xf>
    <xf numFmtId="38" fontId="0" fillId="0" borderId="0" xfId="0" applyNumberFormat="1" applyFont="1" applyFill="1" applyBorder="1" applyAlignment="1">
      <alignment horizontal="right"/>
    </xf>
    <xf numFmtId="186" fontId="7" fillId="0" borderId="19" xfId="0" applyNumberFormat="1" applyFont="1" applyFill="1" applyBorder="1" applyAlignment="1">
      <alignment horizontal="right"/>
    </xf>
    <xf numFmtId="0" fontId="6" fillId="0" borderId="23" xfId="0" applyFont="1" applyFill="1"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Fill="1" applyBorder="1" applyAlignment="1">
      <alignment horizontal="center" vertical="center" wrapText="1"/>
    </xf>
    <xf numFmtId="186" fontId="2" fillId="0" borderId="13" xfId="0" applyNumberFormat="1" applyFont="1" applyFill="1" applyBorder="1" applyAlignment="1">
      <alignment horizontal="right"/>
    </xf>
    <xf numFmtId="0" fontId="6" fillId="0" borderId="26" xfId="0" applyFont="1" applyFill="1" applyBorder="1" applyAlignment="1" applyProtection="1">
      <alignment horizontal="right" vertical="center"/>
      <protection/>
    </xf>
    <xf numFmtId="0" fontId="6" fillId="0" borderId="26" xfId="0" applyFont="1" applyBorder="1" applyAlignment="1" applyProtection="1">
      <alignment horizontal="right" vertical="center"/>
      <protection/>
    </xf>
    <xf numFmtId="0" fontId="0" fillId="0" borderId="26" xfId="0" applyBorder="1" applyAlignment="1" applyProtection="1">
      <alignment/>
      <protection/>
    </xf>
    <xf numFmtId="0" fontId="2" fillId="0" borderId="0" xfId="0" applyFont="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2" xfId="0" applyFont="1" applyFill="1" applyBorder="1" applyAlignment="1" applyProtection="1">
      <alignment horizontal="center"/>
      <protection/>
    </xf>
    <xf numFmtId="0" fontId="2" fillId="0" borderId="0" xfId="0" applyFont="1" applyAlignment="1" applyProtection="1">
      <alignment horizontal="right" vertical="center"/>
      <protection/>
    </xf>
    <xf numFmtId="0" fontId="0" fillId="0" borderId="0" xfId="0" applyAlignment="1" applyProtection="1">
      <alignment horizontal="right"/>
      <protection/>
    </xf>
    <xf numFmtId="0" fontId="0" fillId="0" borderId="26" xfId="0" applyBorder="1" applyAlignment="1" applyProtection="1">
      <alignment horizontal="right"/>
      <protection/>
    </xf>
    <xf numFmtId="0" fontId="2" fillId="0" borderId="33" xfId="0" applyFont="1" applyFill="1" applyBorder="1" applyAlignment="1" applyProtection="1">
      <alignment horizontal="center"/>
      <protection/>
    </xf>
    <xf numFmtId="0" fontId="2" fillId="0" borderId="22" xfId="0" applyFont="1" applyFill="1" applyBorder="1" applyAlignment="1" applyProtection="1">
      <alignment horizontal="left"/>
      <protection/>
    </xf>
    <xf numFmtId="0" fontId="0" fillId="0" borderId="18" xfId="0" applyBorder="1" applyAlignment="1">
      <alignment horizontal="center"/>
    </xf>
    <xf numFmtId="0" fontId="2" fillId="0" borderId="15" xfId="0" applyFont="1" applyFill="1" applyBorder="1" applyAlignment="1" applyProtection="1">
      <alignment horizontal="center"/>
      <protection/>
    </xf>
    <xf numFmtId="0" fontId="0" fillId="0" borderId="28" xfId="0" applyBorder="1" applyAlignment="1">
      <alignment horizontal="center"/>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horizontal="center" wrapText="1"/>
      <protection/>
    </xf>
    <xf numFmtId="0" fontId="3" fillId="0" borderId="15" xfId="0" applyFont="1" applyFill="1" applyBorder="1" applyAlignment="1" applyProtection="1">
      <alignment horizontal="left" vertical="center"/>
      <protection/>
    </xf>
    <xf numFmtId="0" fontId="3" fillId="0" borderId="0" xfId="0" applyFont="1" applyFill="1" applyAlignment="1" applyProtection="1">
      <alignment horizontal="left" vertical="center"/>
      <protection/>
    </xf>
    <xf numFmtId="0" fontId="2" fillId="0" borderId="24" xfId="0" applyFont="1" applyFill="1" applyBorder="1" applyAlignment="1" applyProtection="1">
      <alignment horizontal="center"/>
      <protection/>
    </xf>
    <xf numFmtId="0" fontId="3" fillId="0" borderId="15"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15"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0" fontId="6" fillId="0" borderId="26" xfId="0" applyFont="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0" fontId="2" fillId="0" borderId="16" xfId="0" applyFont="1" applyFill="1" applyBorder="1" applyAlignment="1" applyProtection="1">
      <alignment horizontal="right"/>
      <protection/>
    </xf>
    <xf numFmtId="0" fontId="2" fillId="0" borderId="17" xfId="0" applyFont="1" applyFill="1" applyBorder="1" applyAlignment="1" applyProtection="1">
      <alignment horizontal="right"/>
      <protection/>
    </xf>
    <xf numFmtId="0" fontId="2" fillId="0" borderId="17" xfId="0" applyFont="1" applyFill="1" applyBorder="1" applyAlignment="1" applyProtection="1">
      <alignment horizontal="left"/>
      <protection/>
    </xf>
    <xf numFmtId="0" fontId="2" fillId="0" borderId="30" xfId="0" applyFont="1" applyFill="1" applyBorder="1" applyAlignment="1" applyProtection="1">
      <alignment horizontal="left"/>
      <protection/>
    </xf>
    <xf numFmtId="0" fontId="2" fillId="0" borderId="33" xfId="0" applyFont="1" applyFill="1" applyBorder="1" applyAlignment="1" applyProtection="1">
      <alignment horizontal="left"/>
      <protection/>
    </xf>
    <xf numFmtId="186" fontId="2" fillId="0" borderId="24" xfId="0" applyNumberFormat="1" applyFont="1" applyFill="1" applyBorder="1" applyAlignment="1" applyProtection="1">
      <alignment horizontal="center"/>
      <protection/>
    </xf>
    <xf numFmtId="186" fontId="2" fillId="0" borderId="23" xfId="0" applyNumberFormat="1" applyFont="1" applyFill="1" applyBorder="1" applyAlignment="1" applyProtection="1">
      <alignment horizontal="center"/>
      <protection/>
    </xf>
    <xf numFmtId="186" fontId="2" fillId="0" borderId="32" xfId="0" applyNumberFormat="1" applyFont="1" applyFill="1" applyBorder="1" applyAlignment="1" applyProtection="1">
      <alignment horizontal="center" vertical="center"/>
      <protection/>
    </xf>
    <xf numFmtId="186" fontId="2" fillId="0" borderId="25" xfId="0" applyNumberFormat="1" applyFont="1" applyFill="1" applyBorder="1" applyAlignment="1" applyProtection="1">
      <alignment horizontal="center" vertical="center"/>
      <protection/>
    </xf>
    <xf numFmtId="186" fontId="2" fillId="0" borderId="24" xfId="0" applyNumberFormat="1" applyFont="1" applyFill="1" applyBorder="1" applyAlignment="1" applyProtection="1">
      <alignment horizontal="center" vertical="center"/>
      <protection/>
    </xf>
    <xf numFmtId="186" fontId="2" fillId="0" borderId="16" xfId="0" applyNumberFormat="1" applyFont="1" applyFill="1" applyBorder="1" applyAlignment="1" applyProtection="1">
      <alignment horizontal="center" vertical="center"/>
      <protection/>
    </xf>
    <xf numFmtId="186" fontId="6" fillId="0" borderId="0" xfId="0" applyNumberFormat="1" applyFont="1" applyFill="1" applyBorder="1" applyAlignment="1" applyProtection="1">
      <alignment horizontal="left"/>
      <protection/>
    </xf>
    <xf numFmtId="186" fontId="2" fillId="0" borderId="0" xfId="0" applyNumberFormat="1" applyFont="1" applyFill="1" applyBorder="1" applyAlignment="1" applyProtection="1">
      <alignment horizontal="left"/>
      <protection/>
    </xf>
    <xf numFmtId="186" fontId="2" fillId="0" borderId="23" xfId="0" applyNumberFormat="1" applyFont="1" applyFill="1" applyBorder="1" applyAlignment="1" applyProtection="1">
      <alignment horizontal="left"/>
      <protection/>
    </xf>
    <xf numFmtId="186" fontId="2" fillId="0" borderId="29" xfId="0" applyNumberFormat="1" applyFont="1" applyFill="1" applyBorder="1" applyAlignment="1" applyProtection="1">
      <alignment horizontal="left"/>
      <protection/>
    </xf>
    <xf numFmtId="186" fontId="2" fillId="0" borderId="18" xfId="0" applyNumberFormat="1" applyFont="1" applyFill="1" applyBorder="1" applyAlignment="1" applyProtection="1">
      <alignment horizontal="center" vertical="center"/>
      <protection/>
    </xf>
    <xf numFmtId="186" fontId="2" fillId="0" borderId="21" xfId="0" applyNumberFormat="1" applyFont="1" applyFill="1" applyBorder="1" applyAlignment="1" applyProtection="1">
      <alignment horizontal="center" vertical="center"/>
      <protection/>
    </xf>
    <xf numFmtId="186" fontId="2" fillId="0" borderId="11" xfId="0" applyNumberFormat="1" applyFont="1" applyFill="1" applyBorder="1" applyAlignment="1" applyProtection="1">
      <alignment horizontal="center" vertical="center"/>
      <protection/>
    </xf>
    <xf numFmtId="186" fontId="2" fillId="0" borderId="12" xfId="0" applyNumberFormat="1" applyFont="1" applyFill="1" applyBorder="1" applyAlignment="1" applyProtection="1">
      <alignment horizontal="center" vertical="center"/>
      <protection/>
    </xf>
    <xf numFmtId="186" fontId="2" fillId="0" borderId="19" xfId="0" applyNumberFormat="1" applyFont="1" applyFill="1" applyBorder="1" applyAlignment="1" applyProtection="1">
      <alignment horizontal="center"/>
      <protection/>
    </xf>
    <xf numFmtId="186" fontId="2" fillId="0" borderId="14" xfId="0" applyNumberFormat="1" applyFont="1" applyFill="1" applyBorder="1" applyAlignment="1" applyProtection="1">
      <alignment horizontal="center"/>
      <protection/>
    </xf>
    <xf numFmtId="186" fontId="2" fillId="0" borderId="29" xfId="0" applyNumberFormat="1" applyFont="1" applyFill="1" applyBorder="1" applyAlignment="1" applyProtection="1">
      <alignment horizontal="center"/>
      <protection/>
    </xf>
    <xf numFmtId="186" fontId="2" fillId="0" borderId="10" xfId="0" applyNumberFormat="1" applyFont="1" applyFill="1" applyBorder="1" applyAlignment="1" applyProtection="1">
      <alignment horizontal="center" vertical="center"/>
      <protection/>
    </xf>
    <xf numFmtId="186" fontId="2" fillId="0" borderId="0" xfId="0" applyNumberFormat="1" applyFont="1" applyFill="1" applyBorder="1" applyAlignment="1" applyProtection="1">
      <alignment horizontal="center" vertical="center"/>
      <protection/>
    </xf>
    <xf numFmtId="186" fontId="2" fillId="0" borderId="27" xfId="0" applyNumberFormat="1" applyFont="1" applyFill="1" applyBorder="1" applyAlignment="1" applyProtection="1">
      <alignment horizontal="center" vertical="center"/>
      <protection/>
    </xf>
    <xf numFmtId="186" fontId="2" fillId="0" borderId="19" xfId="0" applyNumberFormat="1" applyFont="1" applyFill="1" applyBorder="1" applyAlignment="1" applyProtection="1">
      <alignment horizontal="center" vertical="center"/>
      <protection/>
    </xf>
    <xf numFmtId="186" fontId="2" fillId="0" borderId="17" xfId="0" applyNumberFormat="1" applyFont="1" applyFill="1" applyBorder="1" applyAlignment="1" applyProtection="1">
      <alignment horizontal="left"/>
      <protection/>
    </xf>
    <xf numFmtId="186" fontId="2" fillId="0" borderId="30" xfId="0" applyNumberFormat="1" applyFont="1" applyFill="1" applyBorder="1" applyAlignment="1" applyProtection="1">
      <alignment horizontal="left"/>
      <protection/>
    </xf>
    <xf numFmtId="186" fontId="2" fillId="0" borderId="33" xfId="0" applyNumberFormat="1" applyFont="1" applyFill="1" applyBorder="1" applyAlignment="1" applyProtection="1">
      <alignment horizontal="left"/>
      <protection/>
    </xf>
    <xf numFmtId="186" fontId="2" fillId="0" borderId="10" xfId="0" applyNumberFormat="1" applyFont="1" applyFill="1" applyBorder="1" applyAlignment="1" applyProtection="1">
      <alignment horizontal="center" vertical="center" wrapText="1"/>
      <protection/>
    </xf>
    <xf numFmtId="186" fontId="2" fillId="0" borderId="12" xfId="0" applyNumberFormat="1" applyFont="1" applyFill="1" applyBorder="1" applyAlignment="1" applyProtection="1">
      <alignment horizontal="center" vertical="center" wrapText="1"/>
      <protection/>
    </xf>
    <xf numFmtId="186" fontId="2" fillId="0" borderId="22" xfId="0" applyNumberFormat="1" applyFont="1" applyFill="1" applyBorder="1" applyAlignment="1" applyProtection="1">
      <alignment horizontal="center"/>
      <protection/>
    </xf>
    <xf numFmtId="186" fontId="2" fillId="0" borderId="11" xfId="0" applyNumberFormat="1" applyFont="1" applyFill="1" applyBorder="1" applyAlignment="1" applyProtection="1">
      <alignment horizontal="center" vertical="center" wrapText="1"/>
      <protection/>
    </xf>
    <xf numFmtId="186" fontId="6" fillId="0" borderId="27" xfId="0" applyNumberFormat="1" applyFont="1" applyFill="1" applyBorder="1" applyAlignment="1" applyProtection="1">
      <alignment horizontal="center" vertical="center" wrapText="1"/>
      <protection/>
    </xf>
    <xf numFmtId="186" fontId="2" fillId="0" borderId="13" xfId="0" applyNumberFormat="1" applyFont="1" applyFill="1" applyBorder="1" applyAlignment="1" applyProtection="1">
      <alignment horizontal="center" vertical="center" wrapText="1"/>
      <protection/>
    </xf>
    <xf numFmtId="186" fontId="2" fillId="0" borderId="19" xfId="0" applyNumberFormat="1" applyFont="1" applyFill="1" applyBorder="1" applyAlignment="1" applyProtection="1">
      <alignment horizontal="center" vertical="center" wrapText="1"/>
      <protection/>
    </xf>
    <xf numFmtId="186" fontId="6" fillId="0" borderId="10" xfId="0" applyNumberFormat="1" applyFont="1" applyFill="1" applyBorder="1" applyAlignment="1" applyProtection="1">
      <alignment horizontal="center" vertical="center" wrapText="1"/>
      <protection/>
    </xf>
    <xf numFmtId="186" fontId="6" fillId="0" borderId="11" xfId="0" applyNumberFormat="1" applyFont="1" applyFill="1" applyBorder="1" applyAlignment="1" applyProtection="1">
      <alignment horizontal="center" vertical="center" wrapText="1"/>
      <protection/>
    </xf>
    <xf numFmtId="186" fontId="6" fillId="0" borderId="12" xfId="0" applyNumberFormat="1" applyFont="1" applyFill="1" applyBorder="1" applyAlignment="1" applyProtection="1">
      <alignment horizontal="center" vertical="center" wrapText="1"/>
      <protection/>
    </xf>
    <xf numFmtId="186" fontId="2" fillId="0" borderId="16" xfId="0" applyNumberFormat="1" applyFont="1" applyFill="1" applyBorder="1" applyAlignment="1" applyProtection="1">
      <alignment horizontal="center"/>
      <protection/>
    </xf>
    <xf numFmtId="186" fontId="2" fillId="0" borderId="17" xfId="0" applyNumberFormat="1" applyFont="1" applyFill="1" applyBorder="1" applyAlignment="1" applyProtection="1">
      <alignment horizontal="center"/>
      <protection/>
    </xf>
    <xf numFmtId="186" fontId="2" fillId="0" borderId="24" xfId="0" applyNumberFormat="1" applyFont="1" applyFill="1" applyBorder="1" applyAlignment="1" applyProtection="1">
      <alignment horizontal="left"/>
      <protection/>
    </xf>
    <xf numFmtId="186" fontId="6" fillId="0" borderId="15" xfId="0" applyNumberFormat="1" applyFont="1" applyFill="1" applyBorder="1" applyAlignment="1" applyProtection="1">
      <alignment/>
      <protection/>
    </xf>
    <xf numFmtId="186" fontId="2" fillId="0" borderId="27" xfId="0" applyNumberFormat="1" applyFont="1" applyFill="1" applyBorder="1" applyAlignment="1" applyProtection="1">
      <alignment horizontal="center" vertical="center" wrapText="1"/>
      <protection/>
    </xf>
    <xf numFmtId="186" fontId="2" fillId="0" borderId="16" xfId="0" applyNumberFormat="1" applyFont="1" applyBorder="1" applyAlignment="1" applyProtection="1">
      <alignment horizontal="center"/>
      <protection/>
    </xf>
    <xf numFmtId="186" fontId="65" fillId="0" borderId="0" xfId="0" applyNumberFormat="1" applyFont="1" applyFill="1" applyBorder="1" applyAlignment="1" applyProtection="1">
      <alignment horizontal="right"/>
      <protection/>
    </xf>
    <xf numFmtId="186" fontId="2" fillId="0" borderId="20" xfId="0" applyNumberFormat="1" applyFont="1" applyBorder="1" applyAlignment="1" applyProtection="1">
      <alignment horizontal="center" vertical="center"/>
      <protection/>
    </xf>
    <xf numFmtId="186" fontId="2" fillId="0" borderId="34" xfId="0" applyNumberFormat="1" applyFont="1" applyBorder="1" applyAlignment="1" applyProtection="1">
      <alignment horizontal="center" vertical="center"/>
      <protection/>
    </xf>
    <xf numFmtId="186" fontId="2" fillId="0" borderId="32" xfId="0" applyNumberFormat="1" applyFont="1" applyBorder="1" applyAlignment="1" applyProtection="1">
      <alignment horizontal="center" vertical="center"/>
      <protection/>
    </xf>
    <xf numFmtId="186" fontId="2" fillId="0" borderId="19" xfId="0" applyNumberFormat="1" applyFont="1" applyBorder="1" applyAlignment="1" applyProtection="1">
      <alignment horizontal="center" vertical="center"/>
      <protection/>
    </xf>
    <xf numFmtId="186" fontId="2" fillId="0" borderId="14" xfId="0" applyNumberFormat="1" applyFont="1" applyBorder="1" applyAlignment="1" applyProtection="1">
      <alignment horizontal="center" vertical="center"/>
      <protection/>
    </xf>
    <xf numFmtId="186" fontId="2" fillId="0" borderId="25" xfId="0" applyNumberFormat="1" applyFont="1" applyBorder="1" applyAlignment="1" applyProtection="1">
      <alignment horizontal="center" vertical="center"/>
      <protection/>
    </xf>
    <xf numFmtId="186" fontId="7" fillId="0" borderId="13" xfId="0" applyNumberFormat="1" applyFont="1" applyFill="1" applyBorder="1" applyAlignment="1" applyProtection="1">
      <alignment horizontal="right"/>
      <protection locked="0"/>
    </xf>
    <xf numFmtId="186" fontId="7" fillId="0" borderId="0" xfId="0" applyNumberFormat="1" applyFont="1" applyFill="1" applyBorder="1" applyAlignment="1" applyProtection="1">
      <alignment horizontal="right"/>
      <protection locked="0"/>
    </xf>
    <xf numFmtId="186" fontId="7" fillId="0" borderId="0" xfId="49" applyNumberFormat="1" applyFont="1" applyFill="1" applyBorder="1" applyAlignment="1" applyProtection="1">
      <alignment/>
      <protection locked="0"/>
    </xf>
    <xf numFmtId="186" fontId="65" fillId="0" borderId="13" xfId="0" applyNumberFormat="1" applyFont="1" applyFill="1" applyBorder="1" applyAlignment="1" applyProtection="1">
      <alignment horizontal="right"/>
      <protection locked="0"/>
    </xf>
    <xf numFmtId="186" fontId="65" fillId="0" borderId="0" xfId="0" applyNumberFormat="1" applyFont="1" applyFill="1" applyBorder="1" applyAlignment="1" applyProtection="1">
      <alignment horizontal="right"/>
      <protection locked="0"/>
    </xf>
    <xf numFmtId="186" fontId="65" fillId="0" borderId="0" xfId="49" applyNumberFormat="1" applyFont="1" applyFill="1" applyBorder="1" applyAlignment="1" applyProtection="1">
      <alignment/>
      <protection locked="0"/>
    </xf>
    <xf numFmtId="186" fontId="65" fillId="0" borderId="14" xfId="0" applyNumberFormat="1" applyFont="1" applyFill="1" applyBorder="1" applyAlignment="1" applyProtection="1">
      <alignment horizontal="right"/>
      <protection locked="0"/>
    </xf>
    <xf numFmtId="186" fontId="2" fillId="0" borderId="0" xfId="49" applyNumberFormat="1" applyFont="1" applyFill="1" applyBorder="1" applyAlignment="1" applyProtection="1">
      <alignment/>
      <protection locked="0"/>
    </xf>
    <xf numFmtId="186" fontId="2" fillId="0" borderId="21" xfId="0" applyNumberFormat="1" applyFont="1" applyBorder="1" applyAlignment="1" applyProtection="1">
      <alignment horizontal="center"/>
      <protection/>
    </xf>
    <xf numFmtId="186" fontId="2" fillId="0" borderId="20" xfId="0" applyNumberFormat="1" applyFont="1" applyBorder="1" applyAlignment="1" applyProtection="1">
      <alignment horizontal="center"/>
      <protection/>
    </xf>
    <xf numFmtId="186" fontId="2" fillId="0" borderId="0" xfId="0" applyNumberFormat="1" applyFont="1" applyBorder="1" applyAlignment="1" applyProtection="1">
      <alignment horizontal="right"/>
      <protection/>
    </xf>
    <xf numFmtId="186" fontId="2" fillId="0" borderId="12" xfId="0" applyNumberFormat="1" applyFont="1" applyBorder="1" applyAlignment="1" applyProtection="1">
      <alignment horizontal="center" wrapText="1"/>
      <protection/>
    </xf>
    <xf numFmtId="186" fontId="2" fillId="0" borderId="19" xfId="0" applyNumberFormat="1" applyFont="1" applyBorder="1" applyAlignment="1" applyProtection="1">
      <alignment horizontal="center" wrapText="1"/>
      <protection/>
    </xf>
    <xf numFmtId="186" fontId="2" fillId="0" borderId="16" xfId="0" applyNumberFormat="1" applyFont="1" applyBorder="1" applyAlignment="1" applyProtection="1">
      <alignment horizontal="center" wrapText="1"/>
      <protection/>
    </xf>
    <xf numFmtId="186" fontId="2" fillId="0" borderId="17" xfId="0" applyNumberFormat="1" applyFont="1" applyBorder="1" applyAlignment="1" applyProtection="1">
      <alignment horizontal="center" wrapText="1"/>
      <protection/>
    </xf>
    <xf numFmtId="186" fontId="2" fillId="0" borderId="17" xfId="0" applyNumberFormat="1" applyFont="1" applyBorder="1" applyAlignment="1" applyProtection="1">
      <alignment horizontal="center"/>
      <protection/>
    </xf>
    <xf numFmtId="186" fontId="2" fillId="0" borderId="0" xfId="0" applyNumberFormat="1" applyFont="1" applyFill="1" applyAlignment="1" applyProtection="1">
      <alignment horizontal="right"/>
      <protection/>
    </xf>
    <xf numFmtId="186" fontId="2" fillId="0" borderId="19" xfId="0" applyNumberFormat="1" applyFont="1" applyBorder="1" applyAlignment="1" applyProtection="1">
      <alignment horizontal="center" vertical="top"/>
      <protection/>
    </xf>
    <xf numFmtId="186" fontId="2" fillId="0" borderId="14" xfId="0" applyNumberFormat="1" applyFont="1" applyBorder="1" applyAlignment="1" applyProtection="1">
      <alignment horizontal="center" vertical="top"/>
      <protection/>
    </xf>
    <xf numFmtId="186" fontId="2" fillId="0" borderId="21" xfId="0" applyNumberFormat="1" applyFont="1" applyBorder="1" applyAlignment="1" applyProtection="1">
      <alignment horizontal="center" vertical="center"/>
      <protection/>
    </xf>
    <xf numFmtId="186" fontId="2" fillId="0" borderId="12" xfId="0" applyNumberFormat="1" applyFont="1" applyBorder="1" applyAlignment="1" applyProtection="1">
      <alignment horizontal="center" vertical="center"/>
      <protection/>
    </xf>
    <xf numFmtId="186" fontId="2" fillId="0" borderId="33" xfId="0" applyNumberFormat="1" applyFont="1" applyBorder="1" applyAlignment="1" applyProtection="1">
      <alignment horizontal="center"/>
      <protection/>
    </xf>
    <xf numFmtId="186" fontId="2" fillId="0" borderId="30" xfId="0" applyNumberFormat="1" applyFont="1" applyBorder="1" applyAlignment="1" applyProtection="1">
      <alignment horizontal="center"/>
      <protection/>
    </xf>
    <xf numFmtId="186" fontId="2" fillId="0" borderId="18" xfId="0" applyNumberFormat="1" applyFont="1" applyBorder="1" applyAlignment="1" applyProtection="1">
      <alignment horizontal="center" vertical="center"/>
      <protection/>
    </xf>
    <xf numFmtId="186" fontId="2" fillId="0" borderId="0" xfId="51" applyNumberFormat="1" applyFont="1" applyFill="1" applyBorder="1" applyAlignment="1" applyProtection="1">
      <alignment/>
      <protection locked="0"/>
    </xf>
    <xf numFmtId="186" fontId="2" fillId="0" borderId="14" xfId="49" applyNumberFormat="1" applyFont="1" applyFill="1" applyBorder="1" applyAlignment="1" applyProtection="1">
      <alignment/>
      <protection locked="0"/>
    </xf>
    <xf numFmtId="186" fontId="2" fillId="0" borderId="20" xfId="0" applyNumberFormat="1" applyFont="1" applyBorder="1" applyAlignment="1" applyProtection="1">
      <alignment horizontal="center" vertical="center" wrapText="1"/>
      <protection/>
    </xf>
    <xf numFmtId="186" fontId="2" fillId="0" borderId="34" xfId="0" applyNumberFormat="1" applyFont="1" applyBorder="1" applyAlignment="1" applyProtection="1">
      <alignment horizontal="center" vertical="center" wrapText="1"/>
      <protection/>
    </xf>
    <xf numFmtId="186" fontId="0" fillId="0" borderId="19" xfId="0" applyNumberFormat="1" applyFont="1" applyBorder="1" applyAlignment="1" applyProtection="1">
      <alignment vertical="center" wrapText="1"/>
      <protection/>
    </xf>
    <xf numFmtId="186" fontId="0" fillId="0" borderId="14" xfId="0" applyNumberFormat="1" applyFont="1" applyBorder="1" applyAlignment="1" applyProtection="1">
      <alignment vertical="center" wrapText="1"/>
      <protection/>
    </xf>
    <xf numFmtId="186" fontId="2" fillId="0" borderId="20" xfId="0" applyNumberFormat="1" applyFont="1" applyFill="1" applyBorder="1" applyAlignment="1" applyProtection="1">
      <alignment horizontal="center" vertical="center"/>
      <protection/>
    </xf>
    <xf numFmtId="186" fontId="2" fillId="0" borderId="34" xfId="0" applyNumberFormat="1" applyFont="1" applyFill="1" applyBorder="1" applyAlignment="1" applyProtection="1">
      <alignment horizontal="center" vertical="center"/>
      <protection/>
    </xf>
    <xf numFmtId="186" fontId="2" fillId="0" borderId="14" xfId="0" applyNumberFormat="1" applyFont="1" applyFill="1" applyBorder="1" applyAlignment="1" applyProtection="1">
      <alignment horizontal="center" vertical="center"/>
      <protection/>
    </xf>
    <xf numFmtId="186" fontId="3" fillId="0" borderId="0" xfId="0" applyNumberFormat="1" applyFont="1" applyBorder="1" applyAlignment="1" applyProtection="1">
      <alignment horizontal="left"/>
      <protection/>
    </xf>
    <xf numFmtId="186" fontId="3" fillId="0" borderId="15" xfId="0" applyNumberFormat="1" applyFont="1" applyFill="1" applyBorder="1" applyAlignment="1" applyProtection="1">
      <alignment horizontal="left"/>
      <protection/>
    </xf>
    <xf numFmtId="186" fontId="2" fillId="0" borderId="20" xfId="0" applyNumberFormat="1" applyFont="1" applyBorder="1" applyAlignment="1" applyProtection="1">
      <alignment horizontal="center" vertical="center" wrapText="1" shrinkToFit="1"/>
      <protection/>
    </xf>
    <xf numFmtId="186" fontId="2" fillId="0" borderId="34" xfId="0" applyNumberFormat="1" applyFont="1" applyBorder="1" applyAlignment="1" applyProtection="1">
      <alignment horizontal="center" vertical="center" wrapText="1" shrinkToFit="1"/>
      <protection/>
    </xf>
    <xf numFmtId="186" fontId="0" fillId="0" borderId="19" xfId="0" applyNumberFormat="1" applyFont="1" applyBorder="1" applyAlignment="1" applyProtection="1">
      <alignment horizontal="center" vertical="center" shrinkToFit="1"/>
      <protection/>
    </xf>
    <xf numFmtId="186" fontId="0" fillId="0" borderId="14" xfId="0" applyNumberFormat="1" applyFont="1" applyBorder="1" applyAlignment="1" applyProtection="1">
      <alignment horizontal="center" vertical="center" shrinkToFit="1"/>
      <protection/>
    </xf>
    <xf numFmtId="186" fontId="65" fillId="0" borderId="14" xfId="0" applyNumberFormat="1" applyFont="1" applyFill="1" applyBorder="1" applyAlignment="1" applyProtection="1">
      <alignment horizontal="right"/>
      <protection/>
    </xf>
    <xf numFmtId="0" fontId="2" fillId="0" borderId="32"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3" xfId="0" applyFont="1" applyBorder="1" applyAlignment="1" applyProtection="1">
      <alignment horizontal="center"/>
      <protection/>
    </xf>
    <xf numFmtId="0" fontId="2" fillId="0" borderId="29" xfId="0" applyFont="1" applyBorder="1" applyAlignment="1" applyProtection="1">
      <alignment horizontal="center"/>
      <protection/>
    </xf>
    <xf numFmtId="0" fontId="2" fillId="0" borderId="33"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6" fillId="0" borderId="26" xfId="0" applyFont="1" applyBorder="1" applyAlignment="1" applyProtection="1">
      <alignment horizontal="right"/>
      <protection/>
    </xf>
    <xf numFmtId="0" fontId="0" fillId="0" borderId="26" xfId="0" applyBorder="1" applyAlignment="1">
      <alignment horizontal="right"/>
    </xf>
    <xf numFmtId="0" fontId="3" fillId="0" borderId="15" xfId="0" applyFont="1" applyBorder="1" applyAlignment="1" applyProtection="1">
      <alignment horizontal="left" wrapText="1"/>
      <protection/>
    </xf>
    <xf numFmtId="0" fontId="3" fillId="0" borderId="15" xfId="0" applyFont="1" applyBorder="1" applyAlignment="1" applyProtection="1">
      <alignment horizontal="left"/>
      <protection/>
    </xf>
    <xf numFmtId="0" fontId="2" fillId="0" borderId="27" xfId="0" applyFont="1" applyBorder="1" applyAlignment="1" applyProtection="1">
      <alignment horizontal="center" vertical="center"/>
      <protection/>
    </xf>
    <xf numFmtId="0" fontId="0" fillId="0" borderId="19" xfId="0" applyBorder="1" applyAlignment="1">
      <alignment horizontal="center" vertical="center"/>
    </xf>
    <xf numFmtId="0" fontId="2" fillId="0" borderId="22" xfId="0" applyFont="1" applyBorder="1" applyAlignment="1" applyProtection="1">
      <alignment horizontal="center"/>
      <protection/>
    </xf>
    <xf numFmtId="0" fontId="0" fillId="0" borderId="12" xfId="0" applyFill="1" applyBorder="1" applyAlignment="1">
      <alignment horizontal="center" vertical="center"/>
    </xf>
    <xf numFmtId="0" fontId="2" fillId="0" borderId="25" xfId="0" applyFont="1" applyFill="1" applyBorder="1" applyAlignment="1" applyProtection="1">
      <alignment horizontal="left"/>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protection/>
    </xf>
    <xf numFmtId="0" fontId="2" fillId="0" borderId="30" xfId="0" applyFont="1" applyBorder="1" applyAlignment="1" applyProtection="1">
      <alignment horizontal="center"/>
      <protection/>
    </xf>
    <xf numFmtId="186" fontId="2" fillId="0" borderId="23" xfId="0" applyNumberFormat="1" applyFont="1" applyBorder="1" applyAlignment="1" applyProtection="1">
      <alignment horizontal="center"/>
      <protection/>
    </xf>
    <xf numFmtId="186" fontId="2" fillId="0" borderId="29" xfId="0" applyNumberFormat="1" applyFont="1" applyBorder="1" applyAlignment="1" applyProtection="1">
      <alignment horizontal="center"/>
      <protection/>
    </xf>
    <xf numFmtId="186" fontId="2" fillId="0" borderId="27" xfId="0" applyNumberFormat="1" applyFont="1" applyBorder="1" applyAlignment="1" applyProtection="1">
      <alignment horizontal="center" vertical="center"/>
      <protection/>
    </xf>
    <xf numFmtId="186" fontId="2" fillId="0" borderId="10" xfId="0" applyNumberFormat="1" applyFont="1" applyBorder="1" applyAlignment="1" applyProtection="1">
      <alignment horizontal="center" vertical="center"/>
      <protection/>
    </xf>
    <xf numFmtId="186" fontId="2" fillId="0" borderId="22" xfId="0" applyNumberFormat="1" applyFont="1" applyBorder="1" applyAlignment="1" applyProtection="1">
      <alignment horizontal="center"/>
      <protection/>
    </xf>
    <xf numFmtId="186" fontId="0" fillId="0" borderId="26" xfId="0" applyNumberFormat="1" applyBorder="1" applyAlignment="1" applyProtection="1">
      <alignment horizontal="left" shrinkToFit="1"/>
      <protection/>
    </xf>
    <xf numFmtId="186" fontId="2" fillId="0" borderId="23" xfId="0" applyNumberFormat="1" applyFont="1" applyFill="1" applyBorder="1" applyAlignment="1" applyProtection="1">
      <alignment horizontal="center" shrinkToFit="1"/>
      <protection/>
    </xf>
    <xf numFmtId="186" fontId="2" fillId="0" borderId="29" xfId="0" applyNumberFormat="1" applyFont="1" applyFill="1" applyBorder="1" applyAlignment="1" applyProtection="1">
      <alignment horizontal="center" shrinkToFit="1"/>
      <protection/>
    </xf>
    <xf numFmtId="186" fontId="3" fillId="0" borderId="15" xfId="0" applyNumberFormat="1" applyFont="1" applyFill="1" applyBorder="1" applyAlignment="1" applyProtection="1">
      <alignment horizontal="left" wrapText="1"/>
      <protection/>
    </xf>
    <xf numFmtId="186" fontId="0" fillId="0" borderId="0" xfId="0" applyNumberFormat="1" applyFill="1" applyAlignment="1" applyProtection="1">
      <alignment horizontal="right"/>
      <protection/>
    </xf>
    <xf numFmtId="186" fontId="7" fillId="0" borderId="0" xfId="0" applyNumberFormat="1" applyFont="1" applyFill="1" applyBorder="1" applyAlignment="1" applyProtection="1">
      <alignment horizontal="right"/>
      <protection/>
    </xf>
    <xf numFmtId="186" fontId="7" fillId="0" borderId="13" xfId="0" applyNumberFormat="1" applyFont="1" applyFill="1" applyBorder="1" applyAlignment="1" applyProtection="1">
      <alignment horizontal="right"/>
      <protection/>
    </xf>
    <xf numFmtId="186" fontId="2" fillId="0" borderId="24" xfId="0" applyNumberFormat="1" applyFont="1" applyBorder="1" applyAlignment="1" applyProtection="1">
      <alignment horizontal="center"/>
      <protection/>
    </xf>
    <xf numFmtId="186" fontId="2" fillId="0" borderId="0" xfId="0" applyNumberFormat="1" applyFont="1" applyBorder="1" applyAlignment="1" applyProtection="1">
      <alignment horizontal="center"/>
      <protection/>
    </xf>
    <xf numFmtId="186" fontId="2" fillId="0" borderId="18" xfId="0" applyNumberFormat="1" applyFont="1" applyBorder="1" applyAlignment="1" applyProtection="1">
      <alignment horizontal="center"/>
      <protection/>
    </xf>
    <xf numFmtId="186" fontId="7" fillId="0" borderId="14" xfId="0" applyNumberFormat="1" applyFont="1" applyFill="1" applyBorder="1" applyAlignment="1" applyProtection="1">
      <alignment horizontal="center" shrinkToFit="1"/>
      <protection/>
    </xf>
    <xf numFmtId="186" fontId="2" fillId="0" borderId="29" xfId="0" applyNumberFormat="1" applyFont="1" applyBorder="1" applyAlignment="1" applyProtection="1">
      <alignment horizontal="center" vertical="center"/>
      <protection/>
    </xf>
    <xf numFmtId="186" fontId="2" fillId="0" borderId="22" xfId="0" applyNumberFormat="1" applyFont="1" applyBorder="1" applyAlignment="1" applyProtection="1">
      <alignment horizontal="center" vertical="center"/>
      <protection/>
    </xf>
    <xf numFmtId="186" fontId="2" fillId="0" borderId="15" xfId="0" applyNumberFormat="1" applyFont="1" applyBorder="1" applyAlignment="1" applyProtection="1">
      <alignment horizontal="center"/>
      <protection/>
    </xf>
    <xf numFmtId="186" fontId="2" fillId="0" borderId="28" xfId="0" applyNumberFormat="1" applyFont="1" applyBorder="1" applyAlignment="1" applyProtection="1">
      <alignment horizontal="center"/>
      <protection/>
    </xf>
    <xf numFmtId="186" fontId="6" fillId="0" borderId="26" xfId="0" applyNumberFormat="1" applyFont="1" applyBorder="1" applyAlignment="1" applyProtection="1">
      <alignment horizontal="right"/>
      <protection/>
    </xf>
    <xf numFmtId="186" fontId="2" fillId="0" borderId="0" xfId="0" applyNumberFormat="1" applyFont="1" applyBorder="1" applyAlignment="1" applyProtection="1">
      <alignment horizontal="left"/>
      <protection/>
    </xf>
    <xf numFmtId="186" fontId="2" fillId="0" borderId="0" xfId="0" applyNumberFormat="1" applyFont="1" applyBorder="1" applyAlignment="1" applyProtection="1">
      <alignment horizontal="left" vertical="center"/>
      <protection/>
    </xf>
    <xf numFmtId="186" fontId="7" fillId="0" borderId="15" xfId="0" applyNumberFormat="1" applyFont="1" applyBorder="1" applyAlignment="1" applyProtection="1">
      <alignment horizontal="center"/>
      <protection/>
    </xf>
    <xf numFmtId="176" fontId="2" fillId="0" borderId="0" xfId="0" applyNumberFormat="1" applyFont="1" applyAlignment="1" applyProtection="1">
      <alignment horizontal="right"/>
      <protection/>
    </xf>
    <xf numFmtId="176" fontId="2" fillId="0" borderId="13" xfId="0" applyNumberFormat="1" applyFont="1" applyBorder="1" applyAlignment="1" applyProtection="1">
      <alignment horizontal="right"/>
      <protection/>
    </xf>
    <xf numFmtId="176" fontId="2" fillId="0" borderId="0" xfId="0" applyNumberFormat="1" applyFont="1" applyBorder="1" applyAlignment="1" applyProtection="1">
      <alignment horizontal="right"/>
      <protection/>
    </xf>
    <xf numFmtId="0" fontId="2" fillId="0" borderId="20"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176" fontId="7" fillId="0" borderId="14" xfId="0" applyNumberFormat="1" applyFont="1" applyFill="1" applyBorder="1" applyAlignment="1" applyProtection="1">
      <alignment horizontal="right"/>
      <protection/>
    </xf>
    <xf numFmtId="0" fontId="2" fillId="0" borderId="0" xfId="0" applyFont="1" applyBorder="1" applyAlignment="1">
      <alignment horizontal="right"/>
    </xf>
    <xf numFmtId="0" fontId="2" fillId="0" borderId="13" xfId="0" applyFont="1" applyBorder="1" applyAlignment="1">
      <alignment horizontal="right"/>
    </xf>
    <xf numFmtId="0" fontId="2" fillId="0" borderId="0" xfId="0" applyFont="1" applyBorder="1" applyAlignment="1" applyProtection="1">
      <alignment horizontal="distributed"/>
      <protection/>
    </xf>
    <xf numFmtId="0" fontId="2" fillId="0" borderId="29"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5" xfId="0" applyFont="1" applyBorder="1" applyAlignment="1" applyProtection="1">
      <alignment horizontal="distributed"/>
      <protection/>
    </xf>
    <xf numFmtId="186" fontId="2" fillId="0" borderId="27" xfId="0" applyNumberFormat="1" applyFont="1" applyFill="1" applyBorder="1" applyAlignment="1" applyProtection="1">
      <alignment horizontal="center"/>
      <protection/>
    </xf>
    <xf numFmtId="186" fontId="2" fillId="0" borderId="15" xfId="0" applyNumberFormat="1" applyFont="1" applyFill="1" applyBorder="1" applyAlignment="1" applyProtection="1">
      <alignment horizontal="center"/>
      <protection/>
    </xf>
    <xf numFmtId="186" fontId="7" fillId="0" borderId="28" xfId="0" applyNumberFormat="1" applyFont="1" applyBorder="1" applyAlignment="1" applyProtection="1">
      <alignment horizontal="center"/>
      <protection/>
    </xf>
    <xf numFmtId="186" fontId="7" fillId="0" borderId="23" xfId="0" applyNumberFormat="1" applyFont="1" applyBorder="1" applyAlignment="1" applyProtection="1">
      <alignment horizontal="center"/>
      <protection/>
    </xf>
    <xf numFmtId="186" fontId="7" fillId="0" borderId="29" xfId="0" applyNumberFormat="1" applyFont="1" applyBorder="1" applyAlignment="1" applyProtection="1">
      <alignment horizontal="center"/>
      <protection/>
    </xf>
    <xf numFmtId="186" fontId="2" fillId="0" borderId="30" xfId="0" applyNumberFormat="1" applyFont="1" applyFill="1" applyBorder="1" applyAlignment="1" applyProtection="1">
      <alignment horizontal="center"/>
      <protection/>
    </xf>
    <xf numFmtId="186" fontId="2" fillId="0" borderId="33" xfId="0" applyNumberFormat="1" applyFont="1" applyFill="1" applyBorder="1" applyAlignment="1" applyProtection="1">
      <alignment horizontal="center"/>
      <protection/>
    </xf>
    <xf numFmtId="186" fontId="2" fillId="0" borderId="28" xfId="0" applyNumberFormat="1" applyFont="1" applyFill="1" applyBorder="1" applyAlignment="1" applyProtection="1">
      <alignment horizontal="center"/>
      <protection/>
    </xf>
    <xf numFmtId="0" fontId="0" fillId="0" borderId="15" xfId="0" applyBorder="1" applyAlignment="1">
      <alignment horizontal="right"/>
    </xf>
    <xf numFmtId="186" fontId="6" fillId="0" borderId="26" xfId="0" applyNumberFormat="1" applyFont="1" applyBorder="1" applyAlignment="1" applyProtection="1">
      <alignment horizontal="center"/>
      <protection/>
    </xf>
    <xf numFmtId="0" fontId="2" fillId="0" borderId="16" xfId="0" applyFont="1" applyBorder="1" applyAlignment="1" applyProtection="1">
      <alignment horizontal="center"/>
      <protection/>
    </xf>
    <xf numFmtId="0" fontId="3" fillId="0" borderId="0" xfId="0" applyFont="1" applyAlignment="1" applyProtection="1">
      <alignment horizontal="left" vertical="center"/>
      <protection/>
    </xf>
    <xf numFmtId="0" fontId="3" fillId="0" borderId="0" xfId="0" applyFont="1" applyAlignment="1">
      <alignment horizontal="left" vertical="center"/>
    </xf>
    <xf numFmtId="0" fontId="7" fillId="0" borderId="14" xfId="0" applyFont="1" applyFill="1" applyBorder="1" applyAlignment="1" applyProtection="1">
      <alignment horizontal="distributed"/>
      <protection/>
    </xf>
    <xf numFmtId="0" fontId="2" fillId="0" borderId="14" xfId="0" applyFont="1" applyBorder="1" applyAlignment="1" applyProtection="1">
      <alignment horizontal="center" vertical="center"/>
      <protection/>
    </xf>
    <xf numFmtId="0" fontId="2" fillId="0" borderId="18" xfId="0" applyFont="1" applyBorder="1" applyAlignment="1" applyProtection="1">
      <alignment horizontal="distributed"/>
      <protection/>
    </xf>
    <xf numFmtId="176" fontId="7" fillId="0" borderId="19" xfId="0" applyNumberFormat="1" applyFont="1" applyFill="1" applyBorder="1" applyAlignment="1" applyProtection="1">
      <alignment horizontal="right"/>
      <protection/>
    </xf>
    <xf numFmtId="0" fontId="2" fillId="0" borderId="24"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186" fontId="7" fillId="0" borderId="14" xfId="0" applyNumberFormat="1" applyFont="1" applyFill="1" applyBorder="1" applyAlignment="1" applyProtection="1">
      <alignment horizontal="right"/>
      <protection/>
    </xf>
    <xf numFmtId="0" fontId="3" fillId="0" borderId="15" xfId="0" applyFont="1" applyBorder="1" applyAlignment="1" applyProtection="1">
      <alignment/>
      <protection/>
    </xf>
    <xf numFmtId="0" fontId="0" fillId="0" borderId="15" xfId="0" applyFont="1" applyBorder="1" applyAlignment="1">
      <alignmen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H13小学校" xfId="65"/>
    <cellStyle name="標準_Sheet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30</xdr:row>
      <xdr:rowOff>171450</xdr:rowOff>
    </xdr:from>
    <xdr:ext cx="0" cy="161925"/>
    <xdr:sp fLocksText="0">
      <xdr:nvSpPr>
        <xdr:cNvPr id="1" name="Text Box 23"/>
        <xdr:cNvSpPr txBox="1">
          <a:spLocks noChangeArrowheads="1"/>
        </xdr:cNvSpPr>
      </xdr:nvSpPr>
      <xdr:spPr>
        <a:xfrm>
          <a:off x="8020050" y="5133975"/>
          <a:ext cx="0" cy="1619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85725"/>
    <xdr:sp fLocksText="0">
      <xdr:nvSpPr>
        <xdr:cNvPr id="2" name="Text Box 24"/>
        <xdr:cNvSpPr txBox="1">
          <a:spLocks noChangeArrowheads="1"/>
        </xdr:cNvSpPr>
      </xdr:nvSpPr>
      <xdr:spPr>
        <a:xfrm>
          <a:off x="8020050"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123825"/>
    <xdr:sp fLocksText="0">
      <xdr:nvSpPr>
        <xdr:cNvPr id="3" name="Text Box 25"/>
        <xdr:cNvSpPr txBox="1">
          <a:spLocks noChangeArrowheads="1"/>
        </xdr:cNvSpPr>
      </xdr:nvSpPr>
      <xdr:spPr>
        <a:xfrm>
          <a:off x="8020050"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9525"/>
    <xdr:sp fLocksText="0">
      <xdr:nvSpPr>
        <xdr:cNvPr id="4" name="Text Box 26"/>
        <xdr:cNvSpPr txBox="1">
          <a:spLocks noChangeArrowheads="1"/>
        </xdr:cNvSpPr>
      </xdr:nvSpPr>
      <xdr:spPr>
        <a:xfrm>
          <a:off x="8020050" y="5133975"/>
          <a:ext cx="0" cy="95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19050"/>
    <xdr:sp fLocksText="0">
      <xdr:nvSpPr>
        <xdr:cNvPr id="5" name="Text Box 27"/>
        <xdr:cNvSpPr txBox="1">
          <a:spLocks noChangeArrowheads="1"/>
        </xdr:cNvSpPr>
      </xdr:nvSpPr>
      <xdr:spPr>
        <a:xfrm>
          <a:off x="8020050" y="5133975"/>
          <a:ext cx="0" cy="190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38100"/>
    <xdr:sp fLocksText="0">
      <xdr:nvSpPr>
        <xdr:cNvPr id="6" name="Text Box 28"/>
        <xdr:cNvSpPr txBox="1">
          <a:spLocks noChangeArrowheads="1"/>
        </xdr:cNvSpPr>
      </xdr:nvSpPr>
      <xdr:spPr>
        <a:xfrm>
          <a:off x="8020050"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38100"/>
    <xdr:sp fLocksText="0">
      <xdr:nvSpPr>
        <xdr:cNvPr id="7" name="Text Box 29"/>
        <xdr:cNvSpPr txBox="1">
          <a:spLocks noChangeArrowheads="1"/>
        </xdr:cNvSpPr>
      </xdr:nvSpPr>
      <xdr:spPr>
        <a:xfrm>
          <a:off x="8020050"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38100"/>
    <xdr:sp fLocksText="0">
      <xdr:nvSpPr>
        <xdr:cNvPr id="8" name="Text Box 30"/>
        <xdr:cNvSpPr txBox="1">
          <a:spLocks noChangeArrowheads="1"/>
        </xdr:cNvSpPr>
      </xdr:nvSpPr>
      <xdr:spPr>
        <a:xfrm>
          <a:off x="8020050"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47625"/>
    <xdr:sp fLocksText="0">
      <xdr:nvSpPr>
        <xdr:cNvPr id="9" name="Text Box 31"/>
        <xdr:cNvSpPr txBox="1">
          <a:spLocks noChangeArrowheads="1"/>
        </xdr:cNvSpPr>
      </xdr:nvSpPr>
      <xdr:spPr>
        <a:xfrm>
          <a:off x="8020050"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47625"/>
    <xdr:sp fLocksText="0">
      <xdr:nvSpPr>
        <xdr:cNvPr id="10" name="Text Box 32"/>
        <xdr:cNvSpPr txBox="1">
          <a:spLocks noChangeArrowheads="1"/>
        </xdr:cNvSpPr>
      </xdr:nvSpPr>
      <xdr:spPr>
        <a:xfrm>
          <a:off x="8020050"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47625"/>
    <xdr:sp fLocksText="0">
      <xdr:nvSpPr>
        <xdr:cNvPr id="11" name="Text Box 33"/>
        <xdr:cNvSpPr txBox="1">
          <a:spLocks noChangeArrowheads="1"/>
        </xdr:cNvSpPr>
      </xdr:nvSpPr>
      <xdr:spPr>
        <a:xfrm>
          <a:off x="8020050"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32</xdr:row>
      <xdr:rowOff>0</xdr:rowOff>
    </xdr:from>
    <xdr:ext cx="0" cy="190500"/>
    <xdr:sp fLocksText="0">
      <xdr:nvSpPr>
        <xdr:cNvPr id="12" name="Text Box 35"/>
        <xdr:cNvSpPr txBox="1">
          <a:spLocks noChangeArrowheads="1"/>
        </xdr:cNvSpPr>
      </xdr:nvSpPr>
      <xdr:spPr>
        <a:xfrm>
          <a:off x="8020050" y="53149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123825"/>
    <xdr:sp fLocksText="0">
      <xdr:nvSpPr>
        <xdr:cNvPr id="13" name="Text Box 36"/>
        <xdr:cNvSpPr txBox="1">
          <a:spLocks noChangeArrowheads="1"/>
        </xdr:cNvSpPr>
      </xdr:nvSpPr>
      <xdr:spPr>
        <a:xfrm>
          <a:off x="8020050"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85725"/>
    <xdr:sp fLocksText="0">
      <xdr:nvSpPr>
        <xdr:cNvPr id="14" name="Text Box 37"/>
        <xdr:cNvSpPr txBox="1">
          <a:spLocks noChangeArrowheads="1"/>
        </xdr:cNvSpPr>
      </xdr:nvSpPr>
      <xdr:spPr>
        <a:xfrm>
          <a:off x="8020050"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38100"/>
    <xdr:sp fLocksText="0">
      <xdr:nvSpPr>
        <xdr:cNvPr id="15" name="Text Box 38"/>
        <xdr:cNvSpPr txBox="1">
          <a:spLocks noChangeArrowheads="1"/>
        </xdr:cNvSpPr>
      </xdr:nvSpPr>
      <xdr:spPr>
        <a:xfrm>
          <a:off x="8020050"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57150"/>
    <xdr:sp fLocksText="0">
      <xdr:nvSpPr>
        <xdr:cNvPr id="16" name="Text Box 39"/>
        <xdr:cNvSpPr txBox="1">
          <a:spLocks noChangeArrowheads="1"/>
        </xdr:cNvSpPr>
      </xdr:nvSpPr>
      <xdr:spPr>
        <a:xfrm>
          <a:off x="8020050"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47625"/>
    <xdr:sp fLocksText="0">
      <xdr:nvSpPr>
        <xdr:cNvPr id="17" name="Text Box 40"/>
        <xdr:cNvSpPr txBox="1">
          <a:spLocks noChangeArrowheads="1"/>
        </xdr:cNvSpPr>
      </xdr:nvSpPr>
      <xdr:spPr>
        <a:xfrm>
          <a:off x="8020050"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123825"/>
    <xdr:sp fLocksText="0">
      <xdr:nvSpPr>
        <xdr:cNvPr id="18" name="Text Box 41"/>
        <xdr:cNvSpPr txBox="1">
          <a:spLocks noChangeArrowheads="1"/>
        </xdr:cNvSpPr>
      </xdr:nvSpPr>
      <xdr:spPr>
        <a:xfrm>
          <a:off x="8020050"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85725"/>
    <xdr:sp fLocksText="0">
      <xdr:nvSpPr>
        <xdr:cNvPr id="19" name="Text Box 42"/>
        <xdr:cNvSpPr txBox="1">
          <a:spLocks noChangeArrowheads="1"/>
        </xdr:cNvSpPr>
      </xdr:nvSpPr>
      <xdr:spPr>
        <a:xfrm>
          <a:off x="8020050"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31</xdr:row>
      <xdr:rowOff>9525</xdr:rowOff>
    </xdr:from>
    <xdr:ext cx="0" cy="190500"/>
    <xdr:sp fLocksText="0">
      <xdr:nvSpPr>
        <xdr:cNvPr id="20" name="Text Box 43"/>
        <xdr:cNvSpPr txBox="1">
          <a:spLocks noChangeArrowheads="1"/>
        </xdr:cNvSpPr>
      </xdr:nvSpPr>
      <xdr:spPr>
        <a:xfrm>
          <a:off x="8020050" y="514350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57150"/>
    <xdr:sp fLocksText="0">
      <xdr:nvSpPr>
        <xdr:cNvPr id="21" name="Text Box 44"/>
        <xdr:cNvSpPr txBox="1">
          <a:spLocks noChangeArrowheads="1"/>
        </xdr:cNvSpPr>
      </xdr:nvSpPr>
      <xdr:spPr>
        <a:xfrm>
          <a:off x="8020050"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29</xdr:row>
      <xdr:rowOff>104775</xdr:rowOff>
    </xdr:from>
    <xdr:ext cx="0" cy="114300"/>
    <xdr:sp fLocksText="0">
      <xdr:nvSpPr>
        <xdr:cNvPr id="22" name="Text Box 45"/>
        <xdr:cNvSpPr txBox="1">
          <a:spLocks noChangeArrowheads="1"/>
        </xdr:cNvSpPr>
      </xdr:nvSpPr>
      <xdr:spPr>
        <a:xfrm>
          <a:off x="8020050" y="4895850"/>
          <a:ext cx="0" cy="1143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32</xdr:row>
      <xdr:rowOff>0</xdr:rowOff>
    </xdr:from>
    <xdr:ext cx="0" cy="190500"/>
    <xdr:sp fLocksText="0">
      <xdr:nvSpPr>
        <xdr:cNvPr id="23" name="Text Box 46"/>
        <xdr:cNvSpPr txBox="1">
          <a:spLocks noChangeArrowheads="1"/>
        </xdr:cNvSpPr>
      </xdr:nvSpPr>
      <xdr:spPr>
        <a:xfrm>
          <a:off x="8020050" y="53149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16</xdr:col>
      <xdr:colOff>295275</xdr:colOff>
      <xdr:row>37</xdr:row>
      <xdr:rowOff>0</xdr:rowOff>
    </xdr:from>
    <xdr:ext cx="0" cy="180975"/>
    <xdr:sp fLocksText="0">
      <xdr:nvSpPr>
        <xdr:cNvPr id="24" name="Text Box 46"/>
        <xdr:cNvSpPr txBox="1">
          <a:spLocks noChangeArrowheads="1"/>
        </xdr:cNvSpPr>
      </xdr:nvSpPr>
      <xdr:spPr>
        <a:xfrm>
          <a:off x="5657850" y="6200775"/>
          <a:ext cx="0" cy="1809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61925"/>
    <xdr:sp fLocksText="0">
      <xdr:nvSpPr>
        <xdr:cNvPr id="25" name="Text Box 23"/>
        <xdr:cNvSpPr txBox="1">
          <a:spLocks noChangeArrowheads="1"/>
        </xdr:cNvSpPr>
      </xdr:nvSpPr>
      <xdr:spPr>
        <a:xfrm>
          <a:off x="8848725" y="5133975"/>
          <a:ext cx="0" cy="1619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26" name="Text Box 24"/>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27" name="Text Box 25"/>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9525"/>
    <xdr:sp fLocksText="0">
      <xdr:nvSpPr>
        <xdr:cNvPr id="28" name="Text Box 26"/>
        <xdr:cNvSpPr txBox="1">
          <a:spLocks noChangeArrowheads="1"/>
        </xdr:cNvSpPr>
      </xdr:nvSpPr>
      <xdr:spPr>
        <a:xfrm>
          <a:off x="8848725" y="5133975"/>
          <a:ext cx="0" cy="95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9050"/>
    <xdr:sp fLocksText="0">
      <xdr:nvSpPr>
        <xdr:cNvPr id="29" name="Text Box 27"/>
        <xdr:cNvSpPr txBox="1">
          <a:spLocks noChangeArrowheads="1"/>
        </xdr:cNvSpPr>
      </xdr:nvSpPr>
      <xdr:spPr>
        <a:xfrm>
          <a:off x="8848725" y="5133975"/>
          <a:ext cx="0" cy="190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30" name="Text Box 28"/>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31" name="Text Box 29"/>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32" name="Text Box 30"/>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33" name="Text Box 31"/>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34" name="Text Box 32"/>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35" name="Text Box 33"/>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32</xdr:row>
      <xdr:rowOff>0</xdr:rowOff>
    </xdr:from>
    <xdr:ext cx="0" cy="190500"/>
    <xdr:sp fLocksText="0">
      <xdr:nvSpPr>
        <xdr:cNvPr id="36" name="Text Box 35"/>
        <xdr:cNvSpPr txBox="1">
          <a:spLocks noChangeArrowheads="1"/>
        </xdr:cNvSpPr>
      </xdr:nvSpPr>
      <xdr:spPr>
        <a:xfrm>
          <a:off x="8848725" y="53149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37" name="Text Box 36"/>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38" name="Text Box 37"/>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39" name="Text Box 38"/>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57150"/>
    <xdr:sp fLocksText="0">
      <xdr:nvSpPr>
        <xdr:cNvPr id="40" name="Text Box 39"/>
        <xdr:cNvSpPr txBox="1">
          <a:spLocks noChangeArrowheads="1"/>
        </xdr:cNvSpPr>
      </xdr:nvSpPr>
      <xdr:spPr>
        <a:xfrm>
          <a:off x="8848725"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41" name="Text Box 40"/>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42" name="Text Box 41"/>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43" name="Text Box 42"/>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31</xdr:row>
      <xdr:rowOff>9525</xdr:rowOff>
    </xdr:from>
    <xdr:ext cx="0" cy="190500"/>
    <xdr:sp fLocksText="0">
      <xdr:nvSpPr>
        <xdr:cNvPr id="44" name="Text Box 43"/>
        <xdr:cNvSpPr txBox="1">
          <a:spLocks noChangeArrowheads="1"/>
        </xdr:cNvSpPr>
      </xdr:nvSpPr>
      <xdr:spPr>
        <a:xfrm>
          <a:off x="8848725" y="514350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57150"/>
    <xdr:sp fLocksText="0">
      <xdr:nvSpPr>
        <xdr:cNvPr id="45" name="Text Box 44"/>
        <xdr:cNvSpPr txBox="1">
          <a:spLocks noChangeArrowheads="1"/>
        </xdr:cNvSpPr>
      </xdr:nvSpPr>
      <xdr:spPr>
        <a:xfrm>
          <a:off x="8848725"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29</xdr:row>
      <xdr:rowOff>104775</xdr:rowOff>
    </xdr:from>
    <xdr:ext cx="0" cy="114300"/>
    <xdr:sp fLocksText="0">
      <xdr:nvSpPr>
        <xdr:cNvPr id="46" name="Text Box 45"/>
        <xdr:cNvSpPr txBox="1">
          <a:spLocks noChangeArrowheads="1"/>
        </xdr:cNvSpPr>
      </xdr:nvSpPr>
      <xdr:spPr>
        <a:xfrm>
          <a:off x="8848725" y="4895850"/>
          <a:ext cx="0" cy="1143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32</xdr:row>
      <xdr:rowOff>0</xdr:rowOff>
    </xdr:from>
    <xdr:ext cx="0" cy="190500"/>
    <xdr:sp fLocksText="0">
      <xdr:nvSpPr>
        <xdr:cNvPr id="47" name="Text Box 46"/>
        <xdr:cNvSpPr txBox="1">
          <a:spLocks noChangeArrowheads="1"/>
        </xdr:cNvSpPr>
      </xdr:nvSpPr>
      <xdr:spPr>
        <a:xfrm>
          <a:off x="8848725" y="53149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37</xdr:row>
      <xdr:rowOff>0</xdr:rowOff>
    </xdr:from>
    <xdr:ext cx="0" cy="180975"/>
    <xdr:sp fLocksText="0">
      <xdr:nvSpPr>
        <xdr:cNvPr id="48" name="Text Box 46"/>
        <xdr:cNvSpPr txBox="1">
          <a:spLocks noChangeArrowheads="1"/>
        </xdr:cNvSpPr>
      </xdr:nvSpPr>
      <xdr:spPr>
        <a:xfrm>
          <a:off x="8848725" y="6200775"/>
          <a:ext cx="0" cy="1809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34</xdr:row>
      <xdr:rowOff>85725</xdr:rowOff>
    </xdr:from>
    <xdr:ext cx="0" cy="152400"/>
    <xdr:sp fLocksText="0">
      <xdr:nvSpPr>
        <xdr:cNvPr id="49" name="Text Box 23"/>
        <xdr:cNvSpPr txBox="1">
          <a:spLocks noChangeArrowheads="1"/>
        </xdr:cNvSpPr>
      </xdr:nvSpPr>
      <xdr:spPr>
        <a:xfrm>
          <a:off x="8848725" y="5762625"/>
          <a:ext cx="0" cy="152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50" name="Text Box 24"/>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51" name="Text Box 25"/>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9525"/>
    <xdr:sp fLocksText="0">
      <xdr:nvSpPr>
        <xdr:cNvPr id="52" name="Text Box 26"/>
        <xdr:cNvSpPr txBox="1">
          <a:spLocks noChangeArrowheads="1"/>
        </xdr:cNvSpPr>
      </xdr:nvSpPr>
      <xdr:spPr>
        <a:xfrm>
          <a:off x="8848725" y="5133975"/>
          <a:ext cx="0" cy="95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9050"/>
    <xdr:sp fLocksText="0">
      <xdr:nvSpPr>
        <xdr:cNvPr id="53" name="Text Box 27"/>
        <xdr:cNvSpPr txBox="1">
          <a:spLocks noChangeArrowheads="1"/>
        </xdr:cNvSpPr>
      </xdr:nvSpPr>
      <xdr:spPr>
        <a:xfrm>
          <a:off x="8848725" y="5133975"/>
          <a:ext cx="0" cy="190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54" name="Text Box 28"/>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55" name="Text Box 29"/>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56" name="Text Box 30"/>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57" name="Text Box 31"/>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58" name="Text Box 32"/>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59" name="Text Box 33"/>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34</xdr:row>
      <xdr:rowOff>47625</xdr:rowOff>
    </xdr:from>
    <xdr:ext cx="0" cy="190500"/>
    <xdr:sp fLocksText="0">
      <xdr:nvSpPr>
        <xdr:cNvPr id="60" name="Text Box 35"/>
        <xdr:cNvSpPr txBox="1">
          <a:spLocks noChangeArrowheads="1"/>
        </xdr:cNvSpPr>
      </xdr:nvSpPr>
      <xdr:spPr>
        <a:xfrm>
          <a:off x="8848725" y="5724525"/>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61" name="Text Box 36"/>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62" name="Text Box 37"/>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63" name="Text Box 38"/>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57150"/>
    <xdr:sp fLocksText="0">
      <xdr:nvSpPr>
        <xdr:cNvPr id="64" name="Text Box 39"/>
        <xdr:cNvSpPr txBox="1">
          <a:spLocks noChangeArrowheads="1"/>
        </xdr:cNvSpPr>
      </xdr:nvSpPr>
      <xdr:spPr>
        <a:xfrm>
          <a:off x="8848725"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65" name="Text Box 40"/>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66" name="Text Box 41"/>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67" name="Text Box 42"/>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31</xdr:row>
      <xdr:rowOff>9525</xdr:rowOff>
    </xdr:from>
    <xdr:ext cx="0" cy="190500"/>
    <xdr:sp fLocksText="0">
      <xdr:nvSpPr>
        <xdr:cNvPr id="68" name="Text Box 43"/>
        <xdr:cNvSpPr txBox="1">
          <a:spLocks noChangeArrowheads="1"/>
        </xdr:cNvSpPr>
      </xdr:nvSpPr>
      <xdr:spPr>
        <a:xfrm>
          <a:off x="8848725" y="514350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57150"/>
    <xdr:sp fLocksText="0">
      <xdr:nvSpPr>
        <xdr:cNvPr id="69" name="Text Box 44"/>
        <xdr:cNvSpPr txBox="1">
          <a:spLocks noChangeArrowheads="1"/>
        </xdr:cNvSpPr>
      </xdr:nvSpPr>
      <xdr:spPr>
        <a:xfrm>
          <a:off x="8848725"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29</xdr:row>
      <xdr:rowOff>104775</xdr:rowOff>
    </xdr:from>
    <xdr:ext cx="0" cy="114300"/>
    <xdr:sp fLocksText="0">
      <xdr:nvSpPr>
        <xdr:cNvPr id="70" name="Text Box 45"/>
        <xdr:cNvSpPr txBox="1">
          <a:spLocks noChangeArrowheads="1"/>
        </xdr:cNvSpPr>
      </xdr:nvSpPr>
      <xdr:spPr>
        <a:xfrm>
          <a:off x="8848725" y="4895850"/>
          <a:ext cx="0" cy="1143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33</xdr:row>
      <xdr:rowOff>123825</xdr:rowOff>
    </xdr:from>
    <xdr:ext cx="0" cy="190500"/>
    <xdr:sp fLocksText="0">
      <xdr:nvSpPr>
        <xdr:cNvPr id="71" name="Text Box 46"/>
        <xdr:cNvSpPr txBox="1">
          <a:spLocks noChangeArrowheads="1"/>
        </xdr:cNvSpPr>
      </xdr:nvSpPr>
      <xdr:spPr>
        <a:xfrm>
          <a:off x="8848725" y="56197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37</xdr:row>
      <xdr:rowOff>0</xdr:rowOff>
    </xdr:from>
    <xdr:ext cx="0" cy="180975"/>
    <xdr:sp fLocksText="0">
      <xdr:nvSpPr>
        <xdr:cNvPr id="72" name="Text Box 46"/>
        <xdr:cNvSpPr txBox="1">
          <a:spLocks noChangeArrowheads="1"/>
        </xdr:cNvSpPr>
      </xdr:nvSpPr>
      <xdr:spPr>
        <a:xfrm>
          <a:off x="8848725" y="6200775"/>
          <a:ext cx="0" cy="1809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16</xdr:col>
      <xdr:colOff>295275</xdr:colOff>
      <xdr:row>37</xdr:row>
      <xdr:rowOff>0</xdr:rowOff>
    </xdr:from>
    <xdr:ext cx="0" cy="180975"/>
    <xdr:sp fLocksText="0">
      <xdr:nvSpPr>
        <xdr:cNvPr id="73" name="Text Box 46"/>
        <xdr:cNvSpPr txBox="1">
          <a:spLocks noChangeArrowheads="1"/>
        </xdr:cNvSpPr>
      </xdr:nvSpPr>
      <xdr:spPr>
        <a:xfrm>
          <a:off x="5657850" y="6200775"/>
          <a:ext cx="0" cy="1809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1</xdr:row>
      <xdr:rowOff>28575</xdr:rowOff>
    </xdr:from>
    <xdr:to>
      <xdr:col>14</xdr:col>
      <xdr:colOff>104775</xdr:colOff>
      <xdr:row>2</xdr:row>
      <xdr:rowOff>95250</xdr:rowOff>
    </xdr:to>
    <xdr:sp>
      <xdr:nvSpPr>
        <xdr:cNvPr id="1"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2"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3"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4"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5"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6"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7"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8"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9"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10"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11"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12"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13"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14"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15"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16"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17"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18"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19"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20"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21"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438150</xdr:colOff>
      <xdr:row>1</xdr:row>
      <xdr:rowOff>28575</xdr:rowOff>
    </xdr:from>
    <xdr:to>
      <xdr:col>14</xdr:col>
      <xdr:colOff>104775</xdr:colOff>
      <xdr:row>2</xdr:row>
      <xdr:rowOff>95250</xdr:rowOff>
    </xdr:to>
    <xdr:sp>
      <xdr:nvSpPr>
        <xdr:cNvPr id="22" name="AutoShape 6"/>
        <xdr:cNvSpPr>
          <a:spLocks/>
        </xdr:cNvSpPr>
      </xdr:nvSpPr>
      <xdr:spPr>
        <a:xfrm>
          <a:off x="4781550" y="190500"/>
          <a:ext cx="35337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3"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4"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5"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6"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7"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8"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9"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0"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1"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2"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3"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4"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5"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6"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7"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8"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9"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0"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1"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2"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36</xdr:row>
      <xdr:rowOff>47625</xdr:rowOff>
    </xdr:from>
    <xdr:to>
      <xdr:col>1</xdr:col>
      <xdr:colOff>0</xdr:colOff>
      <xdr:row>37</xdr:row>
      <xdr:rowOff>123825</xdr:rowOff>
    </xdr:to>
    <xdr:sp>
      <xdr:nvSpPr>
        <xdr:cNvPr id="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3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3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3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3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3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3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3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3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3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3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4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4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4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4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4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4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4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4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4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4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5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5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5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5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5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5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5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5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5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5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6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6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6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6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6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6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6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6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6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6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7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7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7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7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7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7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7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7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7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7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8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8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8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8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8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8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8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8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8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8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9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9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9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9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9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9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9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9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9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9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0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0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0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0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0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0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0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0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0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0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1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1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1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1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1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1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1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1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1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1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2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2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2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2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2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2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2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2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2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2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3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3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3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3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3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3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3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3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3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3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4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4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4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4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4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4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4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4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4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4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5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5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5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5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5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5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5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5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5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5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6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6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6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6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6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6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6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6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6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6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7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7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7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7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7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7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7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7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7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7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8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8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8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8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8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8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8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8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8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8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9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9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9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9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9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9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9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9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9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9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0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0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0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0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0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0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0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0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0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0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1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C15-@SUM(D15:J15,B31:F31,H31:I31)" TargetMode="External" /><Relationship Id="rId2" Type="http://schemas.openxmlformats.org/officeDocument/2006/relationships/hyperlink" Target="mailto:+C16-@SUM(D16:J16,B32:F32)" TargetMode="External" /><Relationship Id="rId3" Type="http://schemas.openxmlformats.org/officeDocument/2006/relationships/hyperlink" Target="mailto:+C17-@SUM(D17:J17,B33:F33)" TargetMode="External" /><Relationship Id="rId4" Type="http://schemas.openxmlformats.org/officeDocument/2006/relationships/hyperlink" Target="mailto:+C18-@SUM(D18:J18,B33:F33)" TargetMode="External" /><Relationship Id="rId5" Type="http://schemas.openxmlformats.org/officeDocument/2006/relationships/comments" Target="../comments15.xml" /><Relationship Id="rId6" Type="http://schemas.openxmlformats.org/officeDocument/2006/relationships/vmlDrawing" Target="../drawings/vmlDrawing1.vml" /><Relationship Id="rId7"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B62"/>
  <sheetViews>
    <sheetView tabSelected="1" zoomScaleSheetLayoutView="100" zoomScalePageLayoutView="0" workbookViewId="0" topLeftCell="A1">
      <selection activeCell="A1" sqref="A1"/>
    </sheetView>
  </sheetViews>
  <sheetFormatPr defaultColWidth="9" defaultRowHeight="14.25"/>
  <cols>
    <col min="1" max="1" width="13.296875" style="113" customWidth="1"/>
    <col min="2" max="22" width="3" style="113" customWidth="1"/>
    <col min="23" max="23" width="3.796875" style="113" customWidth="1"/>
    <col min="24" max="27" width="3" style="113" customWidth="1"/>
    <col min="28" max="28" width="2.19921875" style="113" customWidth="1"/>
    <col min="29" max="16384" width="9" style="113" customWidth="1"/>
  </cols>
  <sheetData>
    <row r="1" spans="1:28" ht="18.75">
      <c r="A1" s="377" t="s">
        <v>699</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row>
    <row r="2" spans="1:28" ht="12.75">
      <c r="A2" s="378"/>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row>
    <row r="3" spans="1:28" ht="12.75">
      <c r="A3" s="379" t="s">
        <v>700</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row>
    <row r="4" spans="1:28" ht="13.5" thickBot="1">
      <c r="A4" s="380" t="s">
        <v>318</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row>
    <row r="5" spans="1:28" ht="13.5" thickTop="1">
      <c r="A5" s="422" t="s">
        <v>1</v>
      </c>
      <c r="B5" s="425" t="s">
        <v>0</v>
      </c>
      <c r="C5" s="426"/>
      <c r="D5" s="429" t="s">
        <v>6</v>
      </c>
      <c r="E5" s="430"/>
      <c r="F5" s="430"/>
      <c r="G5" s="430"/>
      <c r="H5" s="430"/>
      <c r="I5" s="430"/>
      <c r="J5" s="429" t="s">
        <v>305</v>
      </c>
      <c r="K5" s="430"/>
      <c r="L5" s="430"/>
      <c r="M5" s="430"/>
      <c r="N5" s="430"/>
      <c r="O5" s="430"/>
      <c r="P5" s="429" t="s">
        <v>553</v>
      </c>
      <c r="Q5" s="430"/>
      <c r="R5" s="430"/>
      <c r="S5" s="430"/>
      <c r="T5" s="430"/>
      <c r="U5" s="430"/>
      <c r="V5" s="431" t="s">
        <v>685</v>
      </c>
      <c r="W5" s="432"/>
      <c r="X5" s="432"/>
      <c r="Y5" s="432"/>
      <c r="Z5" s="432"/>
      <c r="AA5" s="432"/>
      <c r="AB5" s="378"/>
    </row>
    <row r="6" spans="1:28" ht="12.75">
      <c r="A6" s="423"/>
      <c r="B6" s="427"/>
      <c r="C6" s="428"/>
      <c r="D6" s="427" t="s">
        <v>2</v>
      </c>
      <c r="E6" s="414"/>
      <c r="F6" s="427" t="s">
        <v>5</v>
      </c>
      <c r="G6" s="414"/>
      <c r="H6" s="433" t="s">
        <v>286</v>
      </c>
      <c r="I6" s="434"/>
      <c r="J6" s="427" t="s">
        <v>2</v>
      </c>
      <c r="K6" s="414"/>
      <c r="L6" s="427" t="s">
        <v>3</v>
      </c>
      <c r="M6" s="414"/>
      <c r="N6" s="427" t="s">
        <v>4</v>
      </c>
      <c r="O6" s="414"/>
      <c r="P6" s="427" t="s">
        <v>2</v>
      </c>
      <c r="Q6" s="414"/>
      <c r="R6" s="427" t="s">
        <v>3</v>
      </c>
      <c r="S6" s="414"/>
      <c r="T6" s="427" t="s">
        <v>4</v>
      </c>
      <c r="U6" s="414"/>
      <c r="V6" s="435" t="s">
        <v>7</v>
      </c>
      <c r="W6" s="436"/>
      <c r="X6" s="436"/>
      <c r="Y6" s="436"/>
      <c r="Z6" s="436"/>
      <c r="AA6" s="436"/>
      <c r="AB6" s="378"/>
    </row>
    <row r="7" spans="1:28" ht="12.75">
      <c r="A7" s="424"/>
      <c r="B7" s="427"/>
      <c r="C7" s="428"/>
      <c r="D7" s="427"/>
      <c r="E7" s="414"/>
      <c r="F7" s="427"/>
      <c r="G7" s="414"/>
      <c r="H7" s="437" t="s">
        <v>287</v>
      </c>
      <c r="I7" s="438"/>
      <c r="J7" s="427"/>
      <c r="K7" s="414"/>
      <c r="L7" s="427"/>
      <c r="M7" s="414"/>
      <c r="N7" s="427"/>
      <c r="O7" s="414"/>
      <c r="P7" s="427"/>
      <c r="Q7" s="414"/>
      <c r="R7" s="427"/>
      <c r="S7" s="414"/>
      <c r="T7" s="427"/>
      <c r="U7" s="414"/>
      <c r="V7" s="439" t="s">
        <v>2</v>
      </c>
      <c r="W7" s="439"/>
      <c r="X7" s="439" t="s">
        <v>3</v>
      </c>
      <c r="Y7" s="439"/>
      <c r="Z7" s="440" t="s">
        <v>4</v>
      </c>
      <c r="AA7" s="441"/>
      <c r="AB7" s="378"/>
    </row>
    <row r="8" spans="1:28" ht="12.75">
      <c r="A8" s="381" t="s">
        <v>301</v>
      </c>
      <c r="B8" s="420">
        <v>28</v>
      </c>
      <c r="C8" s="418"/>
      <c r="D8" s="418">
        <v>529</v>
      </c>
      <c r="E8" s="418"/>
      <c r="F8" s="418">
        <v>461</v>
      </c>
      <c r="G8" s="418"/>
      <c r="H8" s="418">
        <v>68</v>
      </c>
      <c r="I8" s="418"/>
      <c r="J8" s="418">
        <v>745</v>
      </c>
      <c r="K8" s="418"/>
      <c r="L8" s="418">
        <v>281</v>
      </c>
      <c r="M8" s="418"/>
      <c r="N8" s="418">
        <v>464</v>
      </c>
      <c r="O8" s="418"/>
      <c r="P8" s="418">
        <v>134</v>
      </c>
      <c r="Q8" s="418"/>
      <c r="R8" s="418">
        <v>43</v>
      </c>
      <c r="S8" s="418"/>
      <c r="T8" s="418">
        <v>91</v>
      </c>
      <c r="U8" s="418"/>
      <c r="V8" s="418">
        <v>13663</v>
      </c>
      <c r="W8" s="418"/>
      <c r="X8" s="418">
        <v>7069</v>
      </c>
      <c r="Y8" s="418"/>
      <c r="Z8" s="418">
        <v>6594</v>
      </c>
      <c r="AA8" s="418"/>
      <c r="AB8" s="378"/>
    </row>
    <row r="9" spans="1:28" ht="12.75">
      <c r="A9" s="381" t="s">
        <v>468</v>
      </c>
      <c r="B9" s="421">
        <v>28</v>
      </c>
      <c r="C9" s="419"/>
      <c r="D9" s="419">
        <v>522</v>
      </c>
      <c r="E9" s="419"/>
      <c r="F9" s="419">
        <v>448</v>
      </c>
      <c r="G9" s="419"/>
      <c r="H9" s="419">
        <v>74</v>
      </c>
      <c r="I9" s="419"/>
      <c r="J9" s="419">
        <v>741</v>
      </c>
      <c r="K9" s="419"/>
      <c r="L9" s="419">
        <v>278</v>
      </c>
      <c r="M9" s="419"/>
      <c r="N9" s="419">
        <v>463</v>
      </c>
      <c r="O9" s="419"/>
      <c r="P9" s="419">
        <v>135</v>
      </c>
      <c r="Q9" s="419"/>
      <c r="R9" s="419">
        <v>47</v>
      </c>
      <c r="S9" s="419"/>
      <c r="T9" s="419">
        <v>88</v>
      </c>
      <c r="U9" s="419"/>
      <c r="V9" s="419">
        <v>13524</v>
      </c>
      <c r="W9" s="419"/>
      <c r="X9" s="419">
        <v>6942</v>
      </c>
      <c r="Y9" s="419"/>
      <c r="Z9" s="419">
        <v>6582</v>
      </c>
      <c r="AA9" s="419"/>
      <c r="AB9" s="378"/>
    </row>
    <row r="10" spans="1:28" ht="12.75">
      <c r="A10" s="381" t="s">
        <v>530</v>
      </c>
      <c r="B10" s="421">
        <v>28</v>
      </c>
      <c r="C10" s="419"/>
      <c r="D10" s="419">
        <v>502</v>
      </c>
      <c r="E10" s="419"/>
      <c r="F10" s="419">
        <v>432</v>
      </c>
      <c r="G10" s="419"/>
      <c r="H10" s="419">
        <v>70</v>
      </c>
      <c r="I10" s="419"/>
      <c r="J10" s="419">
        <v>733</v>
      </c>
      <c r="K10" s="419"/>
      <c r="L10" s="419">
        <v>277</v>
      </c>
      <c r="M10" s="419"/>
      <c r="N10" s="419">
        <v>456</v>
      </c>
      <c r="O10" s="419"/>
      <c r="P10" s="419">
        <v>139</v>
      </c>
      <c r="Q10" s="419"/>
      <c r="R10" s="419">
        <v>45</v>
      </c>
      <c r="S10" s="419"/>
      <c r="T10" s="419">
        <v>94</v>
      </c>
      <c r="U10" s="419"/>
      <c r="V10" s="419">
        <v>13194</v>
      </c>
      <c r="W10" s="419"/>
      <c r="X10" s="419">
        <v>6735</v>
      </c>
      <c r="Y10" s="419"/>
      <c r="Z10" s="419">
        <v>6459</v>
      </c>
      <c r="AA10" s="419"/>
      <c r="AB10" s="378"/>
    </row>
    <row r="11" spans="1:28" ht="12.75">
      <c r="A11" s="381" t="s">
        <v>552</v>
      </c>
      <c r="B11" s="421">
        <v>29</v>
      </c>
      <c r="C11" s="419"/>
      <c r="D11" s="419">
        <v>498</v>
      </c>
      <c r="E11" s="419"/>
      <c r="F11" s="419">
        <v>425</v>
      </c>
      <c r="G11" s="419"/>
      <c r="H11" s="419">
        <v>73</v>
      </c>
      <c r="I11" s="419"/>
      <c r="J11" s="419">
        <v>744</v>
      </c>
      <c r="K11" s="419"/>
      <c r="L11" s="419">
        <v>283</v>
      </c>
      <c r="M11" s="419"/>
      <c r="N11" s="419">
        <v>461</v>
      </c>
      <c r="O11" s="419"/>
      <c r="P11" s="419">
        <v>138</v>
      </c>
      <c r="Q11" s="419"/>
      <c r="R11" s="419">
        <v>43</v>
      </c>
      <c r="S11" s="419"/>
      <c r="T11" s="419">
        <v>95</v>
      </c>
      <c r="U11" s="419"/>
      <c r="V11" s="419">
        <v>13013</v>
      </c>
      <c r="W11" s="419"/>
      <c r="X11" s="419">
        <v>6668</v>
      </c>
      <c r="Y11" s="419"/>
      <c r="Z11" s="444">
        <v>6345</v>
      </c>
      <c r="AA11" s="444"/>
      <c r="AB11" s="378"/>
    </row>
    <row r="12" spans="1:28" s="10" customFormat="1" ht="12.75">
      <c r="A12" s="381" t="s">
        <v>559</v>
      </c>
      <c r="B12" s="421">
        <v>29</v>
      </c>
      <c r="C12" s="419"/>
      <c r="D12" s="419">
        <v>510</v>
      </c>
      <c r="E12" s="419">
        <v>425</v>
      </c>
      <c r="F12" s="419">
        <v>425</v>
      </c>
      <c r="G12" s="419"/>
      <c r="H12" s="419">
        <v>85</v>
      </c>
      <c r="I12" s="419"/>
      <c r="J12" s="419">
        <v>763</v>
      </c>
      <c r="K12" s="419"/>
      <c r="L12" s="419">
        <v>293</v>
      </c>
      <c r="M12" s="419"/>
      <c r="N12" s="419">
        <v>470</v>
      </c>
      <c r="O12" s="419"/>
      <c r="P12" s="419">
        <v>137</v>
      </c>
      <c r="Q12" s="419"/>
      <c r="R12" s="419">
        <v>43</v>
      </c>
      <c r="S12" s="419"/>
      <c r="T12" s="419">
        <v>94</v>
      </c>
      <c r="U12" s="419"/>
      <c r="V12" s="419">
        <v>12860</v>
      </c>
      <c r="W12" s="419"/>
      <c r="X12" s="419">
        <v>6546</v>
      </c>
      <c r="Y12" s="419"/>
      <c r="Z12" s="419">
        <v>6314</v>
      </c>
      <c r="AA12" s="419"/>
      <c r="AB12" s="382"/>
    </row>
    <row r="13" spans="1:28" ht="12.75">
      <c r="A13" s="381"/>
      <c r="B13" s="421"/>
      <c r="C13" s="419"/>
      <c r="D13" s="419"/>
      <c r="E13" s="419"/>
      <c r="F13" s="419"/>
      <c r="G13" s="419"/>
      <c r="H13" s="419"/>
      <c r="I13" s="419"/>
      <c r="J13" s="419"/>
      <c r="K13" s="419"/>
      <c r="L13" s="419"/>
      <c r="M13" s="419"/>
      <c r="N13" s="419"/>
      <c r="O13" s="419"/>
      <c r="P13" s="419"/>
      <c r="Q13" s="419"/>
      <c r="R13" s="419"/>
      <c r="S13" s="419"/>
      <c r="T13" s="419"/>
      <c r="U13" s="419"/>
      <c r="V13" s="442"/>
      <c r="W13" s="442"/>
      <c r="X13" s="419"/>
      <c r="Y13" s="419"/>
      <c r="Z13" s="417"/>
      <c r="AA13" s="417"/>
      <c r="AB13" s="378"/>
    </row>
    <row r="14" spans="1:28" ht="12.75">
      <c r="A14" s="383" t="s">
        <v>560</v>
      </c>
      <c r="B14" s="445">
        <v>29</v>
      </c>
      <c r="C14" s="443"/>
      <c r="D14" s="446">
        <v>506</v>
      </c>
      <c r="E14" s="446">
        <v>425</v>
      </c>
      <c r="F14" s="443">
        <v>415</v>
      </c>
      <c r="G14" s="443"/>
      <c r="H14" s="443">
        <v>91</v>
      </c>
      <c r="I14" s="443"/>
      <c r="J14" s="443">
        <v>772</v>
      </c>
      <c r="K14" s="443"/>
      <c r="L14" s="443">
        <v>301</v>
      </c>
      <c r="M14" s="443"/>
      <c r="N14" s="443">
        <v>471</v>
      </c>
      <c r="O14" s="443"/>
      <c r="P14" s="443">
        <v>131</v>
      </c>
      <c r="Q14" s="443"/>
      <c r="R14" s="443">
        <v>40</v>
      </c>
      <c r="S14" s="443"/>
      <c r="T14" s="443">
        <v>91</v>
      </c>
      <c r="U14" s="443"/>
      <c r="V14" s="443">
        <v>12604</v>
      </c>
      <c r="W14" s="443"/>
      <c r="X14" s="443">
        <v>6428</v>
      </c>
      <c r="Y14" s="443"/>
      <c r="Z14" s="447">
        <v>6176</v>
      </c>
      <c r="AA14" s="447"/>
      <c r="AB14" s="378"/>
    </row>
    <row r="15" spans="1:28" ht="13.5" thickBot="1">
      <c r="A15" s="380"/>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row>
    <row r="16" spans="1:28" ht="13.5" thickTop="1">
      <c r="A16" s="422" t="s">
        <v>1</v>
      </c>
      <c r="B16" s="448" t="s">
        <v>686</v>
      </c>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378"/>
      <c r="AA16" s="378"/>
      <c r="AB16" s="378"/>
    </row>
    <row r="17" spans="1:28" ht="12.75">
      <c r="A17" s="423"/>
      <c r="B17" s="435" t="s">
        <v>8</v>
      </c>
      <c r="C17" s="436"/>
      <c r="D17" s="436"/>
      <c r="E17" s="450"/>
      <c r="F17" s="435" t="s">
        <v>9</v>
      </c>
      <c r="G17" s="436"/>
      <c r="H17" s="436"/>
      <c r="I17" s="450"/>
      <c r="J17" s="435" t="s">
        <v>10</v>
      </c>
      <c r="K17" s="436"/>
      <c r="L17" s="436"/>
      <c r="M17" s="450"/>
      <c r="N17" s="435" t="s">
        <v>11</v>
      </c>
      <c r="O17" s="436"/>
      <c r="P17" s="436"/>
      <c r="Q17" s="450"/>
      <c r="R17" s="435" t="s">
        <v>12</v>
      </c>
      <c r="S17" s="436"/>
      <c r="T17" s="436"/>
      <c r="U17" s="450"/>
      <c r="V17" s="435" t="s">
        <v>13</v>
      </c>
      <c r="W17" s="436"/>
      <c r="X17" s="436"/>
      <c r="Y17" s="436"/>
      <c r="Z17" s="378"/>
      <c r="AA17" s="378"/>
      <c r="AB17" s="378"/>
    </row>
    <row r="18" spans="1:28" ht="12.75">
      <c r="A18" s="424"/>
      <c r="B18" s="439" t="s">
        <v>3</v>
      </c>
      <c r="C18" s="439"/>
      <c r="D18" s="439" t="s">
        <v>4</v>
      </c>
      <c r="E18" s="440"/>
      <c r="F18" s="439" t="s">
        <v>3</v>
      </c>
      <c r="G18" s="439"/>
      <c r="H18" s="439" t="s">
        <v>4</v>
      </c>
      <c r="I18" s="440"/>
      <c r="J18" s="439" t="s">
        <v>3</v>
      </c>
      <c r="K18" s="439"/>
      <c r="L18" s="439" t="s">
        <v>4</v>
      </c>
      <c r="M18" s="440"/>
      <c r="N18" s="439" t="s">
        <v>3</v>
      </c>
      <c r="O18" s="439"/>
      <c r="P18" s="439" t="s">
        <v>4</v>
      </c>
      <c r="Q18" s="440"/>
      <c r="R18" s="439" t="s">
        <v>3</v>
      </c>
      <c r="S18" s="439"/>
      <c r="T18" s="439" t="s">
        <v>4</v>
      </c>
      <c r="U18" s="440"/>
      <c r="V18" s="439" t="s">
        <v>3</v>
      </c>
      <c r="W18" s="439"/>
      <c r="X18" s="439" t="s">
        <v>4</v>
      </c>
      <c r="Y18" s="440"/>
      <c r="Z18" s="378"/>
      <c r="AA18" s="378"/>
      <c r="AB18" s="378"/>
    </row>
    <row r="19" spans="1:28" ht="12.75">
      <c r="A19" s="381" t="s">
        <v>301</v>
      </c>
      <c r="B19" s="420">
        <v>1170</v>
      </c>
      <c r="C19" s="418"/>
      <c r="D19" s="418">
        <v>1027</v>
      </c>
      <c r="E19" s="418"/>
      <c r="F19" s="418">
        <v>1130</v>
      </c>
      <c r="G19" s="418"/>
      <c r="H19" s="418">
        <v>1097</v>
      </c>
      <c r="I19" s="418"/>
      <c r="J19" s="418">
        <v>1144</v>
      </c>
      <c r="K19" s="418"/>
      <c r="L19" s="418">
        <v>1072</v>
      </c>
      <c r="M19" s="418"/>
      <c r="N19" s="418">
        <v>1165</v>
      </c>
      <c r="O19" s="418"/>
      <c r="P19" s="418">
        <v>1113</v>
      </c>
      <c r="Q19" s="418"/>
      <c r="R19" s="418">
        <v>1249</v>
      </c>
      <c r="S19" s="418"/>
      <c r="T19" s="418">
        <v>1149</v>
      </c>
      <c r="U19" s="418"/>
      <c r="V19" s="418">
        <v>1211</v>
      </c>
      <c r="W19" s="418"/>
      <c r="X19" s="418">
        <v>1136</v>
      </c>
      <c r="Y19" s="418"/>
      <c r="Z19" s="378"/>
      <c r="AA19" s="378"/>
      <c r="AB19" s="378"/>
    </row>
    <row r="20" spans="1:28" ht="12.75">
      <c r="A20" s="381" t="s">
        <v>468</v>
      </c>
      <c r="B20" s="421">
        <v>1084</v>
      </c>
      <c r="C20" s="419"/>
      <c r="D20" s="419">
        <v>1116</v>
      </c>
      <c r="E20" s="419"/>
      <c r="F20" s="419">
        <v>1174</v>
      </c>
      <c r="G20" s="419"/>
      <c r="H20" s="419">
        <v>1029</v>
      </c>
      <c r="I20" s="419"/>
      <c r="J20" s="419">
        <v>1131</v>
      </c>
      <c r="K20" s="419"/>
      <c r="L20" s="419">
        <v>1095</v>
      </c>
      <c r="M20" s="419"/>
      <c r="N20" s="419">
        <v>1137</v>
      </c>
      <c r="O20" s="419"/>
      <c r="P20" s="419">
        <v>1068</v>
      </c>
      <c r="Q20" s="419"/>
      <c r="R20" s="419">
        <v>1159</v>
      </c>
      <c r="S20" s="419"/>
      <c r="T20" s="419">
        <v>1126</v>
      </c>
      <c r="U20" s="419"/>
      <c r="V20" s="419">
        <v>1257</v>
      </c>
      <c r="W20" s="419"/>
      <c r="X20" s="419">
        <v>1148</v>
      </c>
      <c r="Y20" s="419"/>
      <c r="Z20" s="378"/>
      <c r="AA20" s="378"/>
      <c r="AB20" s="378"/>
    </row>
    <row r="21" spans="1:28" ht="12.75">
      <c r="A21" s="381" t="s">
        <v>530</v>
      </c>
      <c r="B21" s="421">
        <v>1066</v>
      </c>
      <c r="C21" s="419"/>
      <c r="D21" s="419">
        <v>1022</v>
      </c>
      <c r="E21" s="419"/>
      <c r="F21" s="419">
        <v>1077</v>
      </c>
      <c r="G21" s="419"/>
      <c r="H21" s="419">
        <v>1118</v>
      </c>
      <c r="I21" s="419"/>
      <c r="J21" s="419">
        <v>1176</v>
      </c>
      <c r="K21" s="419"/>
      <c r="L21" s="419">
        <v>1037</v>
      </c>
      <c r="M21" s="419"/>
      <c r="N21" s="419">
        <v>1131</v>
      </c>
      <c r="O21" s="419"/>
      <c r="P21" s="419">
        <v>1088</v>
      </c>
      <c r="Q21" s="419"/>
      <c r="R21" s="419">
        <v>1133</v>
      </c>
      <c r="S21" s="419"/>
      <c r="T21" s="419">
        <v>1068</v>
      </c>
      <c r="U21" s="419"/>
      <c r="V21" s="419">
        <v>1152</v>
      </c>
      <c r="W21" s="419"/>
      <c r="X21" s="419">
        <v>1126</v>
      </c>
      <c r="Y21" s="419"/>
      <c r="Z21" s="378"/>
      <c r="AA21" s="378"/>
      <c r="AB21" s="378"/>
    </row>
    <row r="22" spans="1:28" ht="12.75">
      <c r="A22" s="381" t="s">
        <v>552</v>
      </c>
      <c r="B22" s="421">
        <v>1067</v>
      </c>
      <c r="C22" s="419"/>
      <c r="D22" s="419">
        <v>995</v>
      </c>
      <c r="E22" s="419"/>
      <c r="F22" s="419">
        <v>1073</v>
      </c>
      <c r="G22" s="419"/>
      <c r="H22" s="419">
        <v>1023</v>
      </c>
      <c r="I22" s="419"/>
      <c r="J22" s="419">
        <v>1082</v>
      </c>
      <c r="K22" s="419"/>
      <c r="L22" s="419">
        <v>1130</v>
      </c>
      <c r="M22" s="419"/>
      <c r="N22" s="419">
        <v>1175</v>
      </c>
      <c r="O22" s="419"/>
      <c r="P22" s="419">
        <v>1030</v>
      </c>
      <c r="Q22" s="419"/>
      <c r="R22" s="419">
        <v>1136</v>
      </c>
      <c r="S22" s="419"/>
      <c r="T22" s="419">
        <v>1094</v>
      </c>
      <c r="U22" s="419"/>
      <c r="V22" s="419">
        <v>1135</v>
      </c>
      <c r="W22" s="419"/>
      <c r="X22" s="419">
        <v>1073</v>
      </c>
      <c r="Y22" s="419"/>
      <c r="Z22" s="378"/>
      <c r="AA22" s="378"/>
      <c r="AB22" s="378"/>
    </row>
    <row r="23" spans="1:28" s="134" customFormat="1" ht="12.75">
      <c r="A23" s="381" t="s">
        <v>559</v>
      </c>
      <c r="B23" s="421">
        <v>1016</v>
      </c>
      <c r="C23" s="419"/>
      <c r="D23" s="419">
        <v>1032</v>
      </c>
      <c r="E23" s="419"/>
      <c r="F23" s="419">
        <v>1055</v>
      </c>
      <c r="G23" s="419"/>
      <c r="H23" s="419">
        <v>999</v>
      </c>
      <c r="I23" s="419"/>
      <c r="J23" s="419">
        <v>1076</v>
      </c>
      <c r="K23" s="419"/>
      <c r="L23" s="419">
        <v>1022</v>
      </c>
      <c r="M23" s="419"/>
      <c r="N23" s="419">
        <v>1088</v>
      </c>
      <c r="O23" s="419"/>
      <c r="P23" s="419">
        <v>1125</v>
      </c>
      <c r="Q23" s="419"/>
      <c r="R23" s="419">
        <v>1173</v>
      </c>
      <c r="S23" s="419"/>
      <c r="T23" s="419">
        <v>1038</v>
      </c>
      <c r="U23" s="419"/>
      <c r="V23" s="419">
        <v>1138</v>
      </c>
      <c r="W23" s="419"/>
      <c r="X23" s="419">
        <v>1098</v>
      </c>
      <c r="Y23" s="419"/>
      <c r="Z23" s="382"/>
      <c r="AA23" s="382"/>
      <c r="AB23" s="382"/>
    </row>
    <row r="24" spans="1:28" ht="12.75">
      <c r="A24" s="381"/>
      <c r="B24" s="421"/>
      <c r="C24" s="419"/>
      <c r="D24" s="419"/>
      <c r="E24" s="419"/>
      <c r="F24" s="419"/>
      <c r="G24" s="419"/>
      <c r="H24" s="419"/>
      <c r="I24" s="419"/>
      <c r="J24" s="419"/>
      <c r="K24" s="419"/>
      <c r="L24" s="419"/>
      <c r="M24" s="419"/>
      <c r="N24" s="419"/>
      <c r="O24" s="419"/>
      <c r="P24" s="419"/>
      <c r="Q24" s="419"/>
      <c r="R24" s="419"/>
      <c r="S24" s="419"/>
      <c r="T24" s="419"/>
      <c r="U24" s="419"/>
      <c r="V24" s="442"/>
      <c r="W24" s="442"/>
      <c r="X24" s="419"/>
      <c r="Y24" s="419"/>
      <c r="Z24" s="378"/>
      <c r="AA24" s="378"/>
      <c r="AB24" s="378"/>
    </row>
    <row r="25" spans="1:28" ht="12.75">
      <c r="A25" s="383" t="s">
        <v>560</v>
      </c>
      <c r="B25" s="445">
        <v>994</v>
      </c>
      <c r="C25" s="443"/>
      <c r="D25" s="443">
        <v>933</v>
      </c>
      <c r="E25" s="443"/>
      <c r="F25" s="443">
        <v>1019</v>
      </c>
      <c r="G25" s="443"/>
      <c r="H25" s="443">
        <v>1043</v>
      </c>
      <c r="I25" s="443"/>
      <c r="J25" s="443">
        <v>1058</v>
      </c>
      <c r="K25" s="443"/>
      <c r="L25" s="443">
        <v>1002</v>
      </c>
      <c r="M25" s="443"/>
      <c r="N25" s="443">
        <v>1079</v>
      </c>
      <c r="O25" s="443"/>
      <c r="P25" s="443">
        <v>1030</v>
      </c>
      <c r="Q25" s="443"/>
      <c r="R25" s="443">
        <v>1101</v>
      </c>
      <c r="S25" s="443"/>
      <c r="T25" s="443">
        <v>1128</v>
      </c>
      <c r="U25" s="443"/>
      <c r="V25" s="443">
        <v>1177</v>
      </c>
      <c r="W25" s="443"/>
      <c r="X25" s="443">
        <v>1040</v>
      </c>
      <c r="Y25" s="443"/>
      <c r="Z25" s="378"/>
      <c r="AA25" s="378"/>
      <c r="AB25" s="378"/>
    </row>
    <row r="26" spans="1:28" ht="12.75">
      <c r="A26" s="384"/>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78"/>
      <c r="AA26" s="378"/>
      <c r="AB26" s="378"/>
    </row>
    <row r="27" spans="1:28" ht="12.75">
      <c r="A27" s="386"/>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378"/>
      <c r="AA27" s="378"/>
      <c r="AB27" s="378"/>
    </row>
    <row r="28" spans="1:28" ht="12.75">
      <c r="A28" s="379" t="s">
        <v>701</v>
      </c>
      <c r="B28" s="378"/>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row>
    <row r="29" spans="1:28" ht="13.5" thickBot="1">
      <c r="A29" s="380" t="s">
        <v>318</v>
      </c>
      <c r="B29" s="378"/>
      <c r="C29" s="378"/>
      <c r="D29" s="378"/>
      <c r="E29" s="387"/>
      <c r="F29" s="387"/>
      <c r="G29" s="387"/>
      <c r="H29" s="387"/>
      <c r="I29" s="387"/>
      <c r="J29" s="387"/>
      <c r="K29" s="387"/>
      <c r="L29" s="387"/>
      <c r="M29" s="387"/>
      <c r="N29" s="378"/>
      <c r="O29" s="378"/>
      <c r="P29" s="378"/>
      <c r="Q29" s="378"/>
      <c r="R29" s="378"/>
      <c r="S29" s="378"/>
      <c r="T29" s="378"/>
      <c r="U29" s="378"/>
      <c r="V29" s="378"/>
      <c r="W29" s="378"/>
      <c r="X29" s="378"/>
      <c r="Y29" s="378"/>
      <c r="Z29" s="378"/>
      <c r="AA29" s="378"/>
      <c r="AB29" s="378"/>
    </row>
    <row r="30" spans="1:28" ht="13.5" thickTop="1">
      <c r="A30" s="422" t="s">
        <v>1</v>
      </c>
      <c r="B30" s="425" t="s">
        <v>0</v>
      </c>
      <c r="C30" s="426"/>
      <c r="D30" s="429" t="s">
        <v>274</v>
      </c>
      <c r="E30" s="430"/>
      <c r="F30" s="430"/>
      <c r="G30" s="430"/>
      <c r="H30" s="430"/>
      <c r="I30" s="455"/>
      <c r="J30" s="429" t="s">
        <v>305</v>
      </c>
      <c r="K30" s="430"/>
      <c r="L30" s="430"/>
      <c r="M30" s="430"/>
      <c r="N30" s="430"/>
      <c r="O30" s="455"/>
      <c r="P30" s="429" t="s">
        <v>553</v>
      </c>
      <c r="Q30" s="430"/>
      <c r="R30" s="430"/>
      <c r="S30" s="430"/>
      <c r="T30" s="430"/>
      <c r="U30" s="430"/>
      <c r="V30" s="378"/>
      <c r="W30" s="378"/>
      <c r="X30" s="378"/>
      <c r="Y30" s="378"/>
      <c r="Z30" s="378"/>
      <c r="AA30" s="378"/>
      <c r="AB30" s="378"/>
    </row>
    <row r="31" spans="1:28" ht="12.75">
      <c r="A31" s="423"/>
      <c r="B31" s="427"/>
      <c r="C31" s="428"/>
      <c r="D31" s="459" t="s">
        <v>16</v>
      </c>
      <c r="E31" s="460"/>
      <c r="F31" s="456" t="s">
        <v>275</v>
      </c>
      <c r="G31" s="457"/>
      <c r="H31" s="433" t="s">
        <v>286</v>
      </c>
      <c r="I31" s="434"/>
      <c r="J31" s="459" t="s">
        <v>16</v>
      </c>
      <c r="K31" s="460"/>
      <c r="L31" s="456" t="s">
        <v>3</v>
      </c>
      <c r="M31" s="457"/>
      <c r="N31" s="456" t="s">
        <v>4</v>
      </c>
      <c r="O31" s="457"/>
      <c r="P31" s="459" t="s">
        <v>16</v>
      </c>
      <c r="Q31" s="460"/>
      <c r="R31" s="456" t="s">
        <v>3</v>
      </c>
      <c r="S31" s="457"/>
      <c r="T31" s="456" t="s">
        <v>4</v>
      </c>
      <c r="U31" s="463"/>
      <c r="V31" s="378"/>
      <c r="W31" s="378"/>
      <c r="X31" s="378"/>
      <c r="Y31" s="378"/>
      <c r="Z31" s="378"/>
      <c r="AA31" s="378"/>
      <c r="AB31" s="378"/>
    </row>
    <row r="32" spans="1:28" ht="12.75">
      <c r="A32" s="424"/>
      <c r="B32" s="453"/>
      <c r="C32" s="454"/>
      <c r="D32" s="461"/>
      <c r="E32" s="462"/>
      <c r="F32" s="458"/>
      <c r="G32" s="424"/>
      <c r="H32" s="465" t="s">
        <v>287</v>
      </c>
      <c r="I32" s="466"/>
      <c r="J32" s="461"/>
      <c r="K32" s="462"/>
      <c r="L32" s="458"/>
      <c r="M32" s="424"/>
      <c r="N32" s="458"/>
      <c r="O32" s="424"/>
      <c r="P32" s="461"/>
      <c r="Q32" s="462"/>
      <c r="R32" s="458"/>
      <c r="S32" s="424"/>
      <c r="T32" s="458"/>
      <c r="U32" s="464"/>
      <c r="V32" s="378"/>
      <c r="W32" s="378"/>
      <c r="X32" s="378"/>
      <c r="Y32" s="378"/>
      <c r="Z32" s="378"/>
      <c r="AA32" s="378"/>
      <c r="AB32" s="378"/>
    </row>
    <row r="33" spans="1:28" ht="12.75">
      <c r="A33" s="388" t="s">
        <v>301</v>
      </c>
      <c r="B33" s="451">
        <v>16</v>
      </c>
      <c r="C33" s="452"/>
      <c r="D33" s="418">
        <v>218</v>
      </c>
      <c r="E33" s="418"/>
      <c r="F33" s="418">
        <v>188</v>
      </c>
      <c r="G33" s="418"/>
      <c r="H33" s="418">
        <v>30</v>
      </c>
      <c r="I33" s="418"/>
      <c r="J33" s="418">
        <v>425</v>
      </c>
      <c r="K33" s="418"/>
      <c r="L33" s="418">
        <v>254</v>
      </c>
      <c r="M33" s="418"/>
      <c r="N33" s="418">
        <v>171</v>
      </c>
      <c r="O33" s="418"/>
      <c r="P33" s="418">
        <v>48</v>
      </c>
      <c r="Q33" s="418"/>
      <c r="R33" s="418">
        <v>21</v>
      </c>
      <c r="S33" s="418"/>
      <c r="T33" s="418">
        <v>27</v>
      </c>
      <c r="U33" s="418"/>
      <c r="V33" s="378"/>
      <c r="W33" s="378"/>
      <c r="X33" s="378"/>
      <c r="Y33" s="378"/>
      <c r="Z33" s="378"/>
      <c r="AA33" s="378"/>
      <c r="AB33" s="378"/>
    </row>
    <row r="34" spans="1:28" ht="12.75">
      <c r="A34" s="388" t="s">
        <v>468</v>
      </c>
      <c r="B34" s="467">
        <v>16</v>
      </c>
      <c r="C34" s="468"/>
      <c r="D34" s="419">
        <v>218</v>
      </c>
      <c r="E34" s="419"/>
      <c r="F34" s="419">
        <v>185</v>
      </c>
      <c r="G34" s="419"/>
      <c r="H34" s="419">
        <v>33</v>
      </c>
      <c r="I34" s="419"/>
      <c r="J34" s="419">
        <v>431</v>
      </c>
      <c r="K34" s="419"/>
      <c r="L34" s="419">
        <v>254</v>
      </c>
      <c r="M34" s="419"/>
      <c r="N34" s="419">
        <v>177</v>
      </c>
      <c r="O34" s="419"/>
      <c r="P34" s="419">
        <v>49</v>
      </c>
      <c r="Q34" s="419"/>
      <c r="R34" s="419">
        <v>20</v>
      </c>
      <c r="S34" s="419"/>
      <c r="T34" s="419">
        <v>29</v>
      </c>
      <c r="U34" s="419"/>
      <c r="V34" s="378"/>
      <c r="W34" s="378"/>
      <c r="X34" s="378"/>
      <c r="Y34" s="378"/>
      <c r="Z34" s="378"/>
      <c r="AA34" s="378"/>
      <c r="AB34" s="378"/>
    </row>
    <row r="35" spans="1:28" ht="12.75">
      <c r="A35" s="388" t="s">
        <v>530</v>
      </c>
      <c r="B35" s="467">
        <v>16</v>
      </c>
      <c r="C35" s="468"/>
      <c r="D35" s="419">
        <v>222</v>
      </c>
      <c r="E35" s="419"/>
      <c r="F35" s="419">
        <v>185</v>
      </c>
      <c r="G35" s="419"/>
      <c r="H35" s="419">
        <v>37</v>
      </c>
      <c r="I35" s="419"/>
      <c r="J35" s="419">
        <v>436</v>
      </c>
      <c r="K35" s="419"/>
      <c r="L35" s="419">
        <v>252</v>
      </c>
      <c r="M35" s="419"/>
      <c r="N35" s="419">
        <v>184</v>
      </c>
      <c r="O35" s="419"/>
      <c r="P35" s="419">
        <v>49</v>
      </c>
      <c r="Q35" s="419"/>
      <c r="R35" s="419">
        <v>20</v>
      </c>
      <c r="S35" s="419"/>
      <c r="T35" s="419">
        <v>29</v>
      </c>
      <c r="U35" s="419"/>
      <c r="V35" s="378"/>
      <c r="W35" s="378"/>
      <c r="X35" s="378"/>
      <c r="Y35" s="378"/>
      <c r="Z35" s="378"/>
      <c r="AA35" s="378"/>
      <c r="AB35" s="378"/>
    </row>
    <row r="36" spans="1:28" ht="12.75">
      <c r="A36" s="388" t="s">
        <v>552</v>
      </c>
      <c r="B36" s="468">
        <v>17</v>
      </c>
      <c r="C36" s="468"/>
      <c r="D36" s="468">
        <v>219</v>
      </c>
      <c r="E36" s="468"/>
      <c r="F36" s="468">
        <v>183</v>
      </c>
      <c r="G36" s="468"/>
      <c r="H36" s="468">
        <v>36</v>
      </c>
      <c r="I36" s="468"/>
      <c r="J36" s="419">
        <v>443</v>
      </c>
      <c r="K36" s="419"/>
      <c r="L36" s="419">
        <v>252</v>
      </c>
      <c r="M36" s="419"/>
      <c r="N36" s="468">
        <v>191</v>
      </c>
      <c r="O36" s="468"/>
      <c r="P36" s="419">
        <v>48</v>
      </c>
      <c r="Q36" s="419"/>
      <c r="R36" s="419">
        <v>19</v>
      </c>
      <c r="S36" s="419"/>
      <c r="T36" s="468">
        <v>29</v>
      </c>
      <c r="U36" s="468"/>
      <c r="V36" s="378"/>
      <c r="W36" s="378"/>
      <c r="X36" s="378"/>
      <c r="Y36" s="378"/>
      <c r="Z36" s="378"/>
      <c r="AA36" s="378"/>
      <c r="AB36" s="378"/>
    </row>
    <row r="37" spans="1:28" s="134" customFormat="1" ht="12.75">
      <c r="A37" s="388" t="s">
        <v>559</v>
      </c>
      <c r="B37" s="421">
        <v>17</v>
      </c>
      <c r="C37" s="419"/>
      <c r="D37" s="419">
        <v>222</v>
      </c>
      <c r="E37" s="419"/>
      <c r="F37" s="419">
        <v>185</v>
      </c>
      <c r="G37" s="419"/>
      <c r="H37" s="419">
        <v>37</v>
      </c>
      <c r="I37" s="419"/>
      <c r="J37" s="419">
        <v>454</v>
      </c>
      <c r="K37" s="419"/>
      <c r="L37" s="419">
        <v>256</v>
      </c>
      <c r="M37" s="419"/>
      <c r="N37" s="419">
        <v>198</v>
      </c>
      <c r="O37" s="419"/>
      <c r="P37" s="419">
        <v>46</v>
      </c>
      <c r="Q37" s="419"/>
      <c r="R37" s="419">
        <v>20</v>
      </c>
      <c r="S37" s="419"/>
      <c r="T37" s="419">
        <v>26</v>
      </c>
      <c r="U37" s="419"/>
      <c r="V37" s="382"/>
      <c r="W37" s="382"/>
      <c r="X37" s="382"/>
      <c r="Y37" s="382"/>
      <c r="Z37" s="382"/>
      <c r="AA37" s="382"/>
      <c r="AB37" s="382"/>
    </row>
    <row r="38" spans="1:28" ht="12.75">
      <c r="A38" s="388"/>
      <c r="B38" s="389"/>
      <c r="C38" s="390"/>
      <c r="D38" s="391"/>
      <c r="E38" s="392"/>
      <c r="F38" s="392"/>
      <c r="G38" s="392"/>
      <c r="H38" s="393"/>
      <c r="I38" s="393"/>
      <c r="J38" s="393"/>
      <c r="K38" s="392"/>
      <c r="L38" s="393"/>
      <c r="M38" s="392"/>
      <c r="N38" s="392"/>
      <c r="O38" s="392"/>
      <c r="P38" s="392"/>
      <c r="Q38" s="392"/>
      <c r="R38" s="392"/>
      <c r="S38" s="392"/>
      <c r="T38" s="392"/>
      <c r="U38" s="392"/>
      <c r="V38" s="378"/>
      <c r="W38" s="378"/>
      <c r="X38" s="378"/>
      <c r="Y38" s="378"/>
      <c r="Z38" s="378"/>
      <c r="AA38" s="378"/>
      <c r="AB38" s="378"/>
    </row>
    <row r="39" spans="1:28" ht="12.75">
      <c r="A39" s="384" t="s">
        <v>560</v>
      </c>
      <c r="B39" s="469">
        <v>17</v>
      </c>
      <c r="C39" s="470"/>
      <c r="D39" s="470">
        <v>220</v>
      </c>
      <c r="E39" s="470"/>
      <c r="F39" s="470">
        <v>178</v>
      </c>
      <c r="G39" s="470"/>
      <c r="H39" s="470">
        <v>42</v>
      </c>
      <c r="I39" s="470"/>
      <c r="J39" s="470">
        <v>447</v>
      </c>
      <c r="K39" s="470"/>
      <c r="L39" s="470">
        <v>253</v>
      </c>
      <c r="M39" s="470"/>
      <c r="N39" s="470">
        <v>194</v>
      </c>
      <c r="O39" s="470"/>
      <c r="P39" s="470">
        <v>45</v>
      </c>
      <c r="Q39" s="470"/>
      <c r="R39" s="470">
        <v>20</v>
      </c>
      <c r="S39" s="470"/>
      <c r="T39" s="470">
        <v>25</v>
      </c>
      <c r="U39" s="470"/>
      <c r="V39" s="378"/>
      <c r="W39" s="378"/>
      <c r="X39" s="378"/>
      <c r="Y39" s="378"/>
      <c r="Z39" s="378"/>
      <c r="AA39" s="378"/>
      <c r="AB39" s="378"/>
    </row>
    <row r="40" spans="1:28" ht="12.75">
      <c r="A40" s="394"/>
      <c r="B40" s="414"/>
      <c r="C40" s="414"/>
      <c r="D40" s="414"/>
      <c r="E40" s="414"/>
      <c r="F40" s="414"/>
      <c r="G40" s="414"/>
      <c r="H40" s="414"/>
      <c r="I40" s="414"/>
      <c r="J40" s="414"/>
      <c r="K40" s="414"/>
      <c r="L40" s="414"/>
      <c r="M40" s="414"/>
      <c r="N40" s="414"/>
      <c r="O40" s="414"/>
      <c r="P40" s="414"/>
      <c r="Q40" s="414"/>
      <c r="R40" s="414"/>
      <c r="S40" s="414"/>
      <c r="T40" s="419"/>
      <c r="U40" s="419"/>
      <c r="V40" s="378"/>
      <c r="W40" s="378"/>
      <c r="X40" s="378"/>
      <c r="Y40" s="378"/>
      <c r="Z40" s="378"/>
      <c r="AA40" s="378"/>
      <c r="AB40" s="378"/>
    </row>
    <row r="41" spans="1:28" ht="12.75">
      <c r="A41" s="381" t="s">
        <v>14</v>
      </c>
      <c r="B41" s="467">
        <v>16</v>
      </c>
      <c r="C41" s="468"/>
      <c r="D41" s="419">
        <v>220</v>
      </c>
      <c r="E41" s="419"/>
      <c r="F41" s="419">
        <v>178</v>
      </c>
      <c r="G41" s="419"/>
      <c r="H41" s="419">
        <v>42</v>
      </c>
      <c r="I41" s="419"/>
      <c r="J41" s="419">
        <v>447</v>
      </c>
      <c r="K41" s="419"/>
      <c r="L41" s="419">
        <v>253</v>
      </c>
      <c r="M41" s="419"/>
      <c r="N41" s="419">
        <v>194</v>
      </c>
      <c r="O41" s="419"/>
      <c r="P41" s="419">
        <v>45</v>
      </c>
      <c r="Q41" s="419"/>
      <c r="R41" s="419">
        <v>20</v>
      </c>
      <c r="S41" s="419"/>
      <c r="T41" s="419">
        <v>25</v>
      </c>
      <c r="U41" s="419"/>
      <c r="V41" s="378"/>
      <c r="W41" s="378"/>
      <c r="X41" s="378"/>
      <c r="Y41" s="378"/>
      <c r="Z41" s="378"/>
      <c r="AA41" s="378"/>
      <c r="AB41" s="378"/>
    </row>
    <row r="42" spans="1:28" ht="12.75">
      <c r="A42" s="395" t="s">
        <v>15</v>
      </c>
      <c r="B42" s="471">
        <v>1</v>
      </c>
      <c r="C42" s="472"/>
      <c r="D42" s="473" t="s">
        <v>533</v>
      </c>
      <c r="E42" s="473"/>
      <c r="F42" s="473" t="s">
        <v>533</v>
      </c>
      <c r="G42" s="473"/>
      <c r="H42" s="473" t="s">
        <v>534</v>
      </c>
      <c r="I42" s="473"/>
      <c r="J42" s="473" t="s">
        <v>108</v>
      </c>
      <c r="K42" s="473"/>
      <c r="L42" s="473" t="s">
        <v>108</v>
      </c>
      <c r="M42" s="473"/>
      <c r="N42" s="473" t="s">
        <v>108</v>
      </c>
      <c r="O42" s="473"/>
      <c r="P42" s="473" t="s">
        <v>108</v>
      </c>
      <c r="Q42" s="473"/>
      <c r="R42" s="473" t="s">
        <v>108</v>
      </c>
      <c r="S42" s="473"/>
      <c r="T42" s="473" t="s">
        <v>108</v>
      </c>
      <c r="U42" s="473"/>
      <c r="V42" s="378"/>
      <c r="W42" s="378"/>
      <c r="X42" s="378"/>
      <c r="Y42" s="378"/>
      <c r="Z42" s="378"/>
      <c r="AA42" s="378"/>
      <c r="AB42" s="378"/>
    </row>
    <row r="43" spans="1:28" ht="13.5" thickBot="1">
      <c r="A43" s="378"/>
      <c r="B43" s="378"/>
      <c r="C43" s="378"/>
      <c r="D43" s="378"/>
      <c r="E43" s="474"/>
      <c r="F43" s="417"/>
      <c r="G43" s="417"/>
      <c r="H43" s="474"/>
      <c r="I43" s="417"/>
      <c r="J43" s="417"/>
      <c r="K43" s="474"/>
      <c r="L43" s="417"/>
      <c r="M43" s="417"/>
      <c r="N43" s="474"/>
      <c r="O43" s="417"/>
      <c r="P43" s="417"/>
      <c r="Q43" s="474"/>
      <c r="R43" s="417"/>
      <c r="S43" s="417"/>
      <c r="T43" s="474"/>
      <c r="U43" s="417"/>
      <c r="V43" s="417"/>
      <c r="W43" s="474"/>
      <c r="X43" s="417"/>
      <c r="Y43" s="417"/>
      <c r="Z43" s="474"/>
      <c r="AA43" s="417"/>
      <c r="AB43" s="417"/>
    </row>
    <row r="44" spans="1:28" ht="13.5" thickTop="1">
      <c r="A44" s="422" t="s">
        <v>1</v>
      </c>
      <c r="B44" s="475" t="s">
        <v>19</v>
      </c>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row>
    <row r="45" spans="1:28" ht="12.75">
      <c r="A45" s="423"/>
      <c r="B45" s="477" t="s">
        <v>7</v>
      </c>
      <c r="C45" s="477"/>
      <c r="D45" s="477"/>
      <c r="E45" s="477"/>
      <c r="F45" s="477"/>
      <c r="G45" s="477"/>
      <c r="H45" s="477"/>
      <c r="I45" s="477"/>
      <c r="J45" s="477"/>
      <c r="K45" s="478" t="s">
        <v>17</v>
      </c>
      <c r="L45" s="478"/>
      <c r="M45" s="478"/>
      <c r="N45" s="478"/>
      <c r="O45" s="478"/>
      <c r="P45" s="478"/>
      <c r="Q45" s="478" t="s">
        <v>18</v>
      </c>
      <c r="R45" s="478"/>
      <c r="S45" s="478"/>
      <c r="T45" s="478"/>
      <c r="U45" s="478"/>
      <c r="V45" s="478"/>
      <c r="W45" s="479" t="s">
        <v>276</v>
      </c>
      <c r="X45" s="480"/>
      <c r="Y45" s="480"/>
      <c r="Z45" s="480"/>
      <c r="AA45" s="480"/>
      <c r="AB45" s="480"/>
    </row>
    <row r="46" spans="1:28" ht="12.75">
      <c r="A46" s="424"/>
      <c r="B46" s="481" t="s">
        <v>16</v>
      </c>
      <c r="C46" s="482"/>
      <c r="D46" s="483"/>
      <c r="E46" s="481" t="s">
        <v>3</v>
      </c>
      <c r="F46" s="482"/>
      <c r="G46" s="482"/>
      <c r="H46" s="481" t="s">
        <v>4</v>
      </c>
      <c r="I46" s="482"/>
      <c r="J46" s="482"/>
      <c r="K46" s="481" t="s">
        <v>3</v>
      </c>
      <c r="L46" s="482"/>
      <c r="M46" s="482"/>
      <c r="N46" s="481" t="s">
        <v>4</v>
      </c>
      <c r="O46" s="482"/>
      <c r="P46" s="482"/>
      <c r="Q46" s="481" t="s">
        <v>3</v>
      </c>
      <c r="R46" s="482"/>
      <c r="S46" s="482"/>
      <c r="T46" s="481" t="s">
        <v>4</v>
      </c>
      <c r="U46" s="482"/>
      <c r="V46" s="482"/>
      <c r="W46" s="481" t="s">
        <v>3</v>
      </c>
      <c r="X46" s="482"/>
      <c r="Y46" s="483"/>
      <c r="Z46" s="481" t="s">
        <v>4</v>
      </c>
      <c r="AA46" s="482"/>
      <c r="AB46" s="482"/>
    </row>
    <row r="47" spans="1:28" ht="12.75">
      <c r="A47" s="388" t="s">
        <v>301</v>
      </c>
      <c r="B47" s="451">
        <v>6638</v>
      </c>
      <c r="C47" s="452"/>
      <c r="D47" s="452"/>
      <c r="E47" s="418">
        <v>3364</v>
      </c>
      <c r="F47" s="418"/>
      <c r="G47" s="418"/>
      <c r="H47" s="418">
        <v>3274</v>
      </c>
      <c r="I47" s="418"/>
      <c r="J47" s="418"/>
      <c r="K47" s="418">
        <v>1134</v>
      </c>
      <c r="L47" s="418"/>
      <c r="M47" s="418"/>
      <c r="N47" s="418">
        <v>1074</v>
      </c>
      <c r="O47" s="418"/>
      <c r="P47" s="418"/>
      <c r="Q47" s="418">
        <v>1136</v>
      </c>
      <c r="R47" s="418"/>
      <c r="S47" s="418"/>
      <c r="T47" s="418">
        <v>1100</v>
      </c>
      <c r="U47" s="418"/>
      <c r="V47" s="418"/>
      <c r="W47" s="418">
        <v>1094</v>
      </c>
      <c r="X47" s="418"/>
      <c r="Y47" s="418"/>
      <c r="Z47" s="418">
        <v>1100</v>
      </c>
      <c r="AA47" s="418"/>
      <c r="AB47" s="418"/>
    </row>
    <row r="48" spans="1:28" ht="12.75">
      <c r="A48" s="388" t="s">
        <v>468</v>
      </c>
      <c r="B48" s="467">
        <v>6641</v>
      </c>
      <c r="C48" s="468"/>
      <c r="D48" s="468"/>
      <c r="E48" s="419">
        <v>3396</v>
      </c>
      <c r="F48" s="419"/>
      <c r="G48" s="419"/>
      <c r="H48" s="419">
        <v>3245</v>
      </c>
      <c r="I48" s="419"/>
      <c r="J48" s="419"/>
      <c r="K48" s="419">
        <v>1127</v>
      </c>
      <c r="L48" s="419"/>
      <c r="M48" s="419"/>
      <c r="N48" s="419">
        <v>1073</v>
      </c>
      <c r="O48" s="419"/>
      <c r="P48" s="419"/>
      <c r="Q48" s="419">
        <v>1137</v>
      </c>
      <c r="R48" s="419"/>
      <c r="S48" s="419"/>
      <c r="T48" s="419">
        <v>1072</v>
      </c>
      <c r="U48" s="419"/>
      <c r="V48" s="419"/>
      <c r="W48" s="419">
        <v>1132</v>
      </c>
      <c r="X48" s="419"/>
      <c r="Y48" s="419"/>
      <c r="Z48" s="419">
        <v>1100</v>
      </c>
      <c r="AA48" s="419"/>
      <c r="AB48" s="419"/>
    </row>
    <row r="49" spans="1:28" ht="12.75">
      <c r="A49" s="388" t="s">
        <v>530</v>
      </c>
      <c r="B49" s="467">
        <v>6663</v>
      </c>
      <c r="C49" s="468"/>
      <c r="D49" s="468"/>
      <c r="E49" s="419">
        <v>3456</v>
      </c>
      <c r="F49" s="419"/>
      <c r="G49" s="419"/>
      <c r="H49" s="419">
        <v>3207</v>
      </c>
      <c r="I49" s="419"/>
      <c r="J49" s="419"/>
      <c r="K49" s="419">
        <v>1191</v>
      </c>
      <c r="L49" s="419"/>
      <c r="M49" s="419"/>
      <c r="N49" s="419">
        <v>1065</v>
      </c>
      <c r="O49" s="419"/>
      <c r="P49" s="419"/>
      <c r="Q49" s="419">
        <v>1127</v>
      </c>
      <c r="R49" s="419"/>
      <c r="S49" s="419"/>
      <c r="T49" s="419">
        <v>1062</v>
      </c>
      <c r="U49" s="419"/>
      <c r="V49" s="419"/>
      <c r="W49" s="419">
        <v>1138</v>
      </c>
      <c r="X49" s="419"/>
      <c r="Y49" s="419"/>
      <c r="Z49" s="419">
        <v>1080</v>
      </c>
      <c r="AA49" s="419"/>
      <c r="AB49" s="419"/>
    </row>
    <row r="50" spans="1:28" ht="12.75">
      <c r="A50" s="388" t="s">
        <v>552</v>
      </c>
      <c r="B50" s="468">
        <v>6609</v>
      </c>
      <c r="C50" s="468"/>
      <c r="D50" s="468"/>
      <c r="E50" s="468">
        <v>3425</v>
      </c>
      <c r="F50" s="468"/>
      <c r="G50" s="468"/>
      <c r="H50" s="468">
        <v>3184</v>
      </c>
      <c r="I50" s="468"/>
      <c r="J50" s="468"/>
      <c r="K50" s="468">
        <v>1096</v>
      </c>
      <c r="L50" s="468"/>
      <c r="M50" s="468"/>
      <c r="N50" s="468">
        <v>1050</v>
      </c>
      <c r="O50" s="468"/>
      <c r="P50" s="468"/>
      <c r="Q50" s="468">
        <v>1193</v>
      </c>
      <c r="R50" s="468"/>
      <c r="S50" s="468"/>
      <c r="T50" s="468">
        <v>1069</v>
      </c>
      <c r="U50" s="468"/>
      <c r="V50" s="468"/>
      <c r="W50" s="468">
        <v>1136</v>
      </c>
      <c r="X50" s="468"/>
      <c r="Y50" s="468"/>
      <c r="Z50" s="468">
        <v>1065</v>
      </c>
      <c r="AA50" s="468"/>
      <c r="AB50" s="468"/>
    </row>
    <row r="51" spans="1:28" s="134" customFormat="1" ht="12.75">
      <c r="A51" s="388" t="s">
        <v>561</v>
      </c>
      <c r="B51" s="421">
        <v>6512</v>
      </c>
      <c r="C51" s="419"/>
      <c r="D51" s="419"/>
      <c r="E51" s="419">
        <v>3362</v>
      </c>
      <c r="F51" s="419"/>
      <c r="G51" s="419"/>
      <c r="H51" s="419">
        <v>3150</v>
      </c>
      <c r="I51" s="419"/>
      <c r="J51" s="419"/>
      <c r="K51" s="419">
        <v>1071</v>
      </c>
      <c r="L51" s="419"/>
      <c r="M51" s="419"/>
      <c r="N51" s="419">
        <v>1025</v>
      </c>
      <c r="O51" s="419"/>
      <c r="P51" s="419"/>
      <c r="Q51" s="419">
        <v>1101</v>
      </c>
      <c r="R51" s="419"/>
      <c r="S51" s="419"/>
      <c r="T51" s="419">
        <v>1051</v>
      </c>
      <c r="U51" s="419"/>
      <c r="V51" s="419"/>
      <c r="W51" s="419">
        <v>1190</v>
      </c>
      <c r="X51" s="419"/>
      <c r="Y51" s="419"/>
      <c r="Z51" s="419">
        <v>1074</v>
      </c>
      <c r="AA51" s="419"/>
      <c r="AB51" s="419"/>
    </row>
    <row r="52" spans="1:28" ht="12.75">
      <c r="A52" s="388"/>
      <c r="B52" s="389"/>
      <c r="C52" s="390"/>
      <c r="D52" s="390"/>
      <c r="E52" s="392"/>
      <c r="F52" s="392"/>
      <c r="G52" s="392"/>
      <c r="H52" s="392"/>
      <c r="I52" s="392"/>
      <c r="J52" s="392"/>
      <c r="K52" s="392"/>
      <c r="L52" s="392"/>
      <c r="M52" s="392"/>
      <c r="N52" s="392"/>
      <c r="O52" s="392"/>
      <c r="P52" s="392"/>
      <c r="Q52" s="392"/>
      <c r="R52" s="392"/>
      <c r="S52" s="392"/>
      <c r="T52" s="392"/>
      <c r="U52" s="392"/>
      <c r="V52" s="392"/>
      <c r="W52" s="392"/>
      <c r="X52" s="392"/>
      <c r="Y52" s="393"/>
      <c r="Z52" s="392"/>
      <c r="AA52" s="392"/>
      <c r="AB52" s="392"/>
    </row>
    <row r="53" spans="1:28" ht="12.75">
      <c r="A53" s="384" t="s">
        <v>560</v>
      </c>
      <c r="B53" s="469">
        <v>6356</v>
      </c>
      <c r="C53" s="470"/>
      <c r="D53" s="470"/>
      <c r="E53" s="470">
        <v>3250</v>
      </c>
      <c r="F53" s="470"/>
      <c r="G53" s="470"/>
      <c r="H53" s="470">
        <v>3106</v>
      </c>
      <c r="I53" s="470"/>
      <c r="J53" s="470"/>
      <c r="K53" s="470">
        <v>1074</v>
      </c>
      <c r="L53" s="470"/>
      <c r="M53" s="470"/>
      <c r="N53" s="470">
        <v>1027</v>
      </c>
      <c r="O53" s="470"/>
      <c r="P53" s="470"/>
      <c r="Q53" s="470">
        <v>1071</v>
      </c>
      <c r="R53" s="470"/>
      <c r="S53" s="470"/>
      <c r="T53" s="470">
        <v>1023</v>
      </c>
      <c r="U53" s="470"/>
      <c r="V53" s="470"/>
      <c r="W53" s="470">
        <v>1105</v>
      </c>
      <c r="X53" s="470"/>
      <c r="Y53" s="470"/>
      <c r="Z53" s="470">
        <v>1056</v>
      </c>
      <c r="AA53" s="470"/>
      <c r="AB53" s="470"/>
    </row>
    <row r="54" spans="1:28" ht="12.75">
      <c r="A54" s="394"/>
      <c r="B54" s="468"/>
      <c r="C54" s="468"/>
      <c r="D54" s="468"/>
      <c r="E54" s="419"/>
      <c r="F54" s="419"/>
      <c r="G54" s="419"/>
      <c r="H54" s="419"/>
      <c r="I54" s="419"/>
      <c r="J54" s="419"/>
      <c r="K54" s="419"/>
      <c r="L54" s="419"/>
      <c r="M54" s="419"/>
      <c r="N54" s="419"/>
      <c r="O54" s="419"/>
      <c r="P54" s="419"/>
      <c r="Q54" s="419"/>
      <c r="R54" s="419"/>
      <c r="S54" s="419"/>
      <c r="T54" s="419"/>
      <c r="U54" s="419"/>
      <c r="V54" s="419"/>
      <c r="W54" s="416"/>
      <c r="X54" s="416"/>
      <c r="Y54" s="416"/>
      <c r="Z54" s="419"/>
      <c r="AA54" s="419"/>
      <c r="AB54" s="419"/>
    </row>
    <row r="55" spans="1:28" ht="12.75">
      <c r="A55" s="381" t="s">
        <v>14</v>
      </c>
      <c r="B55" s="467">
        <v>6356</v>
      </c>
      <c r="C55" s="468"/>
      <c r="D55" s="468"/>
      <c r="E55" s="468">
        <v>3250</v>
      </c>
      <c r="F55" s="468"/>
      <c r="G55" s="468"/>
      <c r="H55" s="468">
        <v>3106</v>
      </c>
      <c r="I55" s="468"/>
      <c r="J55" s="468"/>
      <c r="K55" s="468">
        <v>1074</v>
      </c>
      <c r="L55" s="468"/>
      <c r="M55" s="468"/>
      <c r="N55" s="468">
        <v>1027</v>
      </c>
      <c r="O55" s="468"/>
      <c r="P55" s="468"/>
      <c r="Q55" s="468">
        <v>1071</v>
      </c>
      <c r="R55" s="468"/>
      <c r="S55" s="468"/>
      <c r="T55" s="468">
        <v>1023</v>
      </c>
      <c r="U55" s="468"/>
      <c r="V55" s="468"/>
      <c r="W55" s="468">
        <v>1105</v>
      </c>
      <c r="X55" s="468"/>
      <c r="Y55" s="468"/>
      <c r="Z55" s="468">
        <v>1056</v>
      </c>
      <c r="AA55" s="468"/>
      <c r="AB55" s="468"/>
    </row>
    <row r="56" spans="1:28" ht="12.75">
      <c r="A56" s="395" t="s">
        <v>15</v>
      </c>
      <c r="B56" s="484" t="s">
        <v>533</v>
      </c>
      <c r="C56" s="473"/>
      <c r="D56" s="473"/>
      <c r="E56" s="473" t="s">
        <v>533</v>
      </c>
      <c r="F56" s="473"/>
      <c r="G56" s="473"/>
      <c r="H56" s="473" t="s">
        <v>534</v>
      </c>
      <c r="I56" s="473"/>
      <c r="J56" s="473"/>
      <c r="K56" s="473" t="s">
        <v>533</v>
      </c>
      <c r="L56" s="473"/>
      <c r="M56" s="473"/>
      <c r="N56" s="473" t="s">
        <v>533</v>
      </c>
      <c r="O56" s="473"/>
      <c r="P56" s="473"/>
      <c r="Q56" s="473" t="s">
        <v>534</v>
      </c>
      <c r="R56" s="473"/>
      <c r="S56" s="473"/>
      <c r="T56" s="473" t="s">
        <v>534</v>
      </c>
      <c r="U56" s="473"/>
      <c r="V56" s="473"/>
      <c r="W56" s="473" t="s">
        <v>535</v>
      </c>
      <c r="X56" s="473"/>
      <c r="Y56" s="473"/>
      <c r="Z56" s="473" t="s">
        <v>533</v>
      </c>
      <c r="AA56" s="473"/>
      <c r="AB56" s="473"/>
    </row>
    <row r="57" spans="1:28" ht="12.75">
      <c r="A57" s="380" t="s">
        <v>554</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row>
    <row r="59" spans="2:28" ht="12.75">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row>
    <row r="60" spans="2:28" ht="12.75">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row>
    <row r="61" spans="2:28" ht="12.75">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row>
    <row r="62" spans="2:28" ht="12.75">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row>
  </sheetData>
  <sheetProtection/>
  <mergeCells count="472">
    <mergeCell ref="Q56:S56"/>
    <mergeCell ref="Q55:S55"/>
    <mergeCell ref="Z56:AB56"/>
    <mergeCell ref="Z55:AB55"/>
    <mergeCell ref="T56:V56"/>
    <mergeCell ref="W56:Y56"/>
    <mergeCell ref="B56:D56"/>
    <mergeCell ref="E56:G56"/>
    <mergeCell ref="H56:J56"/>
    <mergeCell ref="K56:M56"/>
    <mergeCell ref="N56:P56"/>
    <mergeCell ref="N54:P54"/>
    <mergeCell ref="Z54:AB54"/>
    <mergeCell ref="B55:D55"/>
    <mergeCell ref="E55:G55"/>
    <mergeCell ref="H55:J55"/>
    <mergeCell ref="K55:M55"/>
    <mergeCell ref="N55:P55"/>
    <mergeCell ref="Q54:S54"/>
    <mergeCell ref="T54:V54"/>
    <mergeCell ref="B51:D51"/>
    <mergeCell ref="E51:G51"/>
    <mergeCell ref="H51:J51"/>
    <mergeCell ref="T55:V55"/>
    <mergeCell ref="W55:Y55"/>
    <mergeCell ref="W53:Y53"/>
    <mergeCell ref="B54:D54"/>
    <mergeCell ref="E54:G54"/>
    <mergeCell ref="H54:J54"/>
    <mergeCell ref="K54:M54"/>
    <mergeCell ref="B53:D53"/>
    <mergeCell ref="E53:G53"/>
    <mergeCell ref="H53:J53"/>
    <mergeCell ref="K53:M53"/>
    <mergeCell ref="N53:P53"/>
    <mergeCell ref="Z53:AB53"/>
    <mergeCell ref="B50:D50"/>
    <mergeCell ref="E50:G50"/>
    <mergeCell ref="H50:J50"/>
    <mergeCell ref="K50:M50"/>
    <mergeCell ref="N50:P50"/>
    <mergeCell ref="Q50:S50"/>
    <mergeCell ref="W49:Y49"/>
    <mergeCell ref="Z49:AB49"/>
    <mergeCell ref="Q53:S53"/>
    <mergeCell ref="T53:V53"/>
    <mergeCell ref="Q51:S51"/>
    <mergeCell ref="T51:V51"/>
    <mergeCell ref="W51:Y51"/>
    <mergeCell ref="Z50:AB50"/>
    <mergeCell ref="T50:V50"/>
    <mergeCell ref="W50:Y50"/>
    <mergeCell ref="T48:V48"/>
    <mergeCell ref="W48:Y48"/>
    <mergeCell ref="Z48:AB48"/>
    <mergeCell ref="B49:D49"/>
    <mergeCell ref="E49:G49"/>
    <mergeCell ref="H49:J49"/>
    <mergeCell ref="K49:M49"/>
    <mergeCell ref="N49:P49"/>
    <mergeCell ref="Q49:S49"/>
    <mergeCell ref="T49:V49"/>
    <mergeCell ref="B48:D48"/>
    <mergeCell ref="E48:G48"/>
    <mergeCell ref="H48:J48"/>
    <mergeCell ref="K48:M48"/>
    <mergeCell ref="N48:P48"/>
    <mergeCell ref="Q48:S48"/>
    <mergeCell ref="Z46:AB46"/>
    <mergeCell ref="B47:D47"/>
    <mergeCell ref="E47:G47"/>
    <mergeCell ref="H47:J47"/>
    <mergeCell ref="K47:M47"/>
    <mergeCell ref="N47:P47"/>
    <mergeCell ref="Q47:S47"/>
    <mergeCell ref="T47:V47"/>
    <mergeCell ref="W47:Y47"/>
    <mergeCell ref="Z47:AB47"/>
    <mergeCell ref="H46:J46"/>
    <mergeCell ref="K46:M46"/>
    <mergeCell ref="N46:P46"/>
    <mergeCell ref="Q46:S46"/>
    <mergeCell ref="T46:V46"/>
    <mergeCell ref="W46:Y46"/>
    <mergeCell ref="W43:Y43"/>
    <mergeCell ref="Z43:AB43"/>
    <mergeCell ref="A44:A46"/>
    <mergeCell ref="B44:AB44"/>
    <mergeCell ref="B45:J45"/>
    <mergeCell ref="K45:P45"/>
    <mergeCell ref="Q45:V45"/>
    <mergeCell ref="W45:AB45"/>
    <mergeCell ref="B46:D46"/>
    <mergeCell ref="E46:G46"/>
    <mergeCell ref="P42:Q42"/>
    <mergeCell ref="R42:S42"/>
    <mergeCell ref="T42:U42"/>
    <mergeCell ref="E43:G43"/>
    <mergeCell ref="H43:J43"/>
    <mergeCell ref="K43:M43"/>
    <mergeCell ref="N43:P43"/>
    <mergeCell ref="Q43:S43"/>
    <mergeCell ref="T43:V43"/>
    <mergeCell ref="P41:Q41"/>
    <mergeCell ref="R41:S41"/>
    <mergeCell ref="T41:U41"/>
    <mergeCell ref="B42:C42"/>
    <mergeCell ref="D42:E42"/>
    <mergeCell ref="F42:G42"/>
    <mergeCell ref="H42:I42"/>
    <mergeCell ref="J42:K42"/>
    <mergeCell ref="L42:M42"/>
    <mergeCell ref="N42:O42"/>
    <mergeCell ref="R39:S39"/>
    <mergeCell ref="T39:U39"/>
    <mergeCell ref="T40:U40"/>
    <mergeCell ref="B41:C41"/>
    <mergeCell ref="D41:E41"/>
    <mergeCell ref="F41:G41"/>
    <mergeCell ref="H41:I41"/>
    <mergeCell ref="J41:K41"/>
    <mergeCell ref="L41:M41"/>
    <mergeCell ref="N41:O41"/>
    <mergeCell ref="R36:S36"/>
    <mergeCell ref="T36:U36"/>
    <mergeCell ref="B39:C39"/>
    <mergeCell ref="D39:E39"/>
    <mergeCell ref="F39:G39"/>
    <mergeCell ref="H39:I39"/>
    <mergeCell ref="J39:K39"/>
    <mergeCell ref="L39:M39"/>
    <mergeCell ref="N39:O39"/>
    <mergeCell ref="P39:Q39"/>
    <mergeCell ref="R35:S35"/>
    <mergeCell ref="T35:U35"/>
    <mergeCell ref="B36:C36"/>
    <mergeCell ref="D36:E36"/>
    <mergeCell ref="F36:G36"/>
    <mergeCell ref="H36:I36"/>
    <mergeCell ref="J36:K36"/>
    <mergeCell ref="L36:M36"/>
    <mergeCell ref="N36:O36"/>
    <mergeCell ref="P36:Q36"/>
    <mergeCell ref="R34:S34"/>
    <mergeCell ref="T34:U34"/>
    <mergeCell ref="B35:C35"/>
    <mergeCell ref="D35:E35"/>
    <mergeCell ref="F35:G35"/>
    <mergeCell ref="H35:I35"/>
    <mergeCell ref="J35:K35"/>
    <mergeCell ref="L35:M35"/>
    <mergeCell ref="N35:O35"/>
    <mergeCell ref="P35:Q35"/>
    <mergeCell ref="R33:S33"/>
    <mergeCell ref="T33:U33"/>
    <mergeCell ref="H31:I31"/>
    <mergeCell ref="J31:K32"/>
    <mergeCell ref="L31:M32"/>
    <mergeCell ref="B34:C34"/>
    <mergeCell ref="D34:E34"/>
    <mergeCell ref="F34:G34"/>
    <mergeCell ref="H34:I34"/>
    <mergeCell ref="J34:K34"/>
    <mergeCell ref="R31:S32"/>
    <mergeCell ref="R27:S27"/>
    <mergeCell ref="T27:U27"/>
    <mergeCell ref="V27:W27"/>
    <mergeCell ref="T31:U32"/>
    <mergeCell ref="H32:I32"/>
    <mergeCell ref="X27:Y27"/>
    <mergeCell ref="A30:A32"/>
    <mergeCell ref="B30:C32"/>
    <mergeCell ref="D30:I30"/>
    <mergeCell ref="J30:O30"/>
    <mergeCell ref="P30:U30"/>
    <mergeCell ref="F31:G32"/>
    <mergeCell ref="D31:E32"/>
    <mergeCell ref="N31:O32"/>
    <mergeCell ref="P31:Q32"/>
    <mergeCell ref="V25:W25"/>
    <mergeCell ref="X25:Y25"/>
    <mergeCell ref="B27:C27"/>
    <mergeCell ref="D27:E27"/>
    <mergeCell ref="F27:G27"/>
    <mergeCell ref="H27:I27"/>
    <mergeCell ref="J27:K27"/>
    <mergeCell ref="L27:M27"/>
    <mergeCell ref="N27:O27"/>
    <mergeCell ref="P27:Q27"/>
    <mergeCell ref="X24:Y24"/>
    <mergeCell ref="B25:C25"/>
    <mergeCell ref="D25:E25"/>
    <mergeCell ref="F25:G25"/>
    <mergeCell ref="H25:I25"/>
    <mergeCell ref="J25:K25"/>
    <mergeCell ref="L25:M25"/>
    <mergeCell ref="P25:Q25"/>
    <mergeCell ref="R25:S25"/>
    <mergeCell ref="T25:U25"/>
    <mergeCell ref="B24:C24"/>
    <mergeCell ref="D24:E24"/>
    <mergeCell ref="F24:G24"/>
    <mergeCell ref="H24:I24"/>
    <mergeCell ref="J24:K24"/>
    <mergeCell ref="L24:M24"/>
    <mergeCell ref="R37:S37"/>
    <mergeCell ref="T37:U37"/>
    <mergeCell ref="F33:G33"/>
    <mergeCell ref="V22:W22"/>
    <mergeCell ref="X22:Y22"/>
    <mergeCell ref="N24:O24"/>
    <mergeCell ref="P24:Q24"/>
    <mergeCell ref="R24:S24"/>
    <mergeCell ref="T24:U24"/>
    <mergeCell ref="V24:W24"/>
    <mergeCell ref="K51:M51"/>
    <mergeCell ref="Z51:AB51"/>
    <mergeCell ref="B22:C22"/>
    <mergeCell ref="D22:E22"/>
    <mergeCell ref="F22:G22"/>
    <mergeCell ref="H22:I22"/>
    <mergeCell ref="J22:K22"/>
    <mergeCell ref="N51:P51"/>
    <mergeCell ref="B37:C37"/>
    <mergeCell ref="D37:E37"/>
    <mergeCell ref="N37:O37"/>
    <mergeCell ref="P37:Q37"/>
    <mergeCell ref="N22:O22"/>
    <mergeCell ref="P22:Q22"/>
    <mergeCell ref="N25:O25"/>
    <mergeCell ref="N34:O34"/>
    <mergeCell ref="P34:Q34"/>
    <mergeCell ref="N33:O33"/>
    <mergeCell ref="P33:Q33"/>
    <mergeCell ref="F37:G37"/>
    <mergeCell ref="H37:I37"/>
    <mergeCell ref="J37:K37"/>
    <mergeCell ref="L37:M37"/>
    <mergeCell ref="H33:I33"/>
    <mergeCell ref="J33:K33"/>
    <mergeCell ref="L33:M33"/>
    <mergeCell ref="L34:M34"/>
    <mergeCell ref="H20:I20"/>
    <mergeCell ref="J20:K20"/>
    <mergeCell ref="L20:M20"/>
    <mergeCell ref="N20:O20"/>
    <mergeCell ref="P20:Q20"/>
    <mergeCell ref="P23:Q23"/>
    <mergeCell ref="H21:I21"/>
    <mergeCell ref="J21:K21"/>
    <mergeCell ref="L21:M21"/>
    <mergeCell ref="N21:O21"/>
    <mergeCell ref="B33:C33"/>
    <mergeCell ref="D33:E33"/>
    <mergeCell ref="B21:C21"/>
    <mergeCell ref="D21:E21"/>
    <mergeCell ref="F21:G21"/>
    <mergeCell ref="N19:O19"/>
    <mergeCell ref="N23:O23"/>
    <mergeCell ref="F20:G20"/>
    <mergeCell ref="B19:C19"/>
    <mergeCell ref="D19:E19"/>
    <mergeCell ref="R23:S23"/>
    <mergeCell ref="T23:U23"/>
    <mergeCell ref="V23:W23"/>
    <mergeCell ref="X20:Y20"/>
    <mergeCell ref="X21:Y21"/>
    <mergeCell ref="X23:Y23"/>
    <mergeCell ref="R22:S22"/>
    <mergeCell ref="T22:U22"/>
    <mergeCell ref="R21:S21"/>
    <mergeCell ref="T20:U20"/>
    <mergeCell ref="T21:U21"/>
    <mergeCell ref="V20:W20"/>
    <mergeCell ref="V21:W21"/>
    <mergeCell ref="P19:Q19"/>
    <mergeCell ref="T19:U19"/>
    <mergeCell ref="P18:Q18"/>
    <mergeCell ref="R18:S18"/>
    <mergeCell ref="T18:U18"/>
    <mergeCell ref="V18:W18"/>
    <mergeCell ref="P21:Q21"/>
    <mergeCell ref="X18:Y18"/>
    <mergeCell ref="R20:S20"/>
    <mergeCell ref="B18:C18"/>
    <mergeCell ref="D18:E18"/>
    <mergeCell ref="F18:G18"/>
    <mergeCell ref="H18:I18"/>
    <mergeCell ref="J18:K18"/>
    <mergeCell ref="L18:M18"/>
    <mergeCell ref="X19:Y19"/>
    <mergeCell ref="F19:G19"/>
    <mergeCell ref="X14:Y14"/>
    <mergeCell ref="Z14:AA14"/>
    <mergeCell ref="A16:A18"/>
    <mergeCell ref="B16:Y16"/>
    <mergeCell ref="B17:E17"/>
    <mergeCell ref="F17:I17"/>
    <mergeCell ref="J17:M17"/>
    <mergeCell ref="N17:Q17"/>
    <mergeCell ref="R17:U17"/>
    <mergeCell ref="V17:Y17"/>
    <mergeCell ref="F11:G11"/>
    <mergeCell ref="X13:Y13"/>
    <mergeCell ref="B14:C14"/>
    <mergeCell ref="D14:E14"/>
    <mergeCell ref="F14:G14"/>
    <mergeCell ref="H14:I14"/>
    <mergeCell ref="J14:K14"/>
    <mergeCell ref="L14:M14"/>
    <mergeCell ref="N14:O14"/>
    <mergeCell ref="P14:Q14"/>
    <mergeCell ref="H19:I19"/>
    <mergeCell ref="Z11:AA11"/>
    <mergeCell ref="B13:C13"/>
    <mergeCell ref="D13:E13"/>
    <mergeCell ref="F13:G13"/>
    <mergeCell ref="H13:I13"/>
    <mergeCell ref="J13:K13"/>
    <mergeCell ref="L13:M13"/>
    <mergeCell ref="B11:C11"/>
    <mergeCell ref="T13:U13"/>
    <mergeCell ref="N11:O11"/>
    <mergeCell ref="V19:W19"/>
    <mergeCell ref="V13:W13"/>
    <mergeCell ref="T14:U14"/>
    <mergeCell ref="V14:W14"/>
    <mergeCell ref="N18:O18"/>
    <mergeCell ref="R14:S14"/>
    <mergeCell ref="T12:U12"/>
    <mergeCell ref="R12:S12"/>
    <mergeCell ref="B23:C23"/>
    <mergeCell ref="D23:E23"/>
    <mergeCell ref="F23:G23"/>
    <mergeCell ref="H23:I23"/>
    <mergeCell ref="J23:K23"/>
    <mergeCell ref="L19:M19"/>
    <mergeCell ref="L23:M23"/>
    <mergeCell ref="B20:C20"/>
    <mergeCell ref="D20:E20"/>
    <mergeCell ref="L22:M22"/>
    <mergeCell ref="J19:K19"/>
    <mergeCell ref="R11:S11"/>
    <mergeCell ref="R19:S19"/>
    <mergeCell ref="N13:O13"/>
    <mergeCell ref="P13:Q13"/>
    <mergeCell ref="R13:S13"/>
    <mergeCell ref="P12:Q12"/>
    <mergeCell ref="P11:Q11"/>
    <mergeCell ref="J11:K11"/>
    <mergeCell ref="L11:M11"/>
    <mergeCell ref="Z10:AA10"/>
    <mergeCell ref="N10:O10"/>
    <mergeCell ref="P10:Q10"/>
    <mergeCell ref="R10:S10"/>
    <mergeCell ref="T10:U10"/>
    <mergeCell ref="Z12:AA12"/>
    <mergeCell ref="T11:U11"/>
    <mergeCell ref="V11:W11"/>
    <mergeCell ref="X11:Y11"/>
    <mergeCell ref="X10:Y10"/>
    <mergeCell ref="X12:Y12"/>
    <mergeCell ref="B9:C9"/>
    <mergeCell ref="D9:E9"/>
    <mergeCell ref="F9:G9"/>
    <mergeCell ref="H9:I9"/>
    <mergeCell ref="J9:K9"/>
    <mergeCell ref="L9:M9"/>
    <mergeCell ref="N9:O9"/>
    <mergeCell ref="P9:Q9"/>
    <mergeCell ref="N12:O12"/>
    <mergeCell ref="H7:I7"/>
    <mergeCell ref="V7:W7"/>
    <mergeCell ref="X7:Y7"/>
    <mergeCell ref="Z7:AA7"/>
    <mergeCell ref="X8:Y8"/>
    <mergeCell ref="X9:Y9"/>
    <mergeCell ref="Z8:AA8"/>
    <mergeCell ref="Z9:AA9"/>
    <mergeCell ref="N8:O8"/>
    <mergeCell ref="P8:Q8"/>
    <mergeCell ref="L6:M7"/>
    <mergeCell ref="N6:O7"/>
    <mergeCell ref="P6:Q7"/>
    <mergeCell ref="R6:S7"/>
    <mergeCell ref="T6:U7"/>
    <mergeCell ref="V6:AA6"/>
    <mergeCell ref="A5:A7"/>
    <mergeCell ref="B5:C7"/>
    <mergeCell ref="D5:I5"/>
    <mergeCell ref="J5:O5"/>
    <mergeCell ref="P5:U5"/>
    <mergeCell ref="V5:AA5"/>
    <mergeCell ref="D6:E7"/>
    <mergeCell ref="F6:G7"/>
    <mergeCell ref="H6:I6"/>
    <mergeCell ref="J6:K7"/>
    <mergeCell ref="B8:C8"/>
    <mergeCell ref="B12:C12"/>
    <mergeCell ref="D8:E8"/>
    <mergeCell ref="D12:E12"/>
    <mergeCell ref="F8:G8"/>
    <mergeCell ref="F12:G12"/>
    <mergeCell ref="B10:C10"/>
    <mergeCell ref="D10:E10"/>
    <mergeCell ref="F10:G10"/>
    <mergeCell ref="D11:E11"/>
    <mergeCell ref="H8:I8"/>
    <mergeCell ref="H12:I12"/>
    <mergeCell ref="J8:K8"/>
    <mergeCell ref="J12:K12"/>
    <mergeCell ref="L8:M8"/>
    <mergeCell ref="L12:M12"/>
    <mergeCell ref="H10:I10"/>
    <mergeCell ref="J10:K10"/>
    <mergeCell ref="L10:M10"/>
    <mergeCell ref="H11:I11"/>
    <mergeCell ref="V8:W8"/>
    <mergeCell ref="V9:W9"/>
    <mergeCell ref="V10:W10"/>
    <mergeCell ref="V12:W12"/>
    <mergeCell ref="R8:S8"/>
    <mergeCell ref="T8:U8"/>
    <mergeCell ref="R9:S9"/>
    <mergeCell ref="T9:U9"/>
    <mergeCell ref="Z13:AA13"/>
    <mergeCell ref="B59:D59"/>
    <mergeCell ref="E59:G59"/>
    <mergeCell ref="H59:J59"/>
    <mergeCell ref="K59:M59"/>
    <mergeCell ref="N59:P59"/>
    <mergeCell ref="Q59:S59"/>
    <mergeCell ref="T59:V59"/>
    <mergeCell ref="W59:Y59"/>
    <mergeCell ref="Z59:AB59"/>
    <mergeCell ref="T61:V61"/>
    <mergeCell ref="B60:D60"/>
    <mergeCell ref="E60:G60"/>
    <mergeCell ref="H60:J60"/>
    <mergeCell ref="K60:M60"/>
    <mergeCell ref="N60:P60"/>
    <mergeCell ref="Q60:S60"/>
    <mergeCell ref="W62:Y62"/>
    <mergeCell ref="T60:V60"/>
    <mergeCell ref="W60:Y60"/>
    <mergeCell ref="Z60:AB60"/>
    <mergeCell ref="B61:D61"/>
    <mergeCell ref="E61:G61"/>
    <mergeCell ref="H61:J61"/>
    <mergeCell ref="K61:M61"/>
    <mergeCell ref="N61:P61"/>
    <mergeCell ref="Q61:S61"/>
    <mergeCell ref="P40:Q40"/>
    <mergeCell ref="W61:Y61"/>
    <mergeCell ref="Z61:AB61"/>
    <mergeCell ref="B62:D62"/>
    <mergeCell ref="E62:G62"/>
    <mergeCell ref="H62:J62"/>
    <mergeCell ref="K62:M62"/>
    <mergeCell ref="N62:P62"/>
    <mergeCell ref="Q62:S62"/>
    <mergeCell ref="T62:V62"/>
    <mergeCell ref="R40:S40"/>
    <mergeCell ref="Z62:AB62"/>
    <mergeCell ref="W54:Y54"/>
    <mergeCell ref="B40:C40"/>
    <mergeCell ref="D40:E40"/>
    <mergeCell ref="F40:G40"/>
    <mergeCell ref="H40:I40"/>
    <mergeCell ref="J40:K40"/>
    <mergeCell ref="L40:M40"/>
    <mergeCell ref="N40:O40"/>
  </mergeCells>
  <printOptions/>
  <pageMargins left="0.5905511811023623" right="0.5905511811023623" top="0.7874015748031497" bottom="0.7874015748031497" header="0.5118110236220472" footer="0.5118110236220472"/>
  <pageSetup blackAndWhite="1" firstPageNumber="185" useFirstPageNumber="1" horizontalDpi="600" verticalDpi="600" orientation="portrait" paperSize="9" scale="95" r:id="rId1"/>
  <headerFooter alignWithMargins="0">
    <oddFooter>&amp;C&amp;9&amp;P　Ｎ 教育・文化及び宗教</oddFooter>
  </headerFooter>
</worksheet>
</file>

<file path=xl/worksheets/sheet10.xml><?xml version="1.0" encoding="utf-8"?>
<worksheet xmlns="http://schemas.openxmlformats.org/spreadsheetml/2006/main" xmlns:r="http://schemas.openxmlformats.org/officeDocument/2006/relationships">
  <sheetPr>
    <tabColor rgb="FFFFC000"/>
  </sheetPr>
  <dimension ref="A1:K47"/>
  <sheetViews>
    <sheetView zoomScaleSheetLayoutView="90" zoomScalePageLayoutView="0" workbookViewId="0" topLeftCell="A1">
      <selection activeCell="A1" sqref="A1"/>
    </sheetView>
  </sheetViews>
  <sheetFormatPr defaultColWidth="9" defaultRowHeight="14.25"/>
  <cols>
    <col min="1" max="1" width="9.8984375" style="4" customWidth="1"/>
    <col min="2" max="2" width="9.796875" style="4" customWidth="1"/>
    <col min="3" max="11" width="8" style="4" customWidth="1"/>
    <col min="12" max="16384" width="9" style="4" customWidth="1"/>
  </cols>
  <sheetData>
    <row r="1" ht="12.75">
      <c r="A1" s="3" t="s">
        <v>713</v>
      </c>
    </row>
    <row r="2" ht="12.75">
      <c r="A2" s="15" t="s">
        <v>68</v>
      </c>
    </row>
    <row r="3" spans="1:11" ht="13.5" thickBot="1">
      <c r="A3" s="15"/>
      <c r="J3" s="719" t="s">
        <v>271</v>
      </c>
      <c r="K3" s="719"/>
    </row>
    <row r="4" spans="1:11" ht="13.5" thickTop="1">
      <c r="A4" s="689" t="s">
        <v>69</v>
      </c>
      <c r="B4" s="619"/>
      <c r="C4" s="601" t="s">
        <v>3</v>
      </c>
      <c r="D4" s="625"/>
      <c r="E4" s="625"/>
      <c r="F4" s="625"/>
      <c r="G4" s="625"/>
      <c r="H4" s="625"/>
      <c r="I4" s="625"/>
      <c r="J4" s="625"/>
      <c r="K4" s="625"/>
    </row>
    <row r="5" spans="1:11" ht="12.75">
      <c r="A5" s="629"/>
      <c r="B5" s="624"/>
      <c r="C5" s="322" t="s">
        <v>70</v>
      </c>
      <c r="D5" s="322" t="s">
        <v>71</v>
      </c>
      <c r="E5" s="322" t="s">
        <v>72</v>
      </c>
      <c r="F5" s="322" t="s">
        <v>73</v>
      </c>
      <c r="G5" s="322" t="s">
        <v>74</v>
      </c>
      <c r="H5" s="322" t="s">
        <v>75</v>
      </c>
      <c r="I5" s="322" t="s">
        <v>76</v>
      </c>
      <c r="J5" s="322" t="s">
        <v>77</v>
      </c>
      <c r="K5" s="323" t="s">
        <v>78</v>
      </c>
    </row>
    <row r="6" spans="1:11" ht="12.75">
      <c r="A6" s="182" t="s">
        <v>580</v>
      </c>
      <c r="B6" s="209" t="s">
        <v>113</v>
      </c>
      <c r="C6" s="13">
        <v>21.3</v>
      </c>
      <c r="D6" s="14">
        <v>24</v>
      </c>
      <c r="E6" s="14">
        <v>27</v>
      </c>
      <c r="F6" s="14">
        <v>30.4</v>
      </c>
      <c r="G6" s="14">
        <v>34</v>
      </c>
      <c r="H6" s="14">
        <v>38.4</v>
      </c>
      <c r="I6" s="14">
        <v>44</v>
      </c>
      <c r="J6" s="14">
        <v>48.8</v>
      </c>
      <c r="K6" s="14">
        <v>53.9</v>
      </c>
    </row>
    <row r="7" spans="1:11" ht="12.75">
      <c r="A7" s="182"/>
      <c r="B7" s="209" t="s">
        <v>114</v>
      </c>
      <c r="C7" s="13">
        <v>21.3</v>
      </c>
      <c r="D7" s="14">
        <v>24.1</v>
      </c>
      <c r="E7" s="14">
        <v>27.1</v>
      </c>
      <c r="F7" s="14">
        <v>30</v>
      </c>
      <c r="G7" s="14">
        <v>33.8</v>
      </c>
      <c r="H7" s="14">
        <v>37.9</v>
      </c>
      <c r="I7" s="14">
        <v>43.5</v>
      </c>
      <c r="J7" s="14">
        <v>48</v>
      </c>
      <c r="K7" s="14">
        <v>53.3</v>
      </c>
    </row>
    <row r="8" spans="1:11" ht="12.75">
      <c r="A8" s="182"/>
      <c r="B8" s="182" t="s">
        <v>115</v>
      </c>
      <c r="C8" s="13">
        <v>21.3</v>
      </c>
      <c r="D8" s="14">
        <v>24</v>
      </c>
      <c r="E8" s="14">
        <v>26.9</v>
      </c>
      <c r="F8" s="14">
        <v>29.9</v>
      </c>
      <c r="G8" s="14">
        <v>33.8</v>
      </c>
      <c r="H8" s="14">
        <v>37.5</v>
      </c>
      <c r="I8" s="14">
        <v>43.6</v>
      </c>
      <c r="J8" s="14">
        <v>48.3</v>
      </c>
      <c r="K8" s="14">
        <v>53.1</v>
      </c>
    </row>
    <row r="9" spans="1:11" ht="12.75">
      <c r="A9" s="210"/>
      <c r="B9" s="182"/>
      <c r="C9" s="13"/>
      <c r="D9" s="14"/>
      <c r="E9" s="14"/>
      <c r="F9" s="14"/>
      <c r="G9" s="14"/>
      <c r="H9" s="14"/>
      <c r="I9" s="14"/>
      <c r="J9" s="14"/>
      <c r="K9" s="14"/>
    </row>
    <row r="10" spans="1:11" ht="12.75">
      <c r="A10" s="182" t="s">
        <v>586</v>
      </c>
      <c r="B10" s="209" t="s">
        <v>113</v>
      </c>
      <c r="C10" s="13">
        <v>21.3</v>
      </c>
      <c r="D10" s="14">
        <v>23.9</v>
      </c>
      <c r="E10" s="14">
        <v>26.9</v>
      </c>
      <c r="F10" s="14">
        <v>30.4</v>
      </c>
      <c r="G10" s="14">
        <v>34</v>
      </c>
      <c r="H10" s="14">
        <v>38.2</v>
      </c>
      <c r="I10" s="14">
        <v>43.9</v>
      </c>
      <c r="J10" s="14">
        <v>48.8</v>
      </c>
      <c r="K10" s="14">
        <v>53.9</v>
      </c>
    </row>
    <row r="11" spans="1:11" ht="12.75">
      <c r="A11" s="182"/>
      <c r="B11" s="209" t="s">
        <v>114</v>
      </c>
      <c r="C11" s="13">
        <v>21.2</v>
      </c>
      <c r="D11" s="14">
        <v>23.8</v>
      </c>
      <c r="E11" s="14">
        <v>26.3</v>
      </c>
      <c r="F11" s="14">
        <v>29.8</v>
      </c>
      <c r="G11" s="14">
        <v>33.9</v>
      </c>
      <c r="H11" s="14">
        <v>38.5</v>
      </c>
      <c r="I11" s="14">
        <v>43.6</v>
      </c>
      <c r="J11" s="14">
        <v>49</v>
      </c>
      <c r="K11" s="14">
        <v>53</v>
      </c>
    </row>
    <row r="12" spans="1:11" ht="12.75">
      <c r="A12" s="182"/>
      <c r="B12" s="182" t="s">
        <v>115</v>
      </c>
      <c r="C12" s="13">
        <v>21.1</v>
      </c>
      <c r="D12" s="14">
        <v>23.9</v>
      </c>
      <c r="E12" s="14">
        <v>27.1</v>
      </c>
      <c r="F12" s="14">
        <v>30.2</v>
      </c>
      <c r="G12" s="14">
        <v>33.4</v>
      </c>
      <c r="H12" s="14">
        <v>37.9</v>
      </c>
      <c r="I12" s="14">
        <v>42.8</v>
      </c>
      <c r="J12" s="14">
        <v>48.1</v>
      </c>
      <c r="K12" s="14">
        <v>53.7</v>
      </c>
    </row>
    <row r="13" spans="1:11" ht="12.75">
      <c r="A13" s="211"/>
      <c r="B13" s="182"/>
      <c r="C13" s="183"/>
      <c r="D13" s="32"/>
      <c r="E13" s="32"/>
      <c r="F13" s="32"/>
      <c r="G13" s="32"/>
      <c r="H13" s="32"/>
      <c r="I13" s="32"/>
      <c r="J13" s="32"/>
      <c r="K13" s="32"/>
    </row>
    <row r="14" spans="1:11" ht="12.75">
      <c r="A14" s="182" t="s">
        <v>582</v>
      </c>
      <c r="B14" s="209" t="s">
        <v>113</v>
      </c>
      <c r="C14" s="13">
        <v>21.4</v>
      </c>
      <c r="D14" s="14">
        <v>24</v>
      </c>
      <c r="E14" s="14">
        <v>27.2</v>
      </c>
      <c r="F14" s="14">
        <v>30.6</v>
      </c>
      <c r="G14" s="14">
        <v>34</v>
      </c>
      <c r="H14" s="14">
        <v>38.4</v>
      </c>
      <c r="I14" s="14">
        <v>44</v>
      </c>
      <c r="J14" s="14">
        <v>48.8</v>
      </c>
      <c r="K14" s="14">
        <v>53.9</v>
      </c>
    </row>
    <row r="15" spans="1:11" ht="12.75">
      <c r="A15" s="182"/>
      <c r="B15" s="209" t="s">
        <v>114</v>
      </c>
      <c r="C15" s="13">
        <v>21.3</v>
      </c>
      <c r="D15" s="14">
        <v>24.1</v>
      </c>
      <c r="E15" s="14">
        <v>27.2</v>
      </c>
      <c r="F15" s="14">
        <v>31</v>
      </c>
      <c r="G15" s="14">
        <v>34</v>
      </c>
      <c r="H15" s="14">
        <v>37.8</v>
      </c>
      <c r="I15" s="14">
        <v>44.1</v>
      </c>
      <c r="J15" s="14">
        <v>48.3</v>
      </c>
      <c r="K15" s="14">
        <v>53.5</v>
      </c>
    </row>
    <row r="16" spans="1:11" ht="12.75">
      <c r="A16" s="182"/>
      <c r="B16" s="182" t="s">
        <v>115</v>
      </c>
      <c r="C16" s="13">
        <v>21.3</v>
      </c>
      <c r="D16" s="14">
        <v>23.8</v>
      </c>
      <c r="E16" s="14">
        <v>27.3</v>
      </c>
      <c r="F16" s="14">
        <v>30.4</v>
      </c>
      <c r="G16" s="14">
        <v>33.6</v>
      </c>
      <c r="H16" s="14">
        <v>37.8</v>
      </c>
      <c r="I16" s="14">
        <v>43.4</v>
      </c>
      <c r="J16" s="14">
        <v>47.9</v>
      </c>
      <c r="K16" s="14">
        <v>53.4</v>
      </c>
    </row>
    <row r="17" spans="1:11" s="30" customFormat="1" ht="12.75">
      <c r="A17" s="210"/>
      <c r="B17" s="182"/>
      <c r="C17" s="13"/>
      <c r="D17" s="14"/>
      <c r="E17" s="14"/>
      <c r="F17" s="14"/>
      <c r="G17" s="14"/>
      <c r="H17" s="14"/>
      <c r="I17" s="14"/>
      <c r="J17" s="14"/>
      <c r="K17" s="14"/>
    </row>
    <row r="18" spans="1:11" s="30" customFormat="1" ht="12.75">
      <c r="A18" s="182" t="s">
        <v>583</v>
      </c>
      <c r="B18" s="209" t="s">
        <v>113</v>
      </c>
      <c r="C18" s="13">
        <v>21.4</v>
      </c>
      <c r="D18" s="14">
        <v>24.1</v>
      </c>
      <c r="E18" s="14">
        <v>27.2</v>
      </c>
      <c r="F18" s="14">
        <v>30.5</v>
      </c>
      <c r="G18" s="14">
        <v>34.2</v>
      </c>
      <c r="H18" s="14">
        <v>38.2</v>
      </c>
      <c r="I18" s="14">
        <v>44</v>
      </c>
      <c r="J18" s="14">
        <v>49</v>
      </c>
      <c r="K18" s="14">
        <v>53.9</v>
      </c>
    </row>
    <row r="19" spans="1:11" s="30" customFormat="1" ht="12.75">
      <c r="A19" s="182"/>
      <c r="B19" s="209" t="s">
        <v>114</v>
      </c>
      <c r="C19" s="325">
        <v>21.1</v>
      </c>
      <c r="D19" s="326">
        <v>24.1</v>
      </c>
      <c r="E19" s="326">
        <v>26.9</v>
      </c>
      <c r="F19" s="326">
        <v>30.6</v>
      </c>
      <c r="G19" s="326">
        <v>33.7</v>
      </c>
      <c r="H19" s="326">
        <v>37.4</v>
      </c>
      <c r="I19" s="326">
        <v>43.9</v>
      </c>
      <c r="J19" s="326">
        <v>48.3</v>
      </c>
      <c r="K19" s="326">
        <v>53.3</v>
      </c>
    </row>
    <row r="20" spans="1:11" s="30" customFormat="1" ht="12.75">
      <c r="A20" s="182"/>
      <c r="B20" s="182" t="s">
        <v>115</v>
      </c>
      <c r="C20" s="325">
        <v>21.2</v>
      </c>
      <c r="D20" s="326">
        <v>23.9</v>
      </c>
      <c r="E20" s="326">
        <v>26.8</v>
      </c>
      <c r="F20" s="326">
        <v>30.7</v>
      </c>
      <c r="G20" s="326">
        <v>34</v>
      </c>
      <c r="H20" s="326">
        <v>37.8</v>
      </c>
      <c r="I20" s="326">
        <v>42.8</v>
      </c>
      <c r="J20" s="326">
        <v>48.5</v>
      </c>
      <c r="K20" s="326">
        <v>53.6</v>
      </c>
    </row>
    <row r="21" spans="1:11" ht="12.75">
      <c r="A21" s="210"/>
      <c r="B21" s="182"/>
      <c r="C21" s="13"/>
      <c r="D21" s="14"/>
      <c r="E21" s="14"/>
      <c r="F21" s="14"/>
      <c r="G21" s="14"/>
      <c r="H21" s="14"/>
      <c r="I21" s="14"/>
      <c r="J21" s="14"/>
      <c r="K21" s="14"/>
    </row>
    <row r="22" spans="1:11" ht="12.75">
      <c r="A22" s="166" t="s">
        <v>584</v>
      </c>
      <c r="B22" s="261" t="s">
        <v>113</v>
      </c>
      <c r="C22" s="147">
        <v>21.4</v>
      </c>
      <c r="D22" s="146">
        <v>24.1</v>
      </c>
      <c r="E22" s="146">
        <v>27.2</v>
      </c>
      <c r="F22" s="146">
        <v>30.7</v>
      </c>
      <c r="G22" s="146">
        <v>34.1</v>
      </c>
      <c r="H22" s="146">
        <v>38.4</v>
      </c>
      <c r="I22" s="146">
        <v>44</v>
      </c>
      <c r="J22" s="146">
        <v>48.8</v>
      </c>
      <c r="K22" s="146">
        <v>54</v>
      </c>
    </row>
    <row r="23" spans="1:11" ht="12.75">
      <c r="A23" s="166"/>
      <c r="B23" s="261" t="s">
        <v>114</v>
      </c>
      <c r="C23" s="91">
        <v>21.3</v>
      </c>
      <c r="D23" s="92">
        <v>24.2</v>
      </c>
      <c r="E23" s="92">
        <v>26.9</v>
      </c>
      <c r="F23" s="92">
        <v>30.7</v>
      </c>
      <c r="G23" s="92">
        <v>33.2</v>
      </c>
      <c r="H23" s="92">
        <v>38.7</v>
      </c>
      <c r="I23" s="92">
        <v>43.8</v>
      </c>
      <c r="J23" s="92">
        <v>48.7</v>
      </c>
      <c r="K23" s="92">
        <v>53.5</v>
      </c>
    </row>
    <row r="24" spans="1:11" ht="12.75">
      <c r="A24" s="212"/>
      <c r="B24" s="212" t="s">
        <v>115</v>
      </c>
      <c r="C24" s="144">
        <v>21.4</v>
      </c>
      <c r="D24" s="145">
        <v>24.1</v>
      </c>
      <c r="E24" s="145">
        <v>27.3</v>
      </c>
      <c r="F24" s="145">
        <v>30.3</v>
      </c>
      <c r="G24" s="145">
        <v>34.4</v>
      </c>
      <c r="H24" s="145">
        <v>38.3</v>
      </c>
      <c r="I24" s="145">
        <v>43.7</v>
      </c>
      <c r="J24" s="145">
        <v>47.8</v>
      </c>
      <c r="K24" s="145">
        <v>53.6</v>
      </c>
    </row>
    <row r="25" spans="1:11" ht="13.5" thickBot="1">
      <c r="A25" s="185"/>
      <c r="B25" s="29"/>
      <c r="C25" s="27"/>
      <c r="D25" s="27"/>
      <c r="E25" s="27"/>
      <c r="F25" s="27"/>
      <c r="G25" s="27"/>
      <c r="H25" s="27"/>
      <c r="I25" s="27"/>
      <c r="J25" s="27"/>
      <c r="K25" s="27"/>
    </row>
    <row r="26" spans="1:11" ht="13.5" thickTop="1">
      <c r="A26" s="689" t="s">
        <v>69</v>
      </c>
      <c r="B26" s="619"/>
      <c r="C26" s="601" t="s">
        <v>4</v>
      </c>
      <c r="D26" s="625"/>
      <c r="E26" s="625"/>
      <c r="F26" s="625"/>
      <c r="G26" s="625"/>
      <c r="H26" s="625"/>
      <c r="I26" s="625"/>
      <c r="J26" s="625"/>
      <c r="K26" s="625"/>
    </row>
    <row r="27" spans="1:11" ht="12.75">
      <c r="A27" s="629"/>
      <c r="B27" s="624"/>
      <c r="C27" s="322" t="s">
        <v>70</v>
      </c>
      <c r="D27" s="322" t="s">
        <v>71</v>
      </c>
      <c r="E27" s="322" t="s">
        <v>72</v>
      </c>
      <c r="F27" s="322" t="s">
        <v>73</v>
      </c>
      <c r="G27" s="322" t="s">
        <v>74</v>
      </c>
      <c r="H27" s="322" t="s">
        <v>75</v>
      </c>
      <c r="I27" s="322" t="s">
        <v>76</v>
      </c>
      <c r="J27" s="322" t="s">
        <v>77</v>
      </c>
      <c r="K27" s="323" t="s">
        <v>78</v>
      </c>
    </row>
    <row r="28" spans="1:11" ht="12.75">
      <c r="A28" s="182" t="s">
        <v>585</v>
      </c>
      <c r="B28" s="209" t="s">
        <v>113</v>
      </c>
      <c r="C28" s="13">
        <v>20.8</v>
      </c>
      <c r="D28" s="14">
        <v>23.4</v>
      </c>
      <c r="E28" s="14">
        <v>26.4</v>
      </c>
      <c r="F28" s="14">
        <v>29.8</v>
      </c>
      <c r="G28" s="14">
        <v>34</v>
      </c>
      <c r="H28" s="14">
        <v>39</v>
      </c>
      <c r="I28" s="14">
        <v>43.6</v>
      </c>
      <c r="J28" s="14">
        <v>47.2</v>
      </c>
      <c r="K28" s="14">
        <v>50</v>
      </c>
    </row>
    <row r="29" spans="1:11" ht="12.75">
      <c r="A29" s="182"/>
      <c r="B29" s="209" t="s">
        <v>114</v>
      </c>
      <c r="C29" s="13">
        <v>20.7</v>
      </c>
      <c r="D29" s="14">
        <v>23.5</v>
      </c>
      <c r="E29" s="14">
        <v>26.6</v>
      </c>
      <c r="F29" s="14">
        <v>28.9</v>
      </c>
      <c r="G29" s="14">
        <v>33.7</v>
      </c>
      <c r="H29" s="14">
        <v>38.2</v>
      </c>
      <c r="I29" s="14">
        <v>42.7</v>
      </c>
      <c r="J29" s="14">
        <v>46.5</v>
      </c>
      <c r="K29" s="14">
        <v>49.5</v>
      </c>
    </row>
    <row r="30" spans="1:11" ht="12.75">
      <c r="A30" s="182"/>
      <c r="B30" s="182" t="s">
        <v>115</v>
      </c>
      <c r="C30" s="13">
        <v>20.7</v>
      </c>
      <c r="D30" s="14">
        <v>23.4</v>
      </c>
      <c r="E30" s="14">
        <v>26.2</v>
      </c>
      <c r="F30" s="14">
        <v>29.7</v>
      </c>
      <c r="G30" s="14">
        <v>34</v>
      </c>
      <c r="H30" s="14">
        <v>38.3</v>
      </c>
      <c r="I30" s="14">
        <v>43.3</v>
      </c>
      <c r="J30" s="14">
        <v>46.7</v>
      </c>
      <c r="K30" s="14">
        <v>49.8</v>
      </c>
    </row>
    <row r="31" spans="1:11" ht="12.75">
      <c r="A31" s="210"/>
      <c r="B31" s="182"/>
      <c r="C31" s="13"/>
      <c r="D31" s="14"/>
      <c r="E31" s="14"/>
      <c r="F31" s="14"/>
      <c r="G31" s="14"/>
      <c r="H31" s="14"/>
      <c r="I31" s="14"/>
      <c r="J31" s="14"/>
      <c r="K31" s="14"/>
    </row>
    <row r="32" spans="1:11" ht="12.75">
      <c r="A32" s="182" t="s">
        <v>581</v>
      </c>
      <c r="B32" s="209" t="s">
        <v>113</v>
      </c>
      <c r="C32" s="13">
        <v>20.8</v>
      </c>
      <c r="D32" s="14">
        <v>23.4</v>
      </c>
      <c r="E32" s="14">
        <v>26.4</v>
      </c>
      <c r="F32" s="14">
        <v>29.7</v>
      </c>
      <c r="G32" s="14">
        <v>33.9</v>
      </c>
      <c r="H32" s="14">
        <v>38.8</v>
      </c>
      <c r="I32" s="14">
        <v>43.6</v>
      </c>
      <c r="J32" s="14">
        <v>47.3</v>
      </c>
      <c r="K32" s="14">
        <v>49.9</v>
      </c>
    </row>
    <row r="33" spans="1:11" ht="12.75">
      <c r="A33" s="182"/>
      <c r="B33" s="209" t="s">
        <v>114</v>
      </c>
      <c r="C33" s="13">
        <v>20.7</v>
      </c>
      <c r="D33" s="14">
        <v>23.3</v>
      </c>
      <c r="E33" s="14">
        <v>26.4</v>
      </c>
      <c r="F33" s="14">
        <v>29.5</v>
      </c>
      <c r="G33" s="14">
        <v>33.6</v>
      </c>
      <c r="H33" s="14">
        <v>37.9</v>
      </c>
      <c r="I33" s="14">
        <v>43</v>
      </c>
      <c r="J33" s="14">
        <v>46.9</v>
      </c>
      <c r="K33" s="14">
        <v>49.6</v>
      </c>
    </row>
    <row r="34" spans="1:11" ht="12.75">
      <c r="A34" s="182"/>
      <c r="B34" s="182" t="s">
        <v>115</v>
      </c>
      <c r="C34" s="13">
        <v>20.8</v>
      </c>
      <c r="D34" s="14">
        <v>23.2</v>
      </c>
      <c r="E34" s="14">
        <v>26.4</v>
      </c>
      <c r="F34" s="14">
        <v>29.5</v>
      </c>
      <c r="G34" s="14">
        <v>33.9</v>
      </c>
      <c r="H34" s="14">
        <v>38.8</v>
      </c>
      <c r="I34" s="14">
        <v>43.1</v>
      </c>
      <c r="J34" s="14">
        <v>46.8</v>
      </c>
      <c r="K34" s="14">
        <v>49.5</v>
      </c>
    </row>
    <row r="35" spans="1:11" ht="12.75">
      <c r="A35" s="211"/>
      <c r="B35" s="182"/>
      <c r="C35" s="183"/>
      <c r="D35" s="32"/>
      <c r="E35" s="32"/>
      <c r="F35" s="32"/>
      <c r="G35" s="32"/>
      <c r="H35" s="32"/>
      <c r="I35" s="32"/>
      <c r="J35" s="32"/>
      <c r="K35" s="32"/>
    </row>
    <row r="36" spans="1:11" ht="12.75">
      <c r="A36" s="182" t="s">
        <v>587</v>
      </c>
      <c r="B36" s="209" t="s">
        <v>113</v>
      </c>
      <c r="C36" s="13">
        <v>20.9</v>
      </c>
      <c r="D36" s="14">
        <v>23.5</v>
      </c>
      <c r="E36" s="14">
        <v>26.4</v>
      </c>
      <c r="F36" s="14">
        <v>29.8</v>
      </c>
      <c r="G36" s="14">
        <v>34</v>
      </c>
      <c r="H36" s="14">
        <v>39</v>
      </c>
      <c r="I36" s="14">
        <v>43.7</v>
      </c>
      <c r="J36" s="14">
        <v>47.2</v>
      </c>
      <c r="K36" s="14">
        <v>50</v>
      </c>
    </row>
    <row r="37" spans="1:11" ht="12.75">
      <c r="A37" s="182"/>
      <c r="B37" s="209" t="s">
        <v>114</v>
      </c>
      <c r="C37" s="13">
        <v>20.8</v>
      </c>
      <c r="D37" s="14">
        <v>23.3</v>
      </c>
      <c r="E37" s="14">
        <v>25.9</v>
      </c>
      <c r="F37" s="14">
        <v>29.6</v>
      </c>
      <c r="G37" s="14">
        <v>33.5</v>
      </c>
      <c r="H37" s="14">
        <v>38.9</v>
      </c>
      <c r="I37" s="14">
        <v>43.7</v>
      </c>
      <c r="J37" s="14">
        <v>46.6</v>
      </c>
      <c r="K37" s="14">
        <v>49.8</v>
      </c>
    </row>
    <row r="38" spans="1:11" ht="12.75">
      <c r="A38" s="182"/>
      <c r="B38" s="182" t="s">
        <v>115</v>
      </c>
      <c r="C38" s="13">
        <v>20.6</v>
      </c>
      <c r="D38" s="14">
        <v>23.4</v>
      </c>
      <c r="E38" s="14">
        <v>26.3</v>
      </c>
      <c r="F38" s="14">
        <v>29.9</v>
      </c>
      <c r="G38" s="14">
        <v>33.7</v>
      </c>
      <c r="H38" s="14">
        <v>39</v>
      </c>
      <c r="I38" s="14">
        <v>43.8</v>
      </c>
      <c r="J38" s="14">
        <v>46.7</v>
      </c>
      <c r="K38" s="14">
        <v>49.6</v>
      </c>
    </row>
    <row r="39" spans="1:11" s="30" customFormat="1" ht="12.75">
      <c r="A39" s="210"/>
      <c r="B39" s="182"/>
      <c r="C39" s="13"/>
      <c r="D39" s="14"/>
      <c r="E39" s="14"/>
      <c r="F39" s="14"/>
      <c r="G39" s="14"/>
      <c r="H39" s="14"/>
      <c r="I39" s="14"/>
      <c r="J39" s="14"/>
      <c r="K39" s="14"/>
    </row>
    <row r="40" spans="1:11" s="30" customFormat="1" ht="12.75">
      <c r="A40" s="182" t="s">
        <v>583</v>
      </c>
      <c r="B40" s="209" t="s">
        <v>113</v>
      </c>
      <c r="C40" s="325">
        <v>21</v>
      </c>
      <c r="D40" s="326">
        <v>23.5</v>
      </c>
      <c r="E40" s="326">
        <v>26.4</v>
      </c>
      <c r="F40" s="326">
        <v>29.9</v>
      </c>
      <c r="G40" s="326">
        <v>34</v>
      </c>
      <c r="H40" s="326">
        <v>39</v>
      </c>
      <c r="I40" s="326">
        <v>43.6</v>
      </c>
      <c r="J40" s="326">
        <v>47.2</v>
      </c>
      <c r="K40" s="326">
        <v>50</v>
      </c>
    </row>
    <row r="41" spans="1:11" s="30" customFormat="1" ht="12.75">
      <c r="A41" s="182"/>
      <c r="B41" s="209" t="s">
        <v>114</v>
      </c>
      <c r="C41" s="325">
        <v>21.1</v>
      </c>
      <c r="D41" s="326">
        <v>23.1</v>
      </c>
      <c r="E41" s="326">
        <v>26.3</v>
      </c>
      <c r="F41" s="326">
        <v>29.9</v>
      </c>
      <c r="G41" s="326">
        <v>33.7</v>
      </c>
      <c r="H41" s="326">
        <v>38.9</v>
      </c>
      <c r="I41" s="326">
        <v>43.4</v>
      </c>
      <c r="J41" s="326">
        <v>46.6</v>
      </c>
      <c r="K41" s="326">
        <v>49.2</v>
      </c>
    </row>
    <row r="42" spans="1:11" s="30" customFormat="1" ht="12.75">
      <c r="A42" s="182"/>
      <c r="B42" s="182" t="s">
        <v>115</v>
      </c>
      <c r="C42" s="325">
        <v>20.7</v>
      </c>
      <c r="D42" s="326">
        <v>23.1</v>
      </c>
      <c r="E42" s="326">
        <v>26.4</v>
      </c>
      <c r="F42" s="326">
        <v>29.6</v>
      </c>
      <c r="G42" s="326">
        <v>34.1</v>
      </c>
      <c r="H42" s="326">
        <v>38.7</v>
      </c>
      <c r="I42" s="326">
        <v>43.7</v>
      </c>
      <c r="J42" s="326">
        <v>47.2</v>
      </c>
      <c r="K42" s="326">
        <v>50.1</v>
      </c>
    </row>
    <row r="43" spans="1:11" ht="12.75">
      <c r="A43" s="210"/>
      <c r="B43" s="182"/>
      <c r="C43" s="13"/>
      <c r="D43" s="14"/>
      <c r="E43" s="14"/>
      <c r="F43" s="14"/>
      <c r="G43" s="14"/>
      <c r="H43" s="14"/>
      <c r="I43" s="14"/>
      <c r="J43" s="14"/>
      <c r="K43" s="14"/>
    </row>
    <row r="44" spans="1:11" ht="12.75">
      <c r="A44" s="166" t="s">
        <v>584</v>
      </c>
      <c r="B44" s="261" t="s">
        <v>113</v>
      </c>
      <c r="C44" s="91">
        <v>20.9</v>
      </c>
      <c r="D44" s="92">
        <v>23.5</v>
      </c>
      <c r="E44" s="92">
        <v>26.4</v>
      </c>
      <c r="F44" s="92">
        <v>30</v>
      </c>
      <c r="G44" s="92">
        <v>34.1</v>
      </c>
      <c r="H44" s="92">
        <v>39.1</v>
      </c>
      <c r="I44" s="92">
        <v>43.7</v>
      </c>
      <c r="J44" s="92">
        <v>47.2</v>
      </c>
      <c r="K44" s="92">
        <v>49.9</v>
      </c>
    </row>
    <row r="45" spans="1:11" ht="12.75">
      <c r="A45" s="166"/>
      <c r="B45" s="261" t="s">
        <v>114</v>
      </c>
      <c r="C45" s="91">
        <v>20.8</v>
      </c>
      <c r="D45" s="92">
        <v>23.3</v>
      </c>
      <c r="E45" s="92">
        <v>26.3</v>
      </c>
      <c r="F45" s="92">
        <v>29.6</v>
      </c>
      <c r="G45" s="92">
        <v>33.6</v>
      </c>
      <c r="H45" s="92">
        <v>38.5</v>
      </c>
      <c r="I45" s="92">
        <v>43.3</v>
      </c>
      <c r="J45" s="92">
        <v>46.9</v>
      </c>
      <c r="K45" s="92">
        <v>49.1</v>
      </c>
    </row>
    <row r="46" spans="1:11" ht="12.75">
      <c r="A46" s="212"/>
      <c r="B46" s="212" t="s">
        <v>115</v>
      </c>
      <c r="C46" s="144">
        <v>21</v>
      </c>
      <c r="D46" s="145">
        <v>23.4</v>
      </c>
      <c r="E46" s="145">
        <v>26.3</v>
      </c>
      <c r="F46" s="145">
        <v>29.9</v>
      </c>
      <c r="G46" s="145">
        <v>33.7</v>
      </c>
      <c r="H46" s="145">
        <v>39.2</v>
      </c>
      <c r="I46" s="145">
        <v>43.8</v>
      </c>
      <c r="J46" s="145">
        <v>47</v>
      </c>
      <c r="K46" s="145">
        <v>50</v>
      </c>
    </row>
    <row r="47" spans="1:11" ht="12.75">
      <c r="A47" s="142" t="s">
        <v>663</v>
      </c>
      <c r="B47" s="27"/>
      <c r="C47" s="27"/>
      <c r="D47" s="27"/>
      <c r="E47" s="27"/>
      <c r="F47" s="27"/>
      <c r="G47" s="27"/>
      <c r="H47" s="27"/>
      <c r="I47" s="27"/>
      <c r="J47" s="27"/>
      <c r="K47" s="27"/>
    </row>
  </sheetData>
  <sheetProtection/>
  <mergeCells count="5">
    <mergeCell ref="J3:K3"/>
    <mergeCell ref="A4:B5"/>
    <mergeCell ref="C4:K4"/>
    <mergeCell ref="A26:B27"/>
    <mergeCell ref="C26:K26"/>
  </mergeCells>
  <printOptions/>
  <pageMargins left="0.5905511811023623" right="0.5905511811023623" top="0.7874015748031497" bottom="0.984251968503937" header="0.5118110236220472" footer="0.5118110236220472"/>
  <pageSetup horizontalDpi="600" verticalDpi="600" orientation="portrait" paperSize="9" r:id="rId1"/>
  <headerFooter alignWithMargins="0">
    <oddFooter>&amp;C&amp;9&amp;P　Ｎ 教育・文化及び宗教</oddFooter>
  </headerFooter>
</worksheet>
</file>

<file path=xl/worksheets/sheet11.xml><?xml version="1.0" encoding="utf-8"?>
<worksheet xmlns="http://schemas.openxmlformats.org/spreadsheetml/2006/main" xmlns:r="http://schemas.openxmlformats.org/officeDocument/2006/relationships">
  <sheetPr>
    <tabColor rgb="FFFFC000"/>
  </sheetPr>
  <dimension ref="A1:K30"/>
  <sheetViews>
    <sheetView zoomScaleSheetLayoutView="90" zoomScalePageLayoutView="0" workbookViewId="0" topLeftCell="A1">
      <selection activeCell="A1" sqref="A1"/>
    </sheetView>
  </sheetViews>
  <sheetFormatPr defaultColWidth="9" defaultRowHeight="14.25"/>
  <cols>
    <col min="1" max="1" width="9.8984375" style="4" customWidth="1"/>
    <col min="2" max="2" width="9.796875" style="4" customWidth="1"/>
    <col min="3" max="11" width="8" style="4" customWidth="1"/>
    <col min="12" max="16384" width="9" style="4" customWidth="1"/>
  </cols>
  <sheetData>
    <row r="1" ht="12.75">
      <c r="A1" s="3" t="s">
        <v>714</v>
      </c>
    </row>
    <row r="2" ht="12.75">
      <c r="A2" s="15" t="s">
        <v>68</v>
      </c>
    </row>
    <row r="3" spans="1:11" ht="13.5" thickBot="1">
      <c r="A3" s="15"/>
      <c r="I3" s="719" t="s">
        <v>112</v>
      </c>
      <c r="J3" s="720"/>
      <c r="K3" s="720"/>
    </row>
    <row r="4" spans="1:11" ht="13.5" thickTop="1">
      <c r="A4" s="689" t="s">
        <v>69</v>
      </c>
      <c r="B4" s="619"/>
      <c r="C4" s="601" t="s">
        <v>3</v>
      </c>
      <c r="D4" s="625"/>
      <c r="E4" s="625"/>
      <c r="F4" s="625"/>
      <c r="G4" s="625"/>
      <c r="H4" s="625"/>
      <c r="I4" s="625"/>
      <c r="J4" s="625"/>
      <c r="K4" s="625"/>
    </row>
    <row r="5" spans="1:11" ht="12.75">
      <c r="A5" s="629"/>
      <c r="B5" s="624"/>
      <c r="C5" s="322" t="s">
        <v>70</v>
      </c>
      <c r="D5" s="322" t="s">
        <v>71</v>
      </c>
      <c r="E5" s="322" t="s">
        <v>72</v>
      </c>
      <c r="F5" s="322" t="s">
        <v>73</v>
      </c>
      <c r="G5" s="322" t="s">
        <v>74</v>
      </c>
      <c r="H5" s="322" t="s">
        <v>75</v>
      </c>
      <c r="I5" s="322" t="s">
        <v>76</v>
      </c>
      <c r="J5" s="322" t="s">
        <v>77</v>
      </c>
      <c r="K5" s="323" t="s">
        <v>78</v>
      </c>
    </row>
    <row r="6" spans="1:11" ht="12.75">
      <c r="A6" s="182" t="s">
        <v>314</v>
      </c>
      <c r="B6" s="209" t="s">
        <v>113</v>
      </c>
      <c r="C6" s="13">
        <v>64.8</v>
      </c>
      <c r="D6" s="14">
        <v>67.6</v>
      </c>
      <c r="E6" s="14">
        <v>70.2</v>
      </c>
      <c r="F6" s="14">
        <v>72.6</v>
      </c>
      <c r="G6" s="14">
        <v>74.9</v>
      </c>
      <c r="H6" s="14">
        <v>77.6</v>
      </c>
      <c r="I6" s="14">
        <v>81.3</v>
      </c>
      <c r="J6" s="14">
        <v>84.9</v>
      </c>
      <c r="K6" s="14">
        <v>88.1</v>
      </c>
    </row>
    <row r="7" spans="1:11" ht="12.75">
      <c r="A7" s="182"/>
      <c r="B7" s="209" t="s">
        <v>114</v>
      </c>
      <c r="C7" s="13">
        <v>64.8</v>
      </c>
      <c r="D7" s="14">
        <v>67.5</v>
      </c>
      <c r="E7" s="14">
        <v>70.3</v>
      </c>
      <c r="F7" s="14">
        <v>72.5</v>
      </c>
      <c r="G7" s="14">
        <v>74.7</v>
      </c>
      <c r="H7" s="14">
        <v>77.5</v>
      </c>
      <c r="I7" s="14">
        <v>81.2</v>
      </c>
      <c r="J7" s="14">
        <v>84.6</v>
      </c>
      <c r="K7" s="14">
        <v>88.1</v>
      </c>
    </row>
    <row r="8" spans="1:11" ht="12.75">
      <c r="A8" s="182"/>
      <c r="B8" s="182" t="s">
        <v>115</v>
      </c>
      <c r="C8" s="13">
        <v>64.8</v>
      </c>
      <c r="D8" s="14">
        <v>67.6</v>
      </c>
      <c r="E8" s="14">
        <v>70.2</v>
      </c>
      <c r="F8" s="14">
        <v>72.5</v>
      </c>
      <c r="G8" s="14">
        <v>74.9</v>
      </c>
      <c r="H8" s="14">
        <v>77.2</v>
      </c>
      <c r="I8" s="14">
        <v>81.2</v>
      </c>
      <c r="J8" s="14">
        <v>84.8</v>
      </c>
      <c r="K8" s="14">
        <v>88</v>
      </c>
    </row>
    <row r="9" spans="1:11" ht="12.75">
      <c r="A9" s="211"/>
      <c r="B9" s="211"/>
      <c r="C9" s="183"/>
      <c r="D9" s="32"/>
      <c r="E9" s="32"/>
      <c r="F9" s="32"/>
      <c r="G9" s="32"/>
      <c r="H9" s="32"/>
      <c r="I9" s="32"/>
      <c r="J9" s="32"/>
      <c r="K9" s="32"/>
    </row>
    <row r="10" spans="1:11" ht="12.75">
      <c r="A10" s="182" t="s">
        <v>324</v>
      </c>
      <c r="B10" s="209" t="s">
        <v>113</v>
      </c>
      <c r="C10" s="13">
        <v>64.8</v>
      </c>
      <c r="D10" s="14">
        <v>67.6</v>
      </c>
      <c r="E10" s="14">
        <v>70.2</v>
      </c>
      <c r="F10" s="14">
        <v>72.6</v>
      </c>
      <c r="G10" s="14">
        <v>74.9</v>
      </c>
      <c r="H10" s="14">
        <v>77.7</v>
      </c>
      <c r="I10" s="14">
        <v>81.4</v>
      </c>
      <c r="J10" s="14">
        <v>85.1</v>
      </c>
      <c r="K10" s="14">
        <v>88.2</v>
      </c>
    </row>
    <row r="11" spans="1:11" ht="12.75">
      <c r="A11" s="182"/>
      <c r="B11" s="209" t="s">
        <v>114</v>
      </c>
      <c r="C11" s="13">
        <v>64.7</v>
      </c>
      <c r="D11" s="14">
        <v>67.7</v>
      </c>
      <c r="E11" s="14">
        <v>70</v>
      </c>
      <c r="F11" s="14">
        <v>72.3</v>
      </c>
      <c r="G11" s="14">
        <v>74.8</v>
      </c>
      <c r="H11" s="14">
        <v>77.5</v>
      </c>
      <c r="I11" s="14">
        <v>81.3</v>
      </c>
      <c r="J11" s="14">
        <v>85.1</v>
      </c>
      <c r="K11" s="14">
        <v>87.9</v>
      </c>
    </row>
    <row r="12" spans="1:11" ht="12.75">
      <c r="A12" s="327"/>
      <c r="B12" s="327" t="s">
        <v>115</v>
      </c>
      <c r="C12" s="271">
        <v>64.5</v>
      </c>
      <c r="D12" s="272">
        <v>67.6</v>
      </c>
      <c r="E12" s="272">
        <v>70.3</v>
      </c>
      <c r="F12" s="272">
        <v>72.4</v>
      </c>
      <c r="G12" s="272">
        <v>74.7</v>
      </c>
      <c r="H12" s="272">
        <v>77.5</v>
      </c>
      <c r="I12" s="272">
        <v>81.3</v>
      </c>
      <c r="J12" s="272">
        <v>84.9</v>
      </c>
      <c r="K12" s="272">
        <v>88.2</v>
      </c>
    </row>
    <row r="13" spans="1:11" s="30" customFormat="1" ht="13.5" thickBot="1">
      <c r="A13" s="185"/>
      <c r="B13" s="29"/>
      <c r="C13" s="27"/>
      <c r="D13" s="27"/>
      <c r="E13" s="27"/>
      <c r="F13" s="27"/>
      <c r="G13" s="27"/>
      <c r="H13" s="27"/>
      <c r="I13" s="27"/>
      <c r="J13" s="27"/>
      <c r="K13" s="27"/>
    </row>
    <row r="14" spans="1:11" s="30" customFormat="1" ht="13.5" thickTop="1">
      <c r="A14" s="689" t="s">
        <v>69</v>
      </c>
      <c r="B14" s="619"/>
      <c r="C14" s="601" t="s">
        <v>4</v>
      </c>
      <c r="D14" s="625"/>
      <c r="E14" s="625"/>
      <c r="F14" s="625"/>
      <c r="G14" s="625"/>
      <c r="H14" s="625"/>
      <c r="I14" s="625"/>
      <c r="J14" s="625"/>
      <c r="K14" s="625"/>
    </row>
    <row r="15" spans="1:11" s="30" customFormat="1" ht="12.75">
      <c r="A15" s="629"/>
      <c r="B15" s="624"/>
      <c r="C15" s="322" t="s">
        <v>70</v>
      </c>
      <c r="D15" s="322" t="s">
        <v>71</v>
      </c>
      <c r="E15" s="322" t="s">
        <v>72</v>
      </c>
      <c r="F15" s="322" t="s">
        <v>73</v>
      </c>
      <c r="G15" s="322" t="s">
        <v>74</v>
      </c>
      <c r="H15" s="322" t="s">
        <v>75</v>
      </c>
      <c r="I15" s="322" t="s">
        <v>76</v>
      </c>
      <c r="J15" s="322" t="s">
        <v>77</v>
      </c>
      <c r="K15" s="323" t="s">
        <v>78</v>
      </c>
    </row>
    <row r="16" spans="1:11" s="30" customFormat="1" ht="12.75">
      <c r="A16" s="182" t="s">
        <v>314</v>
      </c>
      <c r="B16" s="209" t="s">
        <v>113</v>
      </c>
      <c r="C16" s="13">
        <v>64.4</v>
      </c>
      <c r="D16" s="14">
        <v>67.2</v>
      </c>
      <c r="E16" s="14">
        <v>69.9</v>
      </c>
      <c r="F16" s="14">
        <v>72.6</v>
      </c>
      <c r="G16" s="14">
        <v>75.8</v>
      </c>
      <c r="H16" s="14">
        <v>79.3</v>
      </c>
      <c r="I16" s="14">
        <v>82.1</v>
      </c>
      <c r="J16" s="14">
        <v>83.8</v>
      </c>
      <c r="K16" s="14">
        <v>84.9</v>
      </c>
    </row>
    <row r="17" spans="1:11" ht="12.75">
      <c r="A17" s="182"/>
      <c r="B17" s="209" t="s">
        <v>114</v>
      </c>
      <c r="C17" s="13">
        <v>64.2</v>
      </c>
      <c r="D17" s="14">
        <v>67.2</v>
      </c>
      <c r="E17" s="14">
        <v>69.9</v>
      </c>
      <c r="F17" s="14">
        <v>72</v>
      </c>
      <c r="G17" s="14">
        <v>75.5</v>
      </c>
      <c r="H17" s="14">
        <v>79.2</v>
      </c>
      <c r="I17" s="14">
        <v>81.7</v>
      </c>
      <c r="J17" s="14">
        <v>83.8</v>
      </c>
      <c r="K17" s="14">
        <v>84.9</v>
      </c>
    </row>
    <row r="18" spans="1:11" ht="12.75">
      <c r="A18" s="182"/>
      <c r="B18" s="182" t="s">
        <v>115</v>
      </c>
      <c r="C18" s="13">
        <v>64.1</v>
      </c>
      <c r="D18" s="14">
        <v>67.1</v>
      </c>
      <c r="E18" s="14">
        <v>69.7</v>
      </c>
      <c r="F18" s="14">
        <v>72.4</v>
      </c>
      <c r="G18" s="14">
        <v>75.9</v>
      </c>
      <c r="H18" s="14">
        <v>78.9</v>
      </c>
      <c r="I18" s="14">
        <v>81.8</v>
      </c>
      <c r="J18" s="14">
        <v>83.6</v>
      </c>
      <c r="K18" s="14">
        <v>84.7</v>
      </c>
    </row>
    <row r="19" spans="1:11" ht="12.75">
      <c r="A19" s="211"/>
      <c r="B19" s="211"/>
      <c r="C19" s="183"/>
      <c r="D19" s="32"/>
      <c r="E19" s="32"/>
      <c r="F19" s="32"/>
      <c r="G19" s="32"/>
      <c r="H19" s="32"/>
      <c r="I19" s="32"/>
      <c r="J19" s="32"/>
      <c r="K19" s="32"/>
    </row>
    <row r="20" spans="1:11" ht="12.75">
      <c r="A20" s="182" t="s">
        <v>324</v>
      </c>
      <c r="B20" s="209" t="s">
        <v>113</v>
      </c>
      <c r="C20" s="13">
        <v>64.4</v>
      </c>
      <c r="D20" s="14">
        <v>67.2</v>
      </c>
      <c r="E20" s="14">
        <v>69.9</v>
      </c>
      <c r="F20" s="14">
        <v>72.7</v>
      </c>
      <c r="G20" s="14">
        <v>75.8</v>
      </c>
      <c r="H20" s="14">
        <v>79.2</v>
      </c>
      <c r="I20" s="14">
        <v>82.1</v>
      </c>
      <c r="J20" s="14">
        <v>83.9</v>
      </c>
      <c r="K20" s="14">
        <v>84.9</v>
      </c>
    </row>
    <row r="21" spans="1:11" ht="12.75">
      <c r="A21" s="182"/>
      <c r="B21" s="209" t="s">
        <v>114</v>
      </c>
      <c r="C21" s="13">
        <v>64.3</v>
      </c>
      <c r="D21" s="14">
        <v>67.2</v>
      </c>
      <c r="E21" s="14">
        <v>69.8</v>
      </c>
      <c r="F21" s="14">
        <v>72.7</v>
      </c>
      <c r="G21" s="14">
        <v>76.1</v>
      </c>
      <c r="H21" s="14">
        <v>78.7</v>
      </c>
      <c r="I21" s="14">
        <v>82.1</v>
      </c>
      <c r="J21" s="14">
        <v>83.9</v>
      </c>
      <c r="K21" s="14">
        <v>85</v>
      </c>
    </row>
    <row r="22" spans="1:11" ht="12.75">
      <c r="A22" s="327"/>
      <c r="B22" s="327" t="s">
        <v>115</v>
      </c>
      <c r="C22" s="271">
        <v>64.2</v>
      </c>
      <c r="D22" s="272">
        <v>66.9</v>
      </c>
      <c r="E22" s="272">
        <v>69.8</v>
      </c>
      <c r="F22" s="272">
        <v>72.5</v>
      </c>
      <c r="G22" s="272">
        <v>75.7</v>
      </c>
      <c r="H22" s="272">
        <v>79.2</v>
      </c>
      <c r="I22" s="272">
        <v>82.1</v>
      </c>
      <c r="J22" s="272">
        <v>83.7</v>
      </c>
      <c r="K22" s="272">
        <v>85.2</v>
      </c>
    </row>
    <row r="23" spans="1:11" ht="12.75">
      <c r="A23" s="142" t="s">
        <v>588</v>
      </c>
      <c r="B23" s="27"/>
      <c r="C23" s="27"/>
      <c r="D23" s="27"/>
      <c r="E23" s="27"/>
      <c r="F23" s="27"/>
      <c r="G23" s="27"/>
      <c r="H23" s="27"/>
      <c r="I23" s="27"/>
      <c r="J23" s="27"/>
      <c r="K23" s="27"/>
    </row>
    <row r="27" spans="1:11" s="30" customFormat="1" ht="12.75">
      <c r="A27" s="4"/>
      <c r="B27" s="4"/>
      <c r="C27" s="4"/>
      <c r="D27" s="4"/>
      <c r="E27" s="4"/>
      <c r="F27" s="4"/>
      <c r="G27" s="4"/>
      <c r="H27" s="4"/>
      <c r="I27" s="4"/>
      <c r="J27" s="4"/>
      <c r="K27" s="4"/>
    </row>
    <row r="28" spans="1:11" s="30" customFormat="1" ht="12.75">
      <c r="A28" s="4"/>
      <c r="B28" s="4"/>
      <c r="C28" s="4"/>
      <c r="D28" s="4"/>
      <c r="E28" s="4"/>
      <c r="F28" s="4"/>
      <c r="G28" s="4"/>
      <c r="H28" s="4"/>
      <c r="I28" s="4"/>
      <c r="J28" s="4"/>
      <c r="K28" s="4"/>
    </row>
    <row r="29" spans="1:11" s="30" customFormat="1" ht="12.75">
      <c r="A29" s="4"/>
      <c r="B29" s="4"/>
      <c r="C29" s="4"/>
      <c r="D29" s="4"/>
      <c r="E29" s="4"/>
      <c r="F29" s="4"/>
      <c r="G29" s="4"/>
      <c r="H29" s="4"/>
      <c r="I29" s="4"/>
      <c r="J29" s="4"/>
      <c r="K29" s="4"/>
    </row>
    <row r="30" spans="1:11" s="30" customFormat="1" ht="14.25" customHeight="1">
      <c r="A30" s="4"/>
      <c r="B30" s="4"/>
      <c r="C30" s="4"/>
      <c r="D30" s="4"/>
      <c r="E30" s="4"/>
      <c r="F30" s="4"/>
      <c r="G30" s="4"/>
      <c r="H30" s="4"/>
      <c r="I30" s="4"/>
      <c r="J30" s="4"/>
      <c r="K30" s="4"/>
    </row>
  </sheetData>
  <sheetProtection/>
  <mergeCells count="5">
    <mergeCell ref="I3:K3"/>
    <mergeCell ref="A4:B5"/>
    <mergeCell ref="C4:K4"/>
    <mergeCell ref="A14:B15"/>
    <mergeCell ref="C14:K14"/>
  </mergeCells>
  <printOptions/>
  <pageMargins left="0.5905511811023623" right="0.5905511811023623" top="0.7874015748031497" bottom="0.984251968503937" header="0.5118110236220472" footer="0.5118110236220472"/>
  <pageSetup horizontalDpi="600" verticalDpi="600" orientation="portrait" paperSize="9" r:id="rId1"/>
  <headerFooter alignWithMargins="0">
    <oddFooter>&amp;C&amp;9&amp;P　Ｎ 教育・文化及び宗教</oddFooter>
  </headerFooter>
</worksheet>
</file>

<file path=xl/worksheets/sheet12.xml><?xml version="1.0" encoding="utf-8"?>
<worksheet xmlns="http://schemas.openxmlformats.org/spreadsheetml/2006/main" xmlns:r="http://schemas.openxmlformats.org/officeDocument/2006/relationships">
  <sheetPr>
    <tabColor rgb="FFFFC000"/>
  </sheetPr>
  <dimension ref="A1:R50"/>
  <sheetViews>
    <sheetView zoomScaleSheetLayoutView="110" zoomScalePageLayoutView="0" workbookViewId="0" topLeftCell="A1">
      <selection activeCell="A1" sqref="A1"/>
    </sheetView>
  </sheetViews>
  <sheetFormatPr defaultColWidth="9" defaultRowHeight="14.25"/>
  <cols>
    <col min="1" max="1" width="9.8984375" style="4" customWidth="1"/>
    <col min="2" max="2" width="2.796875" style="4" customWidth="1"/>
    <col min="3" max="3" width="9.69921875" style="4" bestFit="1" customWidth="1"/>
    <col min="4" max="11" width="5.796875" style="4" bestFit="1" customWidth="1"/>
    <col min="12" max="12" width="5.796875" style="4" customWidth="1"/>
    <col min="13" max="18" width="5.796875" style="4" bestFit="1" customWidth="1"/>
    <col min="19" max="16384" width="9" style="4" customWidth="1"/>
  </cols>
  <sheetData>
    <row r="1" ht="12.75">
      <c r="A1" s="3" t="s">
        <v>715</v>
      </c>
    </row>
    <row r="2" spans="1:15" ht="12.75">
      <c r="A2" s="15"/>
      <c r="B2" s="15"/>
      <c r="G2" s="724" t="s">
        <v>294</v>
      </c>
      <c r="H2" s="725"/>
      <c r="I2" s="725"/>
      <c r="J2" s="725"/>
      <c r="K2" s="16"/>
      <c r="L2" s="17" t="s">
        <v>89</v>
      </c>
      <c r="M2" s="17"/>
      <c r="N2" s="721" t="s">
        <v>326</v>
      </c>
      <c r="O2" s="721"/>
    </row>
    <row r="3" spans="1:15" ht="13.5" thickBot="1">
      <c r="A3" s="15"/>
      <c r="B3" s="15"/>
      <c r="G3" s="726"/>
      <c r="H3" s="726"/>
      <c r="I3" s="726"/>
      <c r="J3" s="726"/>
      <c r="K3" s="18"/>
      <c r="L3" s="19" t="s">
        <v>90</v>
      </c>
      <c r="M3" s="19"/>
      <c r="N3" s="722"/>
      <c r="O3" s="722"/>
    </row>
    <row r="4" spans="1:18" ht="13.5" thickTop="1">
      <c r="A4" s="689" t="s">
        <v>69</v>
      </c>
      <c r="B4" s="689"/>
      <c r="C4" s="619"/>
      <c r="D4" s="601" t="s">
        <v>87</v>
      </c>
      <c r="E4" s="625"/>
      <c r="F4" s="625"/>
      <c r="G4" s="625"/>
      <c r="H4" s="625"/>
      <c r="I4" s="625"/>
      <c r="J4" s="625"/>
      <c r="K4" s="625"/>
      <c r="L4" s="625"/>
      <c r="M4" s="625"/>
      <c r="N4" s="625"/>
      <c r="O4" s="625"/>
      <c r="P4" s="35"/>
      <c r="Q4" s="35"/>
      <c r="R4" s="35"/>
    </row>
    <row r="5" spans="1:18" ht="12.75">
      <c r="A5" s="628"/>
      <c r="B5" s="628"/>
      <c r="C5" s="620"/>
      <c r="D5" s="723" t="s">
        <v>86</v>
      </c>
      <c r="E5" s="723"/>
      <c r="F5" s="723"/>
      <c r="G5" s="723"/>
      <c r="H5" s="723"/>
      <c r="I5" s="723"/>
      <c r="J5" s="723" t="s">
        <v>3</v>
      </c>
      <c r="K5" s="723"/>
      <c r="L5" s="723"/>
      <c r="M5" s="723"/>
      <c r="N5" s="723"/>
      <c r="O5" s="630"/>
      <c r="P5" s="27"/>
      <c r="Q5" s="27"/>
      <c r="R5" s="27"/>
    </row>
    <row r="6" spans="1:18" ht="12.75">
      <c r="A6" s="629"/>
      <c r="B6" s="629"/>
      <c r="C6" s="624"/>
      <c r="D6" s="322" t="s">
        <v>80</v>
      </c>
      <c r="E6" s="322" t="s">
        <v>81</v>
      </c>
      <c r="F6" s="322" t="s">
        <v>82</v>
      </c>
      <c r="G6" s="322" t="s">
        <v>83</v>
      </c>
      <c r="H6" s="322" t="s">
        <v>84</v>
      </c>
      <c r="I6" s="322" t="s">
        <v>85</v>
      </c>
      <c r="J6" s="322" t="s">
        <v>80</v>
      </c>
      <c r="K6" s="322" t="s">
        <v>81</v>
      </c>
      <c r="L6" s="322" t="s">
        <v>82</v>
      </c>
      <c r="M6" s="322" t="s">
        <v>83</v>
      </c>
      <c r="N6" s="322" t="s">
        <v>84</v>
      </c>
      <c r="O6" s="323" t="s">
        <v>85</v>
      </c>
      <c r="P6" s="27"/>
      <c r="Q6" s="27"/>
      <c r="R6" s="27"/>
    </row>
    <row r="7" spans="1:18" ht="13.5" customHeight="1">
      <c r="A7" s="182" t="s">
        <v>324</v>
      </c>
      <c r="B7" s="730" t="s">
        <v>258</v>
      </c>
      <c r="C7" s="731"/>
      <c r="D7" s="13">
        <v>11.600000000000001</v>
      </c>
      <c r="E7" s="14">
        <v>17.3</v>
      </c>
      <c r="F7" s="14">
        <v>18</v>
      </c>
      <c r="G7" s="14">
        <v>20.4</v>
      </c>
      <c r="H7" s="14">
        <v>21.900000000000002</v>
      </c>
      <c r="I7" s="14">
        <v>21.6</v>
      </c>
      <c r="J7" s="14">
        <v>11.299999999999999</v>
      </c>
      <c r="K7" s="14">
        <v>15.1</v>
      </c>
      <c r="L7" s="14">
        <v>15.700000000000001</v>
      </c>
      <c r="M7" s="14">
        <v>18</v>
      </c>
      <c r="N7" s="14">
        <v>18.299999999999997</v>
      </c>
      <c r="O7" s="14">
        <v>18.8</v>
      </c>
      <c r="P7" s="27"/>
      <c r="Q7" s="27"/>
      <c r="R7" s="27"/>
    </row>
    <row r="8" spans="1:18" ht="12.75">
      <c r="A8" s="182"/>
      <c r="B8" s="26" t="s">
        <v>259</v>
      </c>
      <c r="C8" s="26" t="s">
        <v>288</v>
      </c>
      <c r="D8" s="20">
        <v>7.2</v>
      </c>
      <c r="E8" s="21">
        <v>9.5</v>
      </c>
      <c r="F8" s="21">
        <v>8.8</v>
      </c>
      <c r="G8" s="21">
        <v>10</v>
      </c>
      <c r="H8" s="21">
        <v>7.5</v>
      </c>
      <c r="I8" s="21">
        <v>8.2</v>
      </c>
      <c r="J8" s="21">
        <v>7</v>
      </c>
      <c r="K8" s="21">
        <v>8.5</v>
      </c>
      <c r="L8" s="21">
        <v>7.6</v>
      </c>
      <c r="M8" s="21">
        <v>9.4</v>
      </c>
      <c r="N8" s="21">
        <v>6.7</v>
      </c>
      <c r="O8" s="21">
        <v>7.1</v>
      </c>
      <c r="P8" s="27"/>
      <c r="Q8" s="27"/>
      <c r="R8" s="27"/>
    </row>
    <row r="9" spans="1:18" ht="12.75">
      <c r="A9" s="182"/>
      <c r="B9" s="26" t="s">
        <v>260</v>
      </c>
      <c r="C9" s="26" t="s">
        <v>289</v>
      </c>
      <c r="D9" s="20">
        <v>3.6</v>
      </c>
      <c r="E9" s="21">
        <v>6.5</v>
      </c>
      <c r="F9" s="21">
        <v>7.2</v>
      </c>
      <c r="G9" s="21">
        <v>8.2</v>
      </c>
      <c r="H9" s="21">
        <v>11.1</v>
      </c>
      <c r="I9" s="21">
        <v>10.3</v>
      </c>
      <c r="J9" s="21">
        <v>3.7</v>
      </c>
      <c r="K9" s="21">
        <v>5.7</v>
      </c>
      <c r="L9" s="21">
        <v>6.7</v>
      </c>
      <c r="M9" s="21">
        <v>7.1</v>
      </c>
      <c r="N9" s="21">
        <v>8.7</v>
      </c>
      <c r="O9" s="21">
        <v>9.1</v>
      </c>
      <c r="P9" s="27"/>
      <c r="Q9" s="27"/>
      <c r="R9" s="27"/>
    </row>
    <row r="10" spans="1:18" ht="12.75">
      <c r="A10" s="182"/>
      <c r="B10" s="26" t="s">
        <v>290</v>
      </c>
      <c r="C10" s="26" t="s">
        <v>79</v>
      </c>
      <c r="D10" s="20">
        <v>0.8</v>
      </c>
      <c r="E10" s="21">
        <v>1.3</v>
      </c>
      <c r="F10" s="21">
        <v>2</v>
      </c>
      <c r="G10" s="21">
        <v>2.2</v>
      </c>
      <c r="H10" s="21">
        <v>3.3</v>
      </c>
      <c r="I10" s="21">
        <v>3.1</v>
      </c>
      <c r="J10" s="21">
        <v>0.6</v>
      </c>
      <c r="K10" s="21">
        <v>0.9</v>
      </c>
      <c r="L10" s="21">
        <v>1.4</v>
      </c>
      <c r="M10" s="21">
        <v>1.5</v>
      </c>
      <c r="N10" s="21">
        <v>2.9</v>
      </c>
      <c r="O10" s="21">
        <v>2.6</v>
      </c>
      <c r="P10" s="27"/>
      <c r="Q10" s="27"/>
      <c r="R10" s="27"/>
    </row>
    <row r="11" spans="1:18" ht="12.75">
      <c r="A11" s="328"/>
      <c r="B11" s="329"/>
      <c r="C11" s="26"/>
      <c r="D11" s="208"/>
      <c r="E11" s="31"/>
      <c r="F11" s="31"/>
      <c r="G11" s="31"/>
      <c r="H11" s="31"/>
      <c r="I11" s="31"/>
      <c r="J11" s="31"/>
      <c r="K11" s="31"/>
      <c r="L11" s="31"/>
      <c r="M11" s="31"/>
      <c r="N11" s="31"/>
      <c r="O11" s="31"/>
      <c r="P11" s="27"/>
      <c r="Q11" s="27"/>
      <c r="R11" s="27"/>
    </row>
    <row r="12" spans="1:18" ht="13.5" customHeight="1">
      <c r="A12" s="182" t="s">
        <v>325</v>
      </c>
      <c r="B12" s="680" t="s">
        <v>258</v>
      </c>
      <c r="C12" s="729"/>
      <c r="D12" s="13">
        <v>12.9</v>
      </c>
      <c r="E12" s="14">
        <v>14.599999999999998</v>
      </c>
      <c r="F12" s="14">
        <v>18.6</v>
      </c>
      <c r="G12" s="14">
        <v>22.099999999999998</v>
      </c>
      <c r="H12" s="14">
        <v>21.6</v>
      </c>
      <c r="I12" s="14">
        <v>22.3</v>
      </c>
      <c r="J12" s="14">
        <v>13.2</v>
      </c>
      <c r="K12" s="14">
        <v>13.3</v>
      </c>
      <c r="L12" s="14">
        <v>15.100000000000001</v>
      </c>
      <c r="M12" s="14">
        <v>19.9</v>
      </c>
      <c r="N12" s="14">
        <v>19.3</v>
      </c>
      <c r="O12" s="14">
        <v>18.8</v>
      </c>
      <c r="P12" s="27"/>
      <c r="Q12" s="27"/>
      <c r="R12" s="27"/>
    </row>
    <row r="13" spans="1:18" ht="12.75">
      <c r="A13" s="182"/>
      <c r="B13" s="26" t="s">
        <v>259</v>
      </c>
      <c r="C13" s="26" t="s">
        <v>288</v>
      </c>
      <c r="D13" s="13">
        <v>8</v>
      </c>
      <c r="E13" s="14">
        <v>6.3</v>
      </c>
      <c r="F13" s="14">
        <v>6.9</v>
      </c>
      <c r="G13" s="14">
        <v>9.7</v>
      </c>
      <c r="H13" s="14">
        <v>8.5</v>
      </c>
      <c r="I13" s="14">
        <v>6.3</v>
      </c>
      <c r="J13" s="14">
        <v>7.9</v>
      </c>
      <c r="K13" s="14">
        <v>6</v>
      </c>
      <c r="L13" s="14">
        <v>5.7</v>
      </c>
      <c r="M13" s="14">
        <v>8.1</v>
      </c>
      <c r="N13" s="14">
        <v>8.2</v>
      </c>
      <c r="O13" s="14">
        <v>5.9</v>
      </c>
      <c r="P13" s="27"/>
      <c r="Q13" s="27"/>
      <c r="R13" s="27"/>
    </row>
    <row r="14" spans="1:18" ht="12.75">
      <c r="A14" s="182"/>
      <c r="B14" s="26" t="s">
        <v>260</v>
      </c>
      <c r="C14" s="26" t="s">
        <v>289</v>
      </c>
      <c r="D14" s="13">
        <v>4.1</v>
      </c>
      <c r="E14" s="14">
        <v>6.1</v>
      </c>
      <c r="F14" s="14">
        <v>9.2</v>
      </c>
      <c r="G14" s="14">
        <v>9.2</v>
      </c>
      <c r="H14" s="14">
        <v>10</v>
      </c>
      <c r="I14" s="14">
        <v>11.7</v>
      </c>
      <c r="J14" s="14">
        <v>4.3</v>
      </c>
      <c r="K14" s="14">
        <v>5.5</v>
      </c>
      <c r="L14" s="14">
        <v>7.6</v>
      </c>
      <c r="M14" s="14">
        <v>9.1</v>
      </c>
      <c r="N14" s="14">
        <v>8.4</v>
      </c>
      <c r="O14" s="14">
        <v>9.1</v>
      </c>
      <c r="P14" s="27"/>
      <c r="Q14" s="27"/>
      <c r="R14" s="27"/>
    </row>
    <row r="15" spans="1:18" ht="12.75">
      <c r="A15" s="182"/>
      <c r="B15" s="26" t="s">
        <v>290</v>
      </c>
      <c r="C15" s="26" t="s">
        <v>79</v>
      </c>
      <c r="D15" s="13">
        <v>0.8</v>
      </c>
      <c r="E15" s="14">
        <v>2.2</v>
      </c>
      <c r="F15" s="14">
        <v>2.5</v>
      </c>
      <c r="G15" s="14">
        <v>3.2</v>
      </c>
      <c r="H15" s="14">
        <v>3.1</v>
      </c>
      <c r="I15" s="14">
        <v>4.3</v>
      </c>
      <c r="J15" s="14">
        <v>1</v>
      </c>
      <c r="K15" s="14">
        <v>1.8</v>
      </c>
      <c r="L15" s="14">
        <v>1.8</v>
      </c>
      <c r="M15" s="14">
        <v>2.7</v>
      </c>
      <c r="N15" s="14">
        <v>2.7</v>
      </c>
      <c r="O15" s="14">
        <v>3.8</v>
      </c>
      <c r="P15" s="27"/>
      <c r="Q15" s="27"/>
      <c r="R15" s="27"/>
    </row>
    <row r="16" spans="1:18" ht="12.75">
      <c r="A16" s="328"/>
      <c r="B16" s="329"/>
      <c r="C16" s="26"/>
      <c r="D16" s="20"/>
      <c r="E16" s="21"/>
      <c r="F16" s="21"/>
      <c r="G16" s="21"/>
      <c r="H16" s="21"/>
      <c r="I16" s="21"/>
      <c r="J16" s="21"/>
      <c r="K16" s="21"/>
      <c r="L16" s="21"/>
      <c r="M16" s="21"/>
      <c r="N16" s="21"/>
      <c r="O16" s="21"/>
      <c r="P16" s="27"/>
      <c r="Q16" s="27"/>
      <c r="R16" s="27"/>
    </row>
    <row r="17" spans="1:18" s="33" customFormat="1" ht="13.5" customHeight="1">
      <c r="A17" s="182" t="s">
        <v>469</v>
      </c>
      <c r="B17" s="680" t="s">
        <v>258</v>
      </c>
      <c r="C17" s="729"/>
      <c r="D17" s="325">
        <f>SUM(D18:D20)</f>
        <v>12.799999999999999</v>
      </c>
      <c r="E17" s="326">
        <f aca="true" t="shared" si="0" ref="E17:O17">SUM(E18:E20)</f>
        <v>14.7</v>
      </c>
      <c r="F17" s="326">
        <f t="shared" si="0"/>
        <v>18.5</v>
      </c>
      <c r="G17" s="326">
        <f t="shared" si="0"/>
        <v>21.5</v>
      </c>
      <c r="H17" s="326">
        <f t="shared" si="0"/>
        <v>20.599999999999998</v>
      </c>
      <c r="I17" s="326">
        <f t="shared" si="0"/>
        <v>23.4</v>
      </c>
      <c r="J17" s="326">
        <f t="shared" si="0"/>
        <v>13.4</v>
      </c>
      <c r="K17" s="326">
        <f t="shared" si="0"/>
        <v>14.400000000000002</v>
      </c>
      <c r="L17" s="326">
        <f t="shared" si="0"/>
        <v>15.9</v>
      </c>
      <c r="M17" s="326">
        <f t="shared" si="0"/>
        <v>18.2</v>
      </c>
      <c r="N17" s="326">
        <f t="shared" si="0"/>
        <v>17.5</v>
      </c>
      <c r="O17" s="326">
        <f t="shared" si="0"/>
        <v>21</v>
      </c>
      <c r="P17" s="143"/>
      <c r="Q17" s="143"/>
      <c r="R17" s="143"/>
    </row>
    <row r="18" spans="1:18" s="33" customFormat="1" ht="12.75">
      <c r="A18" s="330"/>
      <c r="B18" s="26" t="s">
        <v>259</v>
      </c>
      <c r="C18" s="26" t="s">
        <v>288</v>
      </c>
      <c r="D18" s="331">
        <v>7.4</v>
      </c>
      <c r="E18" s="332">
        <v>7.3</v>
      </c>
      <c r="F18" s="332">
        <v>7.2</v>
      </c>
      <c r="G18" s="332">
        <v>8.2</v>
      </c>
      <c r="H18" s="332">
        <v>6.7</v>
      </c>
      <c r="I18" s="332">
        <v>7.1</v>
      </c>
      <c r="J18" s="332">
        <v>7.5</v>
      </c>
      <c r="K18" s="332">
        <v>7.2</v>
      </c>
      <c r="L18" s="332">
        <v>6.4</v>
      </c>
      <c r="M18" s="332">
        <v>6.4</v>
      </c>
      <c r="N18" s="332">
        <v>5.7</v>
      </c>
      <c r="O18" s="332">
        <v>6.8</v>
      </c>
      <c r="P18" s="143"/>
      <c r="Q18" s="143"/>
      <c r="R18" s="143"/>
    </row>
    <row r="19" spans="1:18" s="33" customFormat="1" ht="12.75">
      <c r="A19" s="330"/>
      <c r="B19" s="26" t="s">
        <v>260</v>
      </c>
      <c r="C19" s="26" t="s">
        <v>289</v>
      </c>
      <c r="D19" s="331">
        <v>4.8</v>
      </c>
      <c r="E19" s="332">
        <v>5.8</v>
      </c>
      <c r="F19" s="332">
        <v>8.8</v>
      </c>
      <c r="G19" s="332">
        <v>10</v>
      </c>
      <c r="H19" s="332">
        <v>10.5</v>
      </c>
      <c r="I19" s="332">
        <v>12.1</v>
      </c>
      <c r="J19" s="332">
        <v>5.1</v>
      </c>
      <c r="K19" s="332">
        <v>5.4</v>
      </c>
      <c r="L19" s="332">
        <v>7</v>
      </c>
      <c r="M19" s="332">
        <v>9.4</v>
      </c>
      <c r="N19" s="332">
        <v>8.7</v>
      </c>
      <c r="O19" s="332">
        <v>10.1</v>
      </c>
      <c r="P19" s="143"/>
      <c r="Q19" s="143"/>
      <c r="R19" s="143"/>
    </row>
    <row r="20" spans="1:18" s="33" customFormat="1" ht="12.75">
      <c r="A20" s="330"/>
      <c r="B20" s="26" t="s">
        <v>290</v>
      </c>
      <c r="C20" s="26" t="s">
        <v>79</v>
      </c>
      <c r="D20" s="331">
        <v>0.6</v>
      </c>
      <c r="E20" s="332">
        <v>1.6</v>
      </c>
      <c r="F20" s="332">
        <v>2.5</v>
      </c>
      <c r="G20" s="332">
        <v>3.3</v>
      </c>
      <c r="H20" s="332">
        <v>3.4</v>
      </c>
      <c r="I20" s="332">
        <v>4.2</v>
      </c>
      <c r="J20" s="332">
        <v>0.8</v>
      </c>
      <c r="K20" s="332">
        <v>1.8</v>
      </c>
      <c r="L20" s="332">
        <v>2.5</v>
      </c>
      <c r="M20" s="332">
        <v>2.4</v>
      </c>
      <c r="N20" s="332">
        <v>3.1</v>
      </c>
      <c r="O20" s="332">
        <v>4.1</v>
      </c>
      <c r="P20" s="143"/>
      <c r="Q20" s="143"/>
      <c r="R20" s="143"/>
    </row>
    <row r="21" spans="1:18" ht="12.75">
      <c r="A21" s="328"/>
      <c r="B21" s="329"/>
      <c r="C21" s="26"/>
      <c r="D21" s="20"/>
      <c r="E21" s="21"/>
      <c r="F21" s="21"/>
      <c r="G21" s="21"/>
      <c r="H21" s="21"/>
      <c r="I21" s="21"/>
      <c r="J21" s="21"/>
      <c r="K21" s="21"/>
      <c r="L21" s="21"/>
      <c r="M21" s="21"/>
      <c r="N21" s="21"/>
      <c r="O21" s="21"/>
      <c r="P21" s="27"/>
      <c r="Q21" s="27"/>
      <c r="R21" s="27"/>
    </row>
    <row r="22" spans="1:18" ht="13.5" customHeight="1">
      <c r="A22" s="166" t="s">
        <v>589</v>
      </c>
      <c r="B22" s="733" t="s">
        <v>258</v>
      </c>
      <c r="C22" s="733"/>
      <c r="D22" s="333">
        <f>SUM(D23:D25)</f>
        <v>14.200000000000001</v>
      </c>
      <c r="E22" s="334">
        <f>SUM(E23:E25)</f>
        <v>16.6</v>
      </c>
      <c r="F22" s="334">
        <f aca="true" t="shared" si="1" ref="F22:O22">SUM(F23:F25)</f>
        <v>19.4</v>
      </c>
      <c r="G22" s="334">
        <f t="shared" si="1"/>
        <v>22.5</v>
      </c>
      <c r="H22" s="334">
        <f t="shared" si="1"/>
        <v>24</v>
      </c>
      <c r="I22" s="334">
        <f t="shared" si="1"/>
        <v>22.200000000000003</v>
      </c>
      <c r="J22" s="334">
        <f t="shared" si="1"/>
        <v>12.399999999999999</v>
      </c>
      <c r="K22" s="334">
        <f t="shared" si="1"/>
        <v>15.799999999999999</v>
      </c>
      <c r="L22" s="334">
        <f t="shared" si="1"/>
        <v>17.900000000000002</v>
      </c>
      <c r="M22" s="334">
        <f t="shared" si="1"/>
        <v>21.1</v>
      </c>
      <c r="N22" s="334">
        <f t="shared" si="1"/>
        <v>21</v>
      </c>
      <c r="O22" s="334">
        <f t="shared" si="1"/>
        <v>19.6</v>
      </c>
      <c r="P22" s="31"/>
      <c r="Q22" s="27"/>
      <c r="R22" s="27"/>
    </row>
    <row r="23" spans="1:18" ht="12.75">
      <c r="A23" s="166"/>
      <c r="B23" s="263" t="s">
        <v>327</v>
      </c>
      <c r="C23" s="263" t="s">
        <v>328</v>
      </c>
      <c r="D23" s="335">
        <v>7.5</v>
      </c>
      <c r="E23" s="336">
        <v>7.6</v>
      </c>
      <c r="F23" s="336">
        <v>7.3</v>
      </c>
      <c r="G23" s="336">
        <v>7.8</v>
      </c>
      <c r="H23" s="336">
        <v>8.3</v>
      </c>
      <c r="I23" s="336">
        <v>6.7</v>
      </c>
      <c r="J23" s="336">
        <v>6.3</v>
      </c>
      <c r="K23" s="336">
        <v>6.3</v>
      </c>
      <c r="L23" s="336">
        <v>6.4</v>
      </c>
      <c r="M23" s="336">
        <v>8.5</v>
      </c>
      <c r="N23" s="336">
        <v>8</v>
      </c>
      <c r="O23" s="336">
        <v>5.9</v>
      </c>
      <c r="P23" s="27"/>
      <c r="Q23" s="27"/>
      <c r="R23" s="27"/>
    </row>
    <row r="24" spans="1:18" ht="12.75">
      <c r="A24" s="166"/>
      <c r="B24" s="263" t="s">
        <v>329</v>
      </c>
      <c r="C24" s="263" t="s">
        <v>330</v>
      </c>
      <c r="D24" s="335">
        <v>5.8</v>
      </c>
      <c r="E24" s="336">
        <v>6.9</v>
      </c>
      <c r="F24" s="336">
        <v>8.9</v>
      </c>
      <c r="G24" s="336">
        <v>10.8</v>
      </c>
      <c r="H24" s="336">
        <v>12.2</v>
      </c>
      <c r="I24" s="336">
        <v>10.6</v>
      </c>
      <c r="J24" s="336">
        <v>5.1</v>
      </c>
      <c r="K24" s="336">
        <v>7.6</v>
      </c>
      <c r="L24" s="336">
        <v>8.4</v>
      </c>
      <c r="M24" s="336">
        <v>9.1</v>
      </c>
      <c r="N24" s="336">
        <v>10.3</v>
      </c>
      <c r="O24" s="336">
        <v>9.7</v>
      </c>
      <c r="P24" s="27"/>
      <c r="Q24" s="27"/>
      <c r="R24" s="27"/>
    </row>
    <row r="25" spans="1:18" ht="12.75">
      <c r="A25" s="212"/>
      <c r="B25" s="260" t="s">
        <v>590</v>
      </c>
      <c r="C25" s="260" t="s">
        <v>79</v>
      </c>
      <c r="D25" s="337">
        <v>0.9</v>
      </c>
      <c r="E25" s="338">
        <v>2.1</v>
      </c>
      <c r="F25" s="338">
        <v>3.2</v>
      </c>
      <c r="G25" s="338">
        <v>3.9</v>
      </c>
      <c r="H25" s="338">
        <v>3.5</v>
      </c>
      <c r="I25" s="338">
        <v>4.9</v>
      </c>
      <c r="J25" s="338">
        <v>1</v>
      </c>
      <c r="K25" s="338">
        <v>1.9</v>
      </c>
      <c r="L25" s="338">
        <v>3.1</v>
      </c>
      <c r="M25" s="338">
        <v>3.5</v>
      </c>
      <c r="N25" s="338">
        <v>2.7</v>
      </c>
      <c r="O25" s="338">
        <v>4</v>
      </c>
      <c r="P25" s="27"/>
      <c r="Q25" s="27"/>
      <c r="R25" s="27"/>
    </row>
    <row r="26" spans="1:18" ht="13.5" thickBot="1">
      <c r="A26" s="185"/>
      <c r="B26" s="185"/>
      <c r="C26" s="29"/>
      <c r="D26" s="27"/>
      <c r="E26" s="27"/>
      <c r="F26" s="27"/>
      <c r="G26" s="27"/>
      <c r="H26" s="27"/>
      <c r="I26" s="27"/>
      <c r="J26" s="27"/>
      <c r="K26" s="27"/>
      <c r="L26" s="27"/>
      <c r="M26" s="27"/>
      <c r="N26" s="27"/>
      <c r="O26" s="27"/>
      <c r="P26" s="27"/>
      <c r="Q26" s="27"/>
      <c r="R26" s="27"/>
    </row>
    <row r="27" spans="1:18" ht="13.5" thickTop="1">
      <c r="A27" s="689" t="s">
        <v>69</v>
      </c>
      <c r="B27" s="689"/>
      <c r="C27" s="619"/>
      <c r="D27" s="636" t="s">
        <v>280</v>
      </c>
      <c r="E27" s="637"/>
      <c r="F27" s="637"/>
      <c r="G27" s="637"/>
      <c r="H27" s="637"/>
      <c r="I27" s="728"/>
      <c r="J27" s="601" t="s">
        <v>88</v>
      </c>
      <c r="K27" s="625"/>
      <c r="L27" s="625"/>
      <c r="M27" s="625"/>
      <c r="N27" s="625"/>
      <c r="O27" s="625"/>
      <c r="P27" s="625"/>
      <c r="Q27" s="625"/>
      <c r="R27" s="625"/>
    </row>
    <row r="28" spans="1:18" ht="12.75">
      <c r="A28" s="628"/>
      <c r="B28" s="628"/>
      <c r="C28" s="620"/>
      <c r="D28" s="646" t="s">
        <v>4</v>
      </c>
      <c r="E28" s="647"/>
      <c r="F28" s="647"/>
      <c r="G28" s="647"/>
      <c r="H28" s="647"/>
      <c r="I28" s="727"/>
      <c r="J28" s="646" t="s">
        <v>107</v>
      </c>
      <c r="K28" s="647"/>
      <c r="L28" s="727"/>
      <c r="M28" s="646" t="s">
        <v>3</v>
      </c>
      <c r="N28" s="647"/>
      <c r="O28" s="727"/>
      <c r="P28" s="646" t="s">
        <v>4</v>
      </c>
      <c r="Q28" s="647"/>
      <c r="R28" s="647"/>
    </row>
    <row r="29" spans="1:18" ht="12.75">
      <c r="A29" s="629"/>
      <c r="B29" s="629"/>
      <c r="C29" s="624"/>
      <c r="D29" s="322" t="s">
        <v>80</v>
      </c>
      <c r="E29" s="322" t="s">
        <v>81</v>
      </c>
      <c r="F29" s="323" t="s">
        <v>82</v>
      </c>
      <c r="G29" s="322" t="s">
        <v>83</v>
      </c>
      <c r="H29" s="322" t="s">
        <v>84</v>
      </c>
      <c r="I29" s="322" t="s">
        <v>85</v>
      </c>
      <c r="J29" s="322" t="s">
        <v>80</v>
      </c>
      <c r="K29" s="322" t="s">
        <v>81</v>
      </c>
      <c r="L29" s="322" t="s">
        <v>82</v>
      </c>
      <c r="M29" s="322" t="s">
        <v>80</v>
      </c>
      <c r="N29" s="322" t="s">
        <v>81</v>
      </c>
      <c r="O29" s="322" t="s">
        <v>82</v>
      </c>
      <c r="P29" s="322" t="s">
        <v>80</v>
      </c>
      <c r="Q29" s="322" t="s">
        <v>81</v>
      </c>
      <c r="R29" s="323" t="s">
        <v>82</v>
      </c>
    </row>
    <row r="30" spans="1:18" ht="13.5" customHeight="1">
      <c r="A30" s="182" t="s">
        <v>324</v>
      </c>
      <c r="B30" s="730" t="s">
        <v>258</v>
      </c>
      <c r="C30" s="731"/>
      <c r="D30" s="13">
        <v>11.9</v>
      </c>
      <c r="E30" s="14">
        <v>20</v>
      </c>
      <c r="F30" s="14">
        <v>20.3</v>
      </c>
      <c r="G30" s="14">
        <v>22.799999999999997</v>
      </c>
      <c r="H30" s="14">
        <v>25.5</v>
      </c>
      <c r="I30" s="14">
        <v>24.700000000000003</v>
      </c>
      <c r="J30" s="14">
        <v>26.3</v>
      </c>
      <c r="K30" s="14">
        <v>27.4</v>
      </c>
      <c r="L30" s="14">
        <v>26.200000000000003</v>
      </c>
      <c r="M30" s="14">
        <v>23.1</v>
      </c>
      <c r="N30" s="14">
        <v>30.5</v>
      </c>
      <c r="O30" s="14">
        <v>27.5</v>
      </c>
      <c r="P30" s="14">
        <v>29.7</v>
      </c>
      <c r="Q30" s="14">
        <v>24.299999999999997</v>
      </c>
      <c r="R30" s="14">
        <v>24.9</v>
      </c>
    </row>
    <row r="31" spans="1:18" ht="12.75">
      <c r="A31" s="182"/>
      <c r="B31" s="26" t="s">
        <v>259</v>
      </c>
      <c r="C31" s="26" t="s">
        <v>288</v>
      </c>
      <c r="D31" s="20">
        <v>7.5</v>
      </c>
      <c r="E31" s="21">
        <v>10.8</v>
      </c>
      <c r="F31" s="21">
        <v>10</v>
      </c>
      <c r="G31" s="21">
        <v>10.6</v>
      </c>
      <c r="H31" s="21">
        <v>8.3</v>
      </c>
      <c r="I31" s="21">
        <v>9.5</v>
      </c>
      <c r="J31" s="21">
        <v>10.7</v>
      </c>
      <c r="K31" s="21">
        <v>10</v>
      </c>
      <c r="L31" s="21">
        <v>9.4</v>
      </c>
      <c r="M31" s="21">
        <v>9.7</v>
      </c>
      <c r="N31" s="21">
        <v>10.3</v>
      </c>
      <c r="O31" s="21">
        <v>10.6</v>
      </c>
      <c r="P31" s="21">
        <v>11.7</v>
      </c>
      <c r="Q31" s="21">
        <v>9.8</v>
      </c>
      <c r="R31" s="21">
        <v>8.2</v>
      </c>
    </row>
    <row r="32" spans="1:18" ht="12.75">
      <c r="A32" s="182"/>
      <c r="B32" s="26" t="s">
        <v>260</v>
      </c>
      <c r="C32" s="26" t="s">
        <v>289</v>
      </c>
      <c r="D32" s="20">
        <v>3.4</v>
      </c>
      <c r="E32" s="21">
        <v>7.5</v>
      </c>
      <c r="F32" s="21">
        <v>7.6</v>
      </c>
      <c r="G32" s="21">
        <v>9.3</v>
      </c>
      <c r="H32" s="21">
        <v>13.5</v>
      </c>
      <c r="I32" s="21">
        <v>11.6</v>
      </c>
      <c r="J32" s="21">
        <v>11.4</v>
      </c>
      <c r="K32" s="21">
        <v>12.7</v>
      </c>
      <c r="L32" s="21">
        <v>11.4</v>
      </c>
      <c r="M32" s="21">
        <v>9.4</v>
      </c>
      <c r="N32" s="21">
        <v>14.7</v>
      </c>
      <c r="O32" s="21">
        <v>11.4</v>
      </c>
      <c r="P32" s="21">
        <v>13.5</v>
      </c>
      <c r="Q32" s="21">
        <v>10.6</v>
      </c>
      <c r="R32" s="21">
        <v>11.3</v>
      </c>
    </row>
    <row r="33" spans="1:18" ht="12.75">
      <c r="A33" s="182"/>
      <c r="B33" s="26" t="s">
        <v>290</v>
      </c>
      <c r="C33" s="26" t="s">
        <v>79</v>
      </c>
      <c r="D33" s="20">
        <v>1</v>
      </c>
      <c r="E33" s="21">
        <v>1.7</v>
      </c>
      <c r="F33" s="21">
        <v>2.7</v>
      </c>
      <c r="G33" s="21">
        <v>2.9</v>
      </c>
      <c r="H33" s="21">
        <v>3.7</v>
      </c>
      <c r="I33" s="21">
        <v>3.6</v>
      </c>
      <c r="J33" s="21">
        <v>4.2</v>
      </c>
      <c r="K33" s="21">
        <v>4.7</v>
      </c>
      <c r="L33" s="21">
        <v>5.4</v>
      </c>
      <c r="M33" s="21">
        <v>4</v>
      </c>
      <c r="N33" s="21">
        <v>5.5</v>
      </c>
      <c r="O33" s="21">
        <v>5.5</v>
      </c>
      <c r="P33" s="21">
        <v>4.5</v>
      </c>
      <c r="Q33" s="21">
        <v>3.9</v>
      </c>
      <c r="R33" s="21">
        <v>5.4</v>
      </c>
    </row>
    <row r="34" spans="1:18" ht="12.75">
      <c r="A34" s="328"/>
      <c r="B34" s="32"/>
      <c r="C34" s="32"/>
      <c r="D34" s="183"/>
      <c r="E34" s="32"/>
      <c r="F34" s="32"/>
      <c r="G34" s="32"/>
      <c r="H34" s="32"/>
      <c r="I34" s="32"/>
      <c r="J34" s="32"/>
      <c r="K34" s="32"/>
      <c r="L34" s="32"/>
      <c r="M34" s="32"/>
      <c r="N34" s="32"/>
      <c r="O34" s="32"/>
      <c r="P34" s="32"/>
      <c r="Q34" s="32"/>
      <c r="R34" s="32"/>
    </row>
    <row r="35" spans="1:18" ht="13.5" customHeight="1">
      <c r="A35" s="182" t="s">
        <v>563</v>
      </c>
      <c r="B35" s="680" t="s">
        <v>258</v>
      </c>
      <c r="C35" s="729"/>
      <c r="D35" s="13">
        <v>12.5</v>
      </c>
      <c r="E35" s="14">
        <v>15.8</v>
      </c>
      <c r="F35" s="14">
        <v>22.5</v>
      </c>
      <c r="G35" s="14">
        <v>24.5</v>
      </c>
      <c r="H35" s="14">
        <v>24.1</v>
      </c>
      <c r="I35" s="14">
        <v>25.8</v>
      </c>
      <c r="J35" s="14">
        <v>28.900000000000002</v>
      </c>
      <c r="K35" s="14">
        <v>28.9</v>
      </c>
      <c r="L35" s="14">
        <v>28.4</v>
      </c>
      <c r="M35" s="14">
        <v>27.2</v>
      </c>
      <c r="N35" s="14">
        <v>28.6</v>
      </c>
      <c r="O35" s="14">
        <v>31.4</v>
      </c>
      <c r="P35" s="14">
        <v>30.799999999999997</v>
      </c>
      <c r="Q35" s="14">
        <v>29</v>
      </c>
      <c r="R35" s="14">
        <v>25.4</v>
      </c>
    </row>
    <row r="36" spans="1:18" ht="12.75">
      <c r="A36" s="182"/>
      <c r="B36" s="29" t="s">
        <v>259</v>
      </c>
      <c r="C36" s="26" t="s">
        <v>288</v>
      </c>
      <c r="D36" s="13">
        <v>8.1</v>
      </c>
      <c r="E36" s="14">
        <v>6.7</v>
      </c>
      <c r="F36" s="14">
        <v>8.3</v>
      </c>
      <c r="G36" s="14">
        <v>11.4</v>
      </c>
      <c r="H36" s="14">
        <v>8.8</v>
      </c>
      <c r="I36" s="14">
        <v>6.8</v>
      </c>
      <c r="J36" s="14">
        <v>11.1</v>
      </c>
      <c r="K36" s="14">
        <v>12.1</v>
      </c>
      <c r="L36" s="14">
        <v>9.2</v>
      </c>
      <c r="M36" s="14">
        <v>11.2</v>
      </c>
      <c r="N36" s="14">
        <v>11.8</v>
      </c>
      <c r="O36" s="14">
        <v>9.8</v>
      </c>
      <c r="P36" s="14">
        <v>11</v>
      </c>
      <c r="Q36" s="14">
        <v>12.3</v>
      </c>
      <c r="R36" s="14">
        <v>8.7</v>
      </c>
    </row>
    <row r="37" spans="1:18" ht="12.75">
      <c r="A37" s="182"/>
      <c r="B37" s="29" t="s">
        <v>260</v>
      </c>
      <c r="C37" s="26" t="s">
        <v>289</v>
      </c>
      <c r="D37" s="13">
        <v>3.9</v>
      </c>
      <c r="E37" s="14">
        <v>6.6</v>
      </c>
      <c r="F37" s="14">
        <v>11</v>
      </c>
      <c r="G37" s="14">
        <v>9.4</v>
      </c>
      <c r="H37" s="14">
        <v>11.7</v>
      </c>
      <c r="I37" s="14">
        <v>14.3</v>
      </c>
      <c r="J37" s="14">
        <v>12.5</v>
      </c>
      <c r="K37" s="14">
        <v>12.7</v>
      </c>
      <c r="L37" s="14">
        <v>12.3</v>
      </c>
      <c r="M37" s="14">
        <v>11.7</v>
      </c>
      <c r="N37" s="14">
        <v>12.7</v>
      </c>
      <c r="O37" s="14">
        <v>13</v>
      </c>
      <c r="P37" s="14">
        <v>13.4</v>
      </c>
      <c r="Q37" s="14">
        <v>12.6</v>
      </c>
      <c r="R37" s="14">
        <v>11.5</v>
      </c>
    </row>
    <row r="38" spans="1:18" ht="12.75">
      <c r="A38" s="182"/>
      <c r="B38" s="29" t="s">
        <v>290</v>
      </c>
      <c r="C38" s="26" t="s">
        <v>79</v>
      </c>
      <c r="D38" s="13">
        <v>0.5</v>
      </c>
      <c r="E38" s="14">
        <v>2.5</v>
      </c>
      <c r="F38" s="14">
        <v>3.2</v>
      </c>
      <c r="G38" s="14">
        <v>3.7</v>
      </c>
      <c r="H38" s="14">
        <v>3.6</v>
      </c>
      <c r="I38" s="14">
        <v>4.7</v>
      </c>
      <c r="J38" s="14">
        <v>5.3</v>
      </c>
      <c r="K38" s="14">
        <v>4.1</v>
      </c>
      <c r="L38" s="14">
        <v>6.9</v>
      </c>
      <c r="M38" s="14">
        <v>4.3</v>
      </c>
      <c r="N38" s="14">
        <v>4.1</v>
      </c>
      <c r="O38" s="14">
        <v>8.6</v>
      </c>
      <c r="P38" s="14">
        <v>6.4</v>
      </c>
      <c r="Q38" s="14">
        <v>4.1</v>
      </c>
      <c r="R38" s="14">
        <v>5.2</v>
      </c>
    </row>
    <row r="39" spans="1:18" s="30" customFormat="1" ht="12.75">
      <c r="A39" s="328"/>
      <c r="B39" s="329"/>
      <c r="C39" s="26"/>
      <c r="D39" s="20"/>
      <c r="E39" s="21"/>
      <c r="F39" s="21"/>
      <c r="G39" s="21"/>
      <c r="H39" s="21"/>
      <c r="I39" s="21"/>
      <c r="J39" s="21"/>
      <c r="K39" s="21"/>
      <c r="L39" s="21"/>
      <c r="M39" s="21"/>
      <c r="N39" s="21"/>
      <c r="O39" s="21"/>
      <c r="P39" s="21"/>
      <c r="Q39" s="21"/>
      <c r="R39" s="21"/>
    </row>
    <row r="40" spans="1:18" s="30" customFormat="1" ht="13.5" customHeight="1">
      <c r="A40" s="182" t="s">
        <v>462</v>
      </c>
      <c r="B40" s="680" t="s">
        <v>258</v>
      </c>
      <c r="C40" s="681"/>
      <c r="D40" s="325">
        <f>SUM(D41:D43)</f>
        <v>12.200000000000001</v>
      </c>
      <c r="E40" s="326">
        <f aca="true" t="shared" si="2" ref="E40:R40">SUM(E41:E43)</f>
        <v>15.000000000000002</v>
      </c>
      <c r="F40" s="326">
        <f t="shared" si="2"/>
        <v>20.9</v>
      </c>
      <c r="G40" s="326">
        <f t="shared" si="2"/>
        <v>25.299999999999997</v>
      </c>
      <c r="H40" s="326">
        <f t="shared" si="2"/>
        <v>23.8</v>
      </c>
      <c r="I40" s="326">
        <f t="shared" si="2"/>
        <v>26</v>
      </c>
      <c r="J40" s="326">
        <f t="shared" si="2"/>
        <v>27.9</v>
      </c>
      <c r="K40" s="326">
        <f t="shared" si="2"/>
        <v>27.9</v>
      </c>
      <c r="L40" s="326">
        <f t="shared" si="2"/>
        <v>27.299999999999997</v>
      </c>
      <c r="M40" s="326">
        <f t="shared" si="2"/>
        <v>25.299999999999997</v>
      </c>
      <c r="N40" s="326">
        <f t="shared" si="2"/>
        <v>26.9</v>
      </c>
      <c r="O40" s="326">
        <f t="shared" si="2"/>
        <v>29.200000000000003</v>
      </c>
      <c r="P40" s="326">
        <f t="shared" si="2"/>
        <v>30.5</v>
      </c>
      <c r="Q40" s="326">
        <f t="shared" si="2"/>
        <v>29</v>
      </c>
      <c r="R40" s="326">
        <f t="shared" si="2"/>
        <v>25</v>
      </c>
    </row>
    <row r="41" spans="1:18" s="30" customFormat="1" ht="12.75">
      <c r="A41" s="182"/>
      <c r="B41" s="26" t="s">
        <v>591</v>
      </c>
      <c r="C41" s="26" t="s">
        <v>592</v>
      </c>
      <c r="D41" s="331">
        <v>7.3</v>
      </c>
      <c r="E41" s="332">
        <v>7.4</v>
      </c>
      <c r="F41" s="332">
        <v>8</v>
      </c>
      <c r="G41" s="332">
        <v>10.3</v>
      </c>
      <c r="H41" s="332">
        <v>7.6</v>
      </c>
      <c r="I41" s="332">
        <v>7.5</v>
      </c>
      <c r="J41" s="332">
        <v>10.1</v>
      </c>
      <c r="K41" s="332">
        <v>9.9</v>
      </c>
      <c r="L41" s="332">
        <v>9.5</v>
      </c>
      <c r="M41" s="332">
        <v>9.6</v>
      </c>
      <c r="N41" s="332">
        <v>9.2</v>
      </c>
      <c r="O41" s="332">
        <v>10.3</v>
      </c>
      <c r="P41" s="332">
        <v>10.6</v>
      </c>
      <c r="Q41" s="332">
        <v>10.6</v>
      </c>
      <c r="R41" s="332">
        <v>8.6</v>
      </c>
    </row>
    <row r="42" spans="1:18" s="30" customFormat="1" ht="12.75">
      <c r="A42" s="182"/>
      <c r="B42" s="26" t="s">
        <v>593</v>
      </c>
      <c r="C42" s="26" t="s">
        <v>594</v>
      </c>
      <c r="D42" s="331">
        <v>4.5</v>
      </c>
      <c r="E42" s="332">
        <v>6.2</v>
      </c>
      <c r="F42" s="332">
        <v>10.5</v>
      </c>
      <c r="G42" s="332">
        <v>10.6</v>
      </c>
      <c r="H42" s="332">
        <v>12.4</v>
      </c>
      <c r="I42" s="332">
        <v>14.1</v>
      </c>
      <c r="J42" s="332">
        <v>12.4</v>
      </c>
      <c r="K42" s="332">
        <v>12.9</v>
      </c>
      <c r="L42" s="332">
        <v>11.9</v>
      </c>
      <c r="M42" s="332">
        <v>10.8</v>
      </c>
      <c r="N42" s="332">
        <v>12.6</v>
      </c>
      <c r="O42" s="332">
        <v>12.3</v>
      </c>
      <c r="P42" s="332">
        <v>14</v>
      </c>
      <c r="Q42" s="332">
        <v>13.3</v>
      </c>
      <c r="R42" s="332">
        <v>11.4</v>
      </c>
    </row>
    <row r="43" spans="1:18" s="30" customFormat="1" ht="12.75">
      <c r="A43" s="182"/>
      <c r="B43" s="26" t="s">
        <v>590</v>
      </c>
      <c r="C43" s="26" t="s">
        <v>79</v>
      </c>
      <c r="D43" s="331">
        <v>0.4</v>
      </c>
      <c r="E43" s="332">
        <v>1.4</v>
      </c>
      <c r="F43" s="332">
        <v>2.4</v>
      </c>
      <c r="G43" s="332">
        <v>4.4</v>
      </c>
      <c r="H43" s="332">
        <v>3.8</v>
      </c>
      <c r="I43" s="332">
        <v>4.4</v>
      </c>
      <c r="J43" s="332">
        <v>5.4</v>
      </c>
      <c r="K43" s="332">
        <v>5.1</v>
      </c>
      <c r="L43" s="332">
        <v>5.9</v>
      </c>
      <c r="M43" s="332">
        <v>4.9</v>
      </c>
      <c r="N43" s="332">
        <v>5.1</v>
      </c>
      <c r="O43" s="332">
        <v>6.6</v>
      </c>
      <c r="P43" s="332">
        <v>5.9</v>
      </c>
      <c r="Q43" s="332">
        <v>5.1</v>
      </c>
      <c r="R43" s="332">
        <v>5</v>
      </c>
    </row>
    <row r="44" spans="1:18" ht="12.75">
      <c r="A44" s="328"/>
      <c r="B44" s="329"/>
      <c r="C44" s="26"/>
      <c r="D44" s="20"/>
      <c r="E44" s="21"/>
      <c r="F44" s="21"/>
      <c r="G44" s="21"/>
      <c r="H44" s="21"/>
      <c r="I44" s="21"/>
      <c r="J44" s="21"/>
      <c r="K44" s="21"/>
      <c r="L44" s="21"/>
      <c r="M44" s="21"/>
      <c r="N44" s="21"/>
      <c r="O44" s="21"/>
      <c r="P44" s="21"/>
      <c r="Q44" s="21"/>
      <c r="R44" s="21"/>
    </row>
    <row r="45" spans="1:18" ht="13.5" customHeight="1">
      <c r="A45" s="166" t="s">
        <v>532</v>
      </c>
      <c r="B45" s="732" t="s">
        <v>258</v>
      </c>
      <c r="C45" s="732"/>
      <c r="D45" s="333">
        <f>SUM(D46:D48)</f>
        <v>15.9</v>
      </c>
      <c r="E45" s="334">
        <f>SUM(E46:E48)</f>
        <v>17.4</v>
      </c>
      <c r="F45" s="334">
        <f aca="true" t="shared" si="3" ref="F45:R45">SUM(F46:F48)</f>
        <v>20.900000000000002</v>
      </c>
      <c r="G45" s="334">
        <f t="shared" si="3"/>
        <v>23.8</v>
      </c>
      <c r="H45" s="334">
        <f t="shared" si="3"/>
        <v>27.4</v>
      </c>
      <c r="I45" s="334">
        <f t="shared" si="3"/>
        <v>24.7</v>
      </c>
      <c r="J45" s="334">
        <f t="shared" si="3"/>
        <v>28.6</v>
      </c>
      <c r="K45" s="334">
        <f t="shared" si="3"/>
        <v>29.8</v>
      </c>
      <c r="L45" s="334">
        <f t="shared" si="3"/>
        <v>26.299999999999997</v>
      </c>
      <c r="M45" s="334">
        <f t="shared" si="3"/>
        <v>28.599999999999998</v>
      </c>
      <c r="N45" s="334">
        <f t="shared" si="3"/>
        <v>30.099999999999998</v>
      </c>
      <c r="O45" s="334">
        <f t="shared" si="3"/>
        <v>28.200000000000003</v>
      </c>
      <c r="P45" s="334">
        <f t="shared" si="3"/>
        <v>28.700000000000003</v>
      </c>
      <c r="Q45" s="334">
        <f t="shared" si="3"/>
        <v>29.5</v>
      </c>
      <c r="R45" s="334">
        <f t="shared" si="3"/>
        <v>24.099999999999998</v>
      </c>
    </row>
    <row r="46" spans="1:18" ht="12.75">
      <c r="A46" s="166"/>
      <c r="B46" s="263" t="s">
        <v>591</v>
      </c>
      <c r="C46" s="263" t="s">
        <v>592</v>
      </c>
      <c r="D46" s="335">
        <v>8.7</v>
      </c>
      <c r="E46" s="336">
        <v>9</v>
      </c>
      <c r="F46" s="336">
        <v>8.3</v>
      </c>
      <c r="G46" s="336">
        <v>7.2</v>
      </c>
      <c r="H46" s="336">
        <v>8.6</v>
      </c>
      <c r="I46" s="336">
        <v>7.4</v>
      </c>
      <c r="J46" s="336">
        <v>11.2</v>
      </c>
      <c r="K46" s="336">
        <v>11.1</v>
      </c>
      <c r="L46" s="336">
        <v>8.4</v>
      </c>
      <c r="M46" s="336">
        <v>11.6</v>
      </c>
      <c r="N46" s="336">
        <v>11.7</v>
      </c>
      <c r="O46" s="336">
        <v>8.4</v>
      </c>
      <c r="P46" s="336">
        <v>10.8</v>
      </c>
      <c r="Q46" s="336">
        <v>10.4</v>
      </c>
      <c r="R46" s="336">
        <v>8.5</v>
      </c>
    </row>
    <row r="47" spans="1:18" ht="12.75">
      <c r="A47" s="166"/>
      <c r="B47" s="263" t="s">
        <v>593</v>
      </c>
      <c r="C47" s="263" t="s">
        <v>594</v>
      </c>
      <c r="D47" s="335">
        <v>6.4</v>
      </c>
      <c r="E47" s="336">
        <v>6.2</v>
      </c>
      <c r="F47" s="336">
        <v>9.3</v>
      </c>
      <c r="G47" s="336">
        <v>12.4</v>
      </c>
      <c r="H47" s="336">
        <v>14.4</v>
      </c>
      <c r="I47" s="336">
        <v>11.5</v>
      </c>
      <c r="J47" s="336">
        <v>12.5</v>
      </c>
      <c r="K47" s="336">
        <v>13</v>
      </c>
      <c r="L47" s="336">
        <v>13</v>
      </c>
      <c r="M47" s="336">
        <v>12.2</v>
      </c>
      <c r="N47" s="336">
        <v>12.6</v>
      </c>
      <c r="O47" s="336">
        <v>13.7</v>
      </c>
      <c r="P47" s="336">
        <v>12.8</v>
      </c>
      <c r="Q47" s="336">
        <v>13.5</v>
      </c>
      <c r="R47" s="336">
        <v>12.2</v>
      </c>
    </row>
    <row r="48" spans="1:18" ht="12.75">
      <c r="A48" s="212"/>
      <c r="B48" s="260" t="s">
        <v>590</v>
      </c>
      <c r="C48" s="260" t="s">
        <v>79</v>
      </c>
      <c r="D48" s="337">
        <v>0.8</v>
      </c>
      <c r="E48" s="338">
        <v>2.2</v>
      </c>
      <c r="F48" s="338">
        <v>3.3</v>
      </c>
      <c r="G48" s="338">
        <v>4.2</v>
      </c>
      <c r="H48" s="338">
        <v>4.4</v>
      </c>
      <c r="I48" s="338">
        <v>5.8</v>
      </c>
      <c r="J48" s="338">
        <v>4.9</v>
      </c>
      <c r="K48" s="338">
        <v>5.7</v>
      </c>
      <c r="L48" s="338">
        <v>4.9</v>
      </c>
      <c r="M48" s="338">
        <v>4.8</v>
      </c>
      <c r="N48" s="338">
        <v>5.8</v>
      </c>
      <c r="O48" s="338">
        <v>6.1</v>
      </c>
      <c r="P48" s="338">
        <v>5.1</v>
      </c>
      <c r="Q48" s="338">
        <v>5.6</v>
      </c>
      <c r="R48" s="338">
        <v>3.4</v>
      </c>
    </row>
    <row r="49" spans="1:18" ht="12.75">
      <c r="A49" s="140" t="s">
        <v>669</v>
      </c>
      <c r="B49" s="27"/>
      <c r="C49" s="27"/>
      <c r="D49" s="27"/>
      <c r="E49" s="27"/>
      <c r="F49" s="27"/>
      <c r="G49" s="27"/>
      <c r="H49" s="27"/>
      <c r="I49" s="27"/>
      <c r="J49" s="27"/>
      <c r="K49" s="27"/>
      <c r="L49" s="27"/>
      <c r="M49" s="27"/>
      <c r="N49" s="27"/>
      <c r="O49" s="27"/>
      <c r="P49" s="27"/>
      <c r="Q49" s="27"/>
      <c r="R49" s="27"/>
    </row>
    <row r="50" spans="1:18" ht="12.75">
      <c r="A50" s="142" t="s">
        <v>663</v>
      </c>
      <c r="B50" s="27"/>
      <c r="C50" s="27"/>
      <c r="D50" s="27"/>
      <c r="E50" s="27"/>
      <c r="F50" s="27"/>
      <c r="G50" s="27"/>
      <c r="H50" s="27"/>
      <c r="I50" s="27"/>
      <c r="J50" s="27"/>
      <c r="K50" s="27"/>
      <c r="L50" s="27"/>
      <c r="M50" s="27"/>
      <c r="N50" s="27"/>
      <c r="O50" s="27"/>
      <c r="P50" s="27"/>
      <c r="Q50" s="27"/>
      <c r="R50" s="27"/>
    </row>
  </sheetData>
  <sheetProtection insertRows="0"/>
  <mergeCells count="21">
    <mergeCell ref="B35:C35"/>
    <mergeCell ref="B30:C30"/>
    <mergeCell ref="B17:C17"/>
    <mergeCell ref="B12:C12"/>
    <mergeCell ref="B7:C7"/>
    <mergeCell ref="B45:C45"/>
    <mergeCell ref="B22:C22"/>
    <mergeCell ref="A27:C29"/>
    <mergeCell ref="B40:C40"/>
    <mergeCell ref="P28:R28"/>
    <mergeCell ref="M28:O28"/>
    <mergeCell ref="J28:L28"/>
    <mergeCell ref="D27:I27"/>
    <mergeCell ref="D28:I28"/>
    <mergeCell ref="J27:R27"/>
    <mergeCell ref="N2:O3"/>
    <mergeCell ref="D4:O4"/>
    <mergeCell ref="J5:O5"/>
    <mergeCell ref="G2:J3"/>
    <mergeCell ref="D5:I5"/>
    <mergeCell ref="A4:C6"/>
  </mergeCells>
  <printOptions/>
  <pageMargins left="0.5905511811023623" right="0.5511811023622047" top="0.7874015748031497" bottom="0.984251968503937" header="0.5905511811023623" footer="0.5118110236220472"/>
  <pageSetup blackAndWhite="1" horizontalDpi="600" verticalDpi="600" orientation="portrait" paperSize="9" scale="85" r:id="rId2"/>
  <headerFooter alignWithMargins="0">
    <oddFooter>&amp;C&amp;9&amp;P　Ｎ 教育・文化及び宗教</oddFooter>
  </headerFooter>
  <drawing r:id="rId1"/>
</worksheet>
</file>

<file path=xl/worksheets/sheet13.xml><?xml version="1.0" encoding="utf-8"?>
<worksheet xmlns="http://schemas.openxmlformats.org/spreadsheetml/2006/main" xmlns:r="http://schemas.openxmlformats.org/officeDocument/2006/relationships">
  <sheetPr>
    <tabColor rgb="FFFFC000"/>
  </sheetPr>
  <dimension ref="A1:L49"/>
  <sheetViews>
    <sheetView zoomScaleSheetLayoutView="100" zoomScalePageLayoutView="0" workbookViewId="0" topLeftCell="A1">
      <selection activeCell="A1" sqref="A1"/>
    </sheetView>
  </sheetViews>
  <sheetFormatPr defaultColWidth="9" defaultRowHeight="14.25"/>
  <cols>
    <col min="1" max="1" width="9.8984375" style="4" customWidth="1"/>
    <col min="2" max="2" width="2.69921875" style="4" customWidth="1"/>
    <col min="3" max="3" width="11.3984375" style="4" customWidth="1"/>
    <col min="4" max="12" width="6.8984375" style="4" customWidth="1"/>
    <col min="13" max="16384" width="9" style="4" customWidth="1"/>
  </cols>
  <sheetData>
    <row r="1" ht="12.75">
      <c r="A1" s="3" t="s">
        <v>716</v>
      </c>
    </row>
    <row r="2" spans="11:12" ht="13.5" thickBot="1">
      <c r="K2" s="741" t="s">
        <v>295</v>
      </c>
      <c r="L2" s="741"/>
    </row>
    <row r="3" spans="1:12" ht="13.5" customHeight="1" thickTop="1">
      <c r="A3" s="689" t="s">
        <v>69</v>
      </c>
      <c r="B3" s="689"/>
      <c r="C3" s="619"/>
      <c r="D3" s="736" t="s">
        <v>92</v>
      </c>
      <c r="E3" s="736"/>
      <c r="F3" s="736"/>
      <c r="G3" s="736"/>
      <c r="H3" s="736"/>
      <c r="I3" s="736"/>
      <c r="J3" s="736"/>
      <c r="K3" s="736"/>
      <c r="L3" s="601"/>
    </row>
    <row r="4" spans="1:12" ht="13.5" customHeight="1">
      <c r="A4" s="628"/>
      <c r="B4" s="628"/>
      <c r="C4" s="620"/>
      <c r="D4" s="645" t="s">
        <v>91</v>
      </c>
      <c r="E4" s="645"/>
      <c r="F4" s="645"/>
      <c r="G4" s="645"/>
      <c r="H4" s="645"/>
      <c r="I4" s="645"/>
      <c r="J4" s="744" t="s">
        <v>671</v>
      </c>
      <c r="K4" s="744"/>
      <c r="L4" s="745"/>
    </row>
    <row r="5" spans="1:12" ht="13.5" customHeight="1">
      <c r="A5" s="629"/>
      <c r="B5" s="629"/>
      <c r="C5" s="624"/>
      <c r="D5" s="322" t="s">
        <v>80</v>
      </c>
      <c r="E5" s="322" t="s">
        <v>81</v>
      </c>
      <c r="F5" s="322" t="s">
        <v>82</v>
      </c>
      <c r="G5" s="322" t="s">
        <v>83</v>
      </c>
      <c r="H5" s="322" t="s">
        <v>84</v>
      </c>
      <c r="I5" s="322" t="s">
        <v>85</v>
      </c>
      <c r="J5" s="322" t="s">
        <v>80</v>
      </c>
      <c r="K5" s="322" t="s">
        <v>81</v>
      </c>
      <c r="L5" s="323" t="s">
        <v>82</v>
      </c>
    </row>
    <row r="6" spans="1:12" ht="13.5" customHeight="1">
      <c r="A6" s="182" t="s">
        <v>595</v>
      </c>
      <c r="B6" s="35" t="s">
        <v>259</v>
      </c>
      <c r="C6" s="26" t="s">
        <v>272</v>
      </c>
      <c r="D6" s="20">
        <v>3.3</v>
      </c>
      <c r="E6" s="21">
        <v>7.1</v>
      </c>
      <c r="F6" s="21">
        <v>13.5</v>
      </c>
      <c r="G6" s="21">
        <v>17.5</v>
      </c>
      <c r="H6" s="21">
        <v>23.9</v>
      </c>
      <c r="I6" s="21">
        <v>25.2</v>
      </c>
      <c r="J6" s="21">
        <v>2.2</v>
      </c>
      <c r="K6" s="21">
        <v>5.4</v>
      </c>
      <c r="L6" s="21">
        <v>12.7</v>
      </c>
    </row>
    <row r="7" spans="1:12" ht="13.5" customHeight="1">
      <c r="A7" s="29"/>
      <c r="B7" s="35" t="s">
        <v>260</v>
      </c>
      <c r="C7" s="26" t="s">
        <v>273</v>
      </c>
      <c r="D7" s="20">
        <v>1.8</v>
      </c>
      <c r="E7" s="21">
        <v>4.5</v>
      </c>
      <c r="F7" s="21">
        <v>7.3</v>
      </c>
      <c r="G7" s="21">
        <v>10.6</v>
      </c>
      <c r="H7" s="21">
        <v>14.9</v>
      </c>
      <c r="I7" s="21">
        <v>15.3</v>
      </c>
      <c r="J7" s="21">
        <v>1.3</v>
      </c>
      <c r="K7" s="21">
        <v>3.6</v>
      </c>
      <c r="L7" s="21">
        <v>6.7</v>
      </c>
    </row>
    <row r="8" spans="1:12" ht="13.5" customHeight="1">
      <c r="A8" s="29"/>
      <c r="B8" s="29"/>
      <c r="C8" s="29"/>
      <c r="D8" s="183"/>
      <c r="E8" s="32"/>
      <c r="F8" s="32"/>
      <c r="G8" s="32"/>
      <c r="H8" s="32"/>
      <c r="I8" s="32"/>
      <c r="J8" s="32"/>
      <c r="K8" s="32"/>
      <c r="L8" s="32"/>
    </row>
    <row r="9" spans="1:12" ht="13.5" customHeight="1">
      <c r="A9" s="182" t="s">
        <v>596</v>
      </c>
      <c r="B9" s="35" t="s">
        <v>259</v>
      </c>
      <c r="C9" s="26" t="s">
        <v>272</v>
      </c>
      <c r="D9" s="13">
        <v>2.1</v>
      </c>
      <c r="E9" s="14">
        <v>7.1</v>
      </c>
      <c r="F9" s="14">
        <v>8.9</v>
      </c>
      <c r="G9" s="14">
        <v>15.7</v>
      </c>
      <c r="H9" s="14">
        <v>18.6</v>
      </c>
      <c r="I9" s="14">
        <v>23.5</v>
      </c>
      <c r="J9" s="14">
        <v>1.9</v>
      </c>
      <c r="K9" s="14">
        <v>5.9</v>
      </c>
      <c r="L9" s="14">
        <v>7.5</v>
      </c>
    </row>
    <row r="10" spans="1:12" ht="13.5" customHeight="1">
      <c r="A10" s="29"/>
      <c r="B10" s="35" t="s">
        <v>260</v>
      </c>
      <c r="C10" s="26" t="s">
        <v>273</v>
      </c>
      <c r="D10" s="13">
        <v>1</v>
      </c>
      <c r="E10" s="14">
        <v>3.2</v>
      </c>
      <c r="F10" s="14">
        <v>4.5</v>
      </c>
      <c r="G10" s="14">
        <v>8.5</v>
      </c>
      <c r="H10" s="14">
        <v>11</v>
      </c>
      <c r="I10" s="14">
        <v>14.2</v>
      </c>
      <c r="J10" s="14">
        <v>1</v>
      </c>
      <c r="K10" s="14">
        <v>2.4</v>
      </c>
      <c r="L10" s="14">
        <v>4.1</v>
      </c>
    </row>
    <row r="11" spans="1:12" s="30" customFormat="1" ht="13.5" customHeight="1">
      <c r="A11" s="29"/>
      <c r="B11" s="29"/>
      <c r="C11" s="29"/>
      <c r="D11" s="20"/>
      <c r="E11" s="21"/>
      <c r="F11" s="21"/>
      <c r="G11" s="21"/>
      <c r="H11" s="21"/>
      <c r="I11" s="21"/>
      <c r="J11" s="21"/>
      <c r="K11" s="21"/>
      <c r="L11" s="21"/>
    </row>
    <row r="12" spans="1:12" s="30" customFormat="1" ht="13.5" customHeight="1">
      <c r="A12" s="182" t="s">
        <v>469</v>
      </c>
      <c r="B12" s="35" t="s">
        <v>591</v>
      </c>
      <c r="C12" s="26" t="s">
        <v>272</v>
      </c>
      <c r="D12" s="331">
        <v>2.7</v>
      </c>
      <c r="E12" s="332">
        <v>5.2</v>
      </c>
      <c r="F12" s="332">
        <v>10.7</v>
      </c>
      <c r="G12" s="332">
        <v>13</v>
      </c>
      <c r="H12" s="332">
        <v>19.8</v>
      </c>
      <c r="I12" s="332">
        <v>22.4</v>
      </c>
      <c r="J12" s="332">
        <v>2.3</v>
      </c>
      <c r="K12" s="332">
        <v>4.5</v>
      </c>
      <c r="L12" s="332">
        <v>10</v>
      </c>
    </row>
    <row r="13" spans="1:12" s="30" customFormat="1" ht="13.5" customHeight="1">
      <c r="A13" s="29"/>
      <c r="B13" s="35" t="s">
        <v>593</v>
      </c>
      <c r="C13" s="26" t="s">
        <v>273</v>
      </c>
      <c r="D13" s="331">
        <v>1.1</v>
      </c>
      <c r="E13" s="332">
        <v>3</v>
      </c>
      <c r="F13" s="332">
        <v>5.4</v>
      </c>
      <c r="G13" s="332">
        <v>8</v>
      </c>
      <c r="H13" s="332">
        <v>11.7</v>
      </c>
      <c r="I13" s="332">
        <v>14.1</v>
      </c>
      <c r="J13" s="332">
        <v>1.1</v>
      </c>
      <c r="K13" s="332">
        <v>3</v>
      </c>
      <c r="L13" s="332">
        <v>4</v>
      </c>
    </row>
    <row r="14" spans="1:12" ht="13.5" customHeight="1">
      <c r="A14" s="29"/>
      <c r="B14" s="29"/>
      <c r="C14" s="29"/>
      <c r="D14" s="20"/>
      <c r="E14" s="21"/>
      <c r="F14" s="21"/>
      <c r="G14" s="21"/>
      <c r="H14" s="21"/>
      <c r="I14" s="21"/>
      <c r="J14" s="21"/>
      <c r="K14" s="21"/>
      <c r="L14" s="21"/>
    </row>
    <row r="15" spans="1:12" s="216" customFormat="1" ht="13.5" customHeight="1">
      <c r="A15" s="166" t="s">
        <v>589</v>
      </c>
      <c r="B15" s="262" t="s">
        <v>591</v>
      </c>
      <c r="C15" s="263" t="s">
        <v>272</v>
      </c>
      <c r="D15" s="148">
        <v>2.7</v>
      </c>
      <c r="E15" s="93">
        <v>6.8</v>
      </c>
      <c r="F15" s="93">
        <v>9.3</v>
      </c>
      <c r="G15" s="93">
        <v>15</v>
      </c>
      <c r="H15" s="93">
        <v>19.1</v>
      </c>
      <c r="I15" s="93">
        <v>23.6</v>
      </c>
      <c r="J15" s="93">
        <v>2.6</v>
      </c>
      <c r="K15" s="93">
        <v>5.9</v>
      </c>
      <c r="L15" s="93">
        <v>8.4</v>
      </c>
    </row>
    <row r="16" spans="1:12" s="216" customFormat="1" ht="13.5" customHeight="1">
      <c r="A16" s="34"/>
      <c r="B16" s="264" t="s">
        <v>593</v>
      </c>
      <c r="C16" s="260" t="s">
        <v>273</v>
      </c>
      <c r="D16" s="149">
        <v>1.5</v>
      </c>
      <c r="E16" s="150">
        <v>3.3</v>
      </c>
      <c r="F16" s="150">
        <v>5.7</v>
      </c>
      <c r="G16" s="150">
        <v>9.4</v>
      </c>
      <c r="H16" s="150">
        <v>12.5</v>
      </c>
      <c r="I16" s="150">
        <v>14</v>
      </c>
      <c r="J16" s="150">
        <v>1.5</v>
      </c>
      <c r="K16" s="150">
        <v>3.4</v>
      </c>
      <c r="L16" s="150">
        <v>5.2</v>
      </c>
    </row>
    <row r="17" spans="1:12" ht="13.5" customHeight="1" thickBot="1">
      <c r="A17" s="185"/>
      <c r="B17" s="185"/>
      <c r="C17" s="29"/>
      <c r="D17" s="27"/>
      <c r="E17" s="27"/>
      <c r="F17" s="27"/>
      <c r="G17" s="27"/>
      <c r="H17" s="27"/>
      <c r="I17" s="27"/>
      <c r="J17" s="27"/>
      <c r="K17" s="27"/>
      <c r="L17" s="27"/>
    </row>
    <row r="18" spans="1:12" ht="13.5" customHeight="1" thickTop="1">
      <c r="A18" s="689" t="s">
        <v>69</v>
      </c>
      <c r="B18" s="689"/>
      <c r="C18" s="619"/>
      <c r="D18" s="636" t="s">
        <v>93</v>
      </c>
      <c r="E18" s="637"/>
      <c r="F18" s="637"/>
      <c r="G18" s="637"/>
      <c r="H18" s="637"/>
      <c r="I18" s="637"/>
      <c r="J18" s="637"/>
      <c r="K18" s="637"/>
      <c r="L18" s="637"/>
    </row>
    <row r="19" spans="1:12" ht="13.5" customHeight="1">
      <c r="A19" s="628"/>
      <c r="B19" s="628"/>
      <c r="C19" s="620"/>
      <c r="D19" s="746" t="s">
        <v>672</v>
      </c>
      <c r="E19" s="747"/>
      <c r="F19" s="748"/>
      <c r="G19" s="645" t="s">
        <v>4</v>
      </c>
      <c r="H19" s="645"/>
      <c r="I19" s="645"/>
      <c r="J19" s="645"/>
      <c r="K19" s="645"/>
      <c r="L19" s="646"/>
    </row>
    <row r="20" spans="1:12" ht="13.5" customHeight="1">
      <c r="A20" s="629"/>
      <c r="B20" s="629"/>
      <c r="C20" s="624"/>
      <c r="D20" s="322" t="s">
        <v>83</v>
      </c>
      <c r="E20" s="322" t="s">
        <v>84</v>
      </c>
      <c r="F20" s="322" t="s">
        <v>85</v>
      </c>
      <c r="G20" s="322" t="s">
        <v>80</v>
      </c>
      <c r="H20" s="322" t="s">
        <v>81</v>
      </c>
      <c r="I20" s="323" t="s">
        <v>82</v>
      </c>
      <c r="J20" s="322" t="s">
        <v>83</v>
      </c>
      <c r="K20" s="322" t="s">
        <v>84</v>
      </c>
      <c r="L20" s="323" t="s">
        <v>85</v>
      </c>
    </row>
    <row r="21" spans="1:12" ht="13.5" customHeight="1">
      <c r="A21" s="182" t="s">
        <v>595</v>
      </c>
      <c r="B21" s="35" t="s">
        <v>259</v>
      </c>
      <c r="C21" s="26" t="s">
        <v>272</v>
      </c>
      <c r="D21" s="20">
        <v>16.8</v>
      </c>
      <c r="E21" s="21">
        <v>21.9</v>
      </c>
      <c r="F21" s="21">
        <v>23.8</v>
      </c>
      <c r="G21" s="21">
        <v>4.4</v>
      </c>
      <c r="H21" s="21">
        <v>9</v>
      </c>
      <c r="I21" s="21">
        <v>14.2</v>
      </c>
      <c r="J21" s="21">
        <v>18.2</v>
      </c>
      <c r="K21" s="21">
        <v>25.9</v>
      </c>
      <c r="L21" s="21">
        <v>26.6</v>
      </c>
    </row>
    <row r="22" spans="1:12" ht="13.5" customHeight="1">
      <c r="A22" s="29"/>
      <c r="B22" s="35" t="s">
        <v>260</v>
      </c>
      <c r="C22" s="26" t="s">
        <v>273</v>
      </c>
      <c r="D22" s="20">
        <v>10</v>
      </c>
      <c r="E22" s="21">
        <v>14.2</v>
      </c>
      <c r="F22" s="21">
        <v>13.9</v>
      </c>
      <c r="G22" s="21">
        <v>2.3</v>
      </c>
      <c r="H22" s="21">
        <v>5.5</v>
      </c>
      <c r="I22" s="21">
        <v>7.8</v>
      </c>
      <c r="J22" s="21">
        <v>11.4</v>
      </c>
      <c r="K22" s="21">
        <v>15.7</v>
      </c>
      <c r="L22" s="21">
        <v>16.8</v>
      </c>
    </row>
    <row r="23" spans="1:12" ht="13.5" customHeight="1">
      <c r="A23" s="29"/>
      <c r="B23" s="29"/>
      <c r="C23" s="29"/>
      <c r="D23" s="183"/>
      <c r="E23" s="32"/>
      <c r="F23" s="32"/>
      <c r="G23" s="32"/>
      <c r="H23" s="32"/>
      <c r="I23" s="32"/>
      <c r="J23" s="32"/>
      <c r="K23" s="32"/>
      <c r="L23" s="32"/>
    </row>
    <row r="24" spans="1:12" ht="13.5" customHeight="1">
      <c r="A24" s="182" t="s">
        <v>596</v>
      </c>
      <c r="B24" s="35" t="s">
        <v>259</v>
      </c>
      <c r="C24" s="26" t="s">
        <v>272</v>
      </c>
      <c r="D24" s="13">
        <v>15.9</v>
      </c>
      <c r="E24" s="14">
        <v>18</v>
      </c>
      <c r="F24" s="14">
        <v>21.6</v>
      </c>
      <c r="G24" s="14">
        <v>2.4</v>
      </c>
      <c r="H24" s="14">
        <v>8.1</v>
      </c>
      <c r="I24" s="14">
        <v>10.4</v>
      </c>
      <c r="J24" s="14">
        <v>15.5</v>
      </c>
      <c r="K24" s="14">
        <v>19.1</v>
      </c>
      <c r="L24" s="14">
        <v>25.5</v>
      </c>
    </row>
    <row r="25" spans="1:12" ht="13.5" customHeight="1">
      <c r="A25" s="29"/>
      <c r="B25" s="35" t="s">
        <v>260</v>
      </c>
      <c r="C25" s="26" t="s">
        <v>273</v>
      </c>
      <c r="D25" s="13">
        <v>8.7</v>
      </c>
      <c r="E25" s="14">
        <v>11</v>
      </c>
      <c r="F25" s="14">
        <v>12.7</v>
      </c>
      <c r="G25" s="14">
        <v>0.9</v>
      </c>
      <c r="H25" s="14">
        <v>3.9</v>
      </c>
      <c r="I25" s="14">
        <v>5.1</v>
      </c>
      <c r="J25" s="14">
        <v>8.2</v>
      </c>
      <c r="K25" s="14">
        <v>11</v>
      </c>
      <c r="L25" s="14">
        <v>15.8</v>
      </c>
    </row>
    <row r="26" spans="1:12" s="30" customFormat="1" ht="13.5" customHeight="1">
      <c r="A26" s="29"/>
      <c r="B26" s="29"/>
      <c r="C26" s="29"/>
      <c r="D26" s="20"/>
      <c r="E26" s="21"/>
      <c r="F26" s="21"/>
      <c r="G26" s="21"/>
      <c r="H26" s="21"/>
      <c r="I26" s="21"/>
      <c r="J26" s="21"/>
      <c r="K26" s="21"/>
      <c r="L26" s="21"/>
    </row>
    <row r="27" spans="1:12" s="30" customFormat="1" ht="13.5" customHeight="1">
      <c r="A27" s="182" t="s">
        <v>469</v>
      </c>
      <c r="B27" s="35" t="s">
        <v>259</v>
      </c>
      <c r="C27" s="26" t="s">
        <v>272</v>
      </c>
      <c r="D27" s="331">
        <v>12.4</v>
      </c>
      <c r="E27" s="332">
        <v>19.1</v>
      </c>
      <c r="F27" s="332">
        <v>21.7</v>
      </c>
      <c r="G27" s="332">
        <v>3</v>
      </c>
      <c r="H27" s="332">
        <v>5.8</v>
      </c>
      <c r="I27" s="332">
        <v>11.4</v>
      </c>
      <c r="J27" s="332">
        <v>13.6</v>
      </c>
      <c r="K27" s="332">
        <v>20.5</v>
      </c>
      <c r="L27" s="332">
        <v>23.1</v>
      </c>
    </row>
    <row r="28" spans="1:12" s="30" customFormat="1" ht="13.5" customHeight="1">
      <c r="A28" s="29"/>
      <c r="B28" s="35" t="s">
        <v>260</v>
      </c>
      <c r="C28" s="26" t="s">
        <v>273</v>
      </c>
      <c r="D28" s="331">
        <v>7.8</v>
      </c>
      <c r="E28" s="332">
        <v>10.6</v>
      </c>
      <c r="F28" s="332">
        <v>13.4</v>
      </c>
      <c r="G28" s="332">
        <v>1</v>
      </c>
      <c r="H28" s="332">
        <v>3.1</v>
      </c>
      <c r="I28" s="332">
        <v>6.8</v>
      </c>
      <c r="J28" s="332">
        <v>8.2</v>
      </c>
      <c r="K28" s="332">
        <v>12.8</v>
      </c>
      <c r="L28" s="332">
        <v>14.8</v>
      </c>
    </row>
    <row r="29" spans="1:12" ht="13.5" customHeight="1">
      <c r="A29" s="29"/>
      <c r="B29" s="29"/>
      <c r="C29" s="29"/>
      <c r="D29" s="20"/>
      <c r="E29" s="21"/>
      <c r="F29" s="21"/>
      <c r="G29" s="21"/>
      <c r="H29" s="21"/>
      <c r="I29" s="21"/>
      <c r="J29" s="21"/>
      <c r="K29" s="21"/>
      <c r="L29" s="21"/>
    </row>
    <row r="30" spans="1:12" s="216" customFormat="1" ht="13.5" customHeight="1">
      <c r="A30" s="166" t="s">
        <v>589</v>
      </c>
      <c r="B30" s="262" t="s">
        <v>591</v>
      </c>
      <c r="C30" s="263" t="s">
        <v>272</v>
      </c>
      <c r="D30" s="148">
        <v>14</v>
      </c>
      <c r="E30" s="93">
        <v>18.7</v>
      </c>
      <c r="F30" s="93">
        <v>24</v>
      </c>
      <c r="G30" s="93">
        <v>2.9</v>
      </c>
      <c r="H30" s="93">
        <v>7.7</v>
      </c>
      <c r="I30" s="93">
        <v>10.3</v>
      </c>
      <c r="J30" s="93">
        <v>15.9</v>
      </c>
      <c r="K30" s="93">
        <v>19.5</v>
      </c>
      <c r="L30" s="93">
        <v>23.1</v>
      </c>
    </row>
    <row r="31" spans="1:12" s="216" customFormat="1" ht="13.5" customHeight="1">
      <c r="A31" s="34"/>
      <c r="B31" s="264" t="s">
        <v>593</v>
      </c>
      <c r="C31" s="260" t="s">
        <v>273</v>
      </c>
      <c r="D31" s="149">
        <v>8.2</v>
      </c>
      <c r="E31" s="150">
        <v>12</v>
      </c>
      <c r="F31" s="150">
        <v>14.7</v>
      </c>
      <c r="G31" s="150">
        <v>1.5</v>
      </c>
      <c r="H31" s="150">
        <v>3.1</v>
      </c>
      <c r="I31" s="150">
        <v>6.3</v>
      </c>
      <c r="J31" s="150">
        <v>10.5</v>
      </c>
      <c r="K31" s="150">
        <v>12.9</v>
      </c>
      <c r="L31" s="150">
        <v>13.2</v>
      </c>
    </row>
    <row r="32" spans="1:12" ht="13.5" customHeight="1" thickBot="1">
      <c r="A32" s="27"/>
      <c r="B32" s="27"/>
      <c r="C32" s="27"/>
      <c r="D32" s="27"/>
      <c r="E32" s="27"/>
      <c r="F32" s="27"/>
      <c r="G32" s="27"/>
      <c r="H32" s="27"/>
      <c r="I32" s="27"/>
      <c r="J32" s="27"/>
      <c r="K32" s="27"/>
      <c r="L32" s="27"/>
    </row>
    <row r="33" spans="1:12" ht="13.5" customHeight="1" thickTop="1">
      <c r="A33" s="689" t="s">
        <v>69</v>
      </c>
      <c r="B33" s="689"/>
      <c r="C33" s="619"/>
      <c r="D33" s="736" t="s">
        <v>95</v>
      </c>
      <c r="E33" s="736"/>
      <c r="F33" s="736"/>
      <c r="G33" s="736"/>
      <c r="H33" s="736"/>
      <c r="I33" s="736"/>
      <c r="J33" s="736"/>
      <c r="K33" s="736"/>
      <c r="L33" s="601"/>
    </row>
    <row r="34" spans="1:12" ht="13.5" customHeight="1">
      <c r="A34" s="628"/>
      <c r="B34" s="628"/>
      <c r="C34" s="620"/>
      <c r="D34" s="645" t="s">
        <v>94</v>
      </c>
      <c r="E34" s="645"/>
      <c r="F34" s="645"/>
      <c r="G34" s="645" t="s">
        <v>3</v>
      </c>
      <c r="H34" s="645"/>
      <c r="I34" s="645"/>
      <c r="J34" s="645" t="s">
        <v>4</v>
      </c>
      <c r="K34" s="645"/>
      <c r="L34" s="646"/>
    </row>
    <row r="35" spans="1:12" ht="13.5" customHeight="1">
      <c r="A35" s="629"/>
      <c r="B35" s="629"/>
      <c r="C35" s="624"/>
      <c r="D35" s="322" t="s">
        <v>80</v>
      </c>
      <c r="E35" s="322" t="s">
        <v>81</v>
      </c>
      <c r="F35" s="322" t="s">
        <v>82</v>
      </c>
      <c r="G35" s="322" t="s">
        <v>80</v>
      </c>
      <c r="H35" s="322" t="s">
        <v>81</v>
      </c>
      <c r="I35" s="323" t="s">
        <v>82</v>
      </c>
      <c r="J35" s="322" t="s">
        <v>80</v>
      </c>
      <c r="K35" s="322" t="s">
        <v>81</v>
      </c>
      <c r="L35" s="323" t="s">
        <v>82</v>
      </c>
    </row>
    <row r="36" spans="1:12" ht="13.5" customHeight="1">
      <c r="A36" s="182" t="s">
        <v>595</v>
      </c>
      <c r="B36" s="35" t="s">
        <v>259</v>
      </c>
      <c r="C36" s="26" t="s">
        <v>272</v>
      </c>
      <c r="D36" s="20">
        <v>37.2</v>
      </c>
      <c r="E36" s="21">
        <v>42.6</v>
      </c>
      <c r="F36" s="21">
        <v>43.9</v>
      </c>
      <c r="G36" s="21">
        <v>36.7</v>
      </c>
      <c r="H36" s="21">
        <v>41.1</v>
      </c>
      <c r="I36" s="21">
        <v>43.2</v>
      </c>
      <c r="J36" s="21">
        <v>37.7</v>
      </c>
      <c r="K36" s="21">
        <v>44.2</v>
      </c>
      <c r="L36" s="21">
        <v>44.6</v>
      </c>
    </row>
    <row r="37" spans="1:12" ht="13.5" customHeight="1">
      <c r="A37" s="29"/>
      <c r="B37" s="35" t="s">
        <v>260</v>
      </c>
      <c r="C37" s="26" t="s">
        <v>273</v>
      </c>
      <c r="D37" s="20">
        <v>21.4</v>
      </c>
      <c r="E37" s="21">
        <v>25.2</v>
      </c>
      <c r="F37" s="21">
        <v>25.9</v>
      </c>
      <c r="G37" s="21">
        <v>20.2</v>
      </c>
      <c r="H37" s="21">
        <v>23.6</v>
      </c>
      <c r="I37" s="21">
        <v>24.3</v>
      </c>
      <c r="J37" s="21">
        <v>22.6</v>
      </c>
      <c r="K37" s="21">
        <v>26.9</v>
      </c>
      <c r="L37" s="21">
        <v>27.5</v>
      </c>
    </row>
    <row r="38" spans="1:12" ht="13.5" customHeight="1">
      <c r="A38" s="29"/>
      <c r="B38" s="29"/>
      <c r="C38" s="29"/>
      <c r="D38" s="183"/>
      <c r="E38" s="32"/>
      <c r="F38" s="32"/>
      <c r="G38" s="32"/>
      <c r="H38" s="32"/>
      <c r="I38" s="32"/>
      <c r="J38" s="32"/>
      <c r="K38" s="32"/>
      <c r="L38" s="32"/>
    </row>
    <row r="39" spans="1:12" ht="13.5" customHeight="1">
      <c r="A39" s="182" t="s">
        <v>596</v>
      </c>
      <c r="B39" s="35" t="s">
        <v>259</v>
      </c>
      <c r="C39" s="26" t="s">
        <v>272</v>
      </c>
      <c r="D39" s="13">
        <v>34.8</v>
      </c>
      <c r="E39" s="14">
        <v>36.9</v>
      </c>
      <c r="F39" s="14">
        <v>41.2</v>
      </c>
      <c r="G39" s="14">
        <v>32.9</v>
      </c>
      <c r="H39" s="14">
        <v>35.8</v>
      </c>
      <c r="I39" s="14">
        <v>40.6</v>
      </c>
      <c r="J39" s="14">
        <v>37</v>
      </c>
      <c r="K39" s="14">
        <v>38.1</v>
      </c>
      <c r="L39" s="14">
        <v>41.9</v>
      </c>
    </row>
    <row r="40" spans="1:12" ht="13.5" customHeight="1">
      <c r="A40" s="29"/>
      <c r="B40" s="35" t="s">
        <v>260</v>
      </c>
      <c r="C40" s="26" t="s">
        <v>273</v>
      </c>
      <c r="D40" s="13">
        <v>23.4</v>
      </c>
      <c r="E40" s="14">
        <v>21.3</v>
      </c>
      <c r="F40" s="14">
        <v>22.3</v>
      </c>
      <c r="G40" s="14">
        <v>21.8</v>
      </c>
      <c r="H40" s="14">
        <v>20.3</v>
      </c>
      <c r="I40" s="14">
        <v>21.4</v>
      </c>
      <c r="J40" s="14">
        <v>25.2</v>
      </c>
      <c r="K40" s="14">
        <v>22.4</v>
      </c>
      <c r="L40" s="14">
        <v>23.3</v>
      </c>
    </row>
    <row r="41" spans="1:12" s="30" customFormat="1" ht="13.5" customHeight="1">
      <c r="A41" s="29"/>
      <c r="B41" s="29"/>
      <c r="C41" s="29"/>
      <c r="D41" s="20"/>
      <c r="E41" s="21"/>
      <c r="F41" s="21"/>
      <c r="G41" s="21"/>
      <c r="H41" s="21"/>
      <c r="I41" s="21"/>
      <c r="J41" s="21"/>
      <c r="K41" s="21"/>
      <c r="L41" s="21"/>
    </row>
    <row r="42" spans="1:12" s="30" customFormat="1" ht="13.5" customHeight="1">
      <c r="A42" s="182" t="s">
        <v>469</v>
      </c>
      <c r="B42" s="35" t="s">
        <v>259</v>
      </c>
      <c r="C42" s="26" t="s">
        <v>272</v>
      </c>
      <c r="D42" s="331">
        <v>30.2</v>
      </c>
      <c r="E42" s="332">
        <v>34.6</v>
      </c>
      <c r="F42" s="332">
        <v>39.5</v>
      </c>
      <c r="G42" s="332">
        <v>26.2</v>
      </c>
      <c r="H42" s="332">
        <v>32.8</v>
      </c>
      <c r="I42" s="332">
        <v>38.2</v>
      </c>
      <c r="J42" s="332">
        <v>34.2</v>
      </c>
      <c r="K42" s="332">
        <v>36.8</v>
      </c>
      <c r="L42" s="332">
        <v>40.9</v>
      </c>
    </row>
    <row r="43" spans="1:12" s="30" customFormat="1" ht="13.5" customHeight="1">
      <c r="A43" s="29"/>
      <c r="B43" s="35" t="s">
        <v>260</v>
      </c>
      <c r="C43" s="26" t="s">
        <v>273</v>
      </c>
      <c r="D43" s="331">
        <v>20.7</v>
      </c>
      <c r="E43" s="332">
        <v>22.3</v>
      </c>
      <c r="F43" s="332">
        <v>20.3</v>
      </c>
      <c r="G43" s="332">
        <v>18.1</v>
      </c>
      <c r="H43" s="332">
        <v>20.1</v>
      </c>
      <c r="I43" s="332">
        <v>19.1</v>
      </c>
      <c r="J43" s="332">
        <v>23.4</v>
      </c>
      <c r="K43" s="332">
        <v>24.9</v>
      </c>
      <c r="L43" s="332">
        <v>21.5</v>
      </c>
    </row>
    <row r="44" spans="1:12" ht="13.5" customHeight="1">
      <c r="A44" s="29"/>
      <c r="B44" s="29"/>
      <c r="C44" s="29"/>
      <c r="D44" s="20"/>
      <c r="E44" s="21"/>
      <c r="F44" s="21"/>
      <c r="G44" s="21"/>
      <c r="H44" s="21"/>
      <c r="I44" s="21"/>
      <c r="J44" s="21"/>
      <c r="K44" s="21"/>
      <c r="L44" s="21"/>
    </row>
    <row r="45" spans="1:12" s="216" customFormat="1" ht="13.5" customHeight="1">
      <c r="A45" s="166" t="s">
        <v>589</v>
      </c>
      <c r="B45" s="262" t="s">
        <v>591</v>
      </c>
      <c r="C45" s="263" t="s">
        <v>272</v>
      </c>
      <c r="D45" s="148">
        <v>27.4</v>
      </c>
      <c r="E45" s="93">
        <v>30.1</v>
      </c>
      <c r="F45" s="93">
        <v>37.4</v>
      </c>
      <c r="G45" s="93">
        <v>25.3</v>
      </c>
      <c r="H45" s="93">
        <v>26.5</v>
      </c>
      <c r="I45" s="93">
        <v>34.5</v>
      </c>
      <c r="J45" s="93">
        <v>29.6</v>
      </c>
      <c r="K45" s="93">
        <v>33.8</v>
      </c>
      <c r="L45" s="93">
        <v>40.6</v>
      </c>
    </row>
    <row r="46" spans="1:12" s="216" customFormat="1" ht="13.5" customHeight="1">
      <c r="A46" s="34"/>
      <c r="B46" s="264" t="s">
        <v>593</v>
      </c>
      <c r="C46" s="260" t="s">
        <v>273</v>
      </c>
      <c r="D46" s="149">
        <v>18.4</v>
      </c>
      <c r="E46" s="150">
        <v>20.1</v>
      </c>
      <c r="F46" s="150">
        <v>23</v>
      </c>
      <c r="G46" s="150">
        <v>16.7</v>
      </c>
      <c r="H46" s="150">
        <v>17.7</v>
      </c>
      <c r="I46" s="150">
        <v>20.8</v>
      </c>
      <c r="J46" s="150">
        <v>20.2</v>
      </c>
      <c r="K46" s="150">
        <v>22.7</v>
      </c>
      <c r="L46" s="150">
        <v>25.6</v>
      </c>
    </row>
    <row r="47" spans="1:12" ht="12.75">
      <c r="A47" s="737" t="s">
        <v>281</v>
      </c>
      <c r="B47" s="734" t="s">
        <v>597</v>
      </c>
      <c r="C47" s="339" t="s">
        <v>96</v>
      </c>
      <c r="D47" s="740" t="s">
        <v>598</v>
      </c>
      <c r="E47" s="742" t="s">
        <v>282</v>
      </c>
      <c r="F47" s="742"/>
      <c r="G47" s="743" t="s">
        <v>98</v>
      </c>
      <c r="H47" s="743"/>
      <c r="I47" s="740" t="s">
        <v>598</v>
      </c>
      <c r="J47" s="27"/>
      <c r="K47" s="27"/>
      <c r="L47" s="27"/>
    </row>
    <row r="48" spans="1:12" ht="12.75">
      <c r="A48" s="738"/>
      <c r="B48" s="735"/>
      <c r="C48" s="340" t="s">
        <v>97</v>
      </c>
      <c r="D48" s="735"/>
      <c r="E48" s="738"/>
      <c r="F48" s="738"/>
      <c r="G48" s="739" t="s">
        <v>97</v>
      </c>
      <c r="H48" s="739"/>
      <c r="I48" s="735"/>
      <c r="J48" s="27"/>
      <c r="K48" s="27"/>
      <c r="L48" s="27"/>
    </row>
    <row r="49" spans="1:12" ht="12.75">
      <c r="A49" s="142" t="s">
        <v>663</v>
      </c>
      <c r="B49" s="27"/>
      <c r="C49" s="27"/>
      <c r="D49" s="27"/>
      <c r="E49" s="27"/>
      <c r="F49" s="27"/>
      <c r="G49" s="27"/>
      <c r="H49" s="27"/>
      <c r="I49" s="27"/>
      <c r="J49" s="27"/>
      <c r="K49" s="27"/>
      <c r="L49" s="27"/>
    </row>
  </sheetData>
  <sheetProtection/>
  <mergeCells count="21">
    <mergeCell ref="K2:L2"/>
    <mergeCell ref="E47:F48"/>
    <mergeCell ref="D3:L3"/>
    <mergeCell ref="D47:D48"/>
    <mergeCell ref="G34:I34"/>
    <mergeCell ref="G47:H47"/>
    <mergeCell ref="J4:L4"/>
    <mergeCell ref="D19:F19"/>
    <mergeCell ref="J34:L34"/>
    <mergeCell ref="B47:B48"/>
    <mergeCell ref="D33:L33"/>
    <mergeCell ref="A47:A48"/>
    <mergeCell ref="D34:F34"/>
    <mergeCell ref="G48:H48"/>
    <mergeCell ref="I47:I48"/>
    <mergeCell ref="A18:C20"/>
    <mergeCell ref="A3:C5"/>
    <mergeCell ref="A33:C35"/>
    <mergeCell ref="D4:I4"/>
    <mergeCell ref="G19:L19"/>
    <mergeCell ref="D18:L18"/>
  </mergeCells>
  <printOptions/>
  <pageMargins left="0.7874015748031497" right="0.7874015748031497" top="0.7874015748031497" bottom="0.5905511811023623" header="0.3937007874015748" footer="0.5118110236220472"/>
  <pageSetup horizontalDpi="600" verticalDpi="600" orientation="portrait" paperSize="9" r:id="rId2"/>
  <headerFooter alignWithMargins="0">
    <oddFooter>&amp;C&amp;9&amp;P　Ｎ 教育・文化及び宗教</oddFooter>
  </headerFooter>
  <drawing r:id="rId1"/>
</worksheet>
</file>

<file path=xl/worksheets/sheet14.xml><?xml version="1.0" encoding="utf-8"?>
<worksheet xmlns="http://schemas.openxmlformats.org/spreadsheetml/2006/main" xmlns:r="http://schemas.openxmlformats.org/officeDocument/2006/relationships">
  <sheetPr>
    <tabColor rgb="FFFFC000"/>
  </sheetPr>
  <dimension ref="A1:I99"/>
  <sheetViews>
    <sheetView zoomScaleSheetLayoutView="90" zoomScalePageLayoutView="0" workbookViewId="0" topLeftCell="A1">
      <selection activeCell="A1" sqref="A1"/>
    </sheetView>
  </sheetViews>
  <sheetFormatPr defaultColWidth="9" defaultRowHeight="14.25"/>
  <cols>
    <col min="1" max="1" width="13.796875" style="37" customWidth="1"/>
    <col min="2" max="9" width="9.69921875" style="37" customWidth="1"/>
    <col min="10" max="16384" width="9" style="37" customWidth="1"/>
  </cols>
  <sheetData>
    <row r="1" ht="12.75">
      <c r="A1" s="36" t="s">
        <v>717</v>
      </c>
    </row>
    <row r="2" spans="1:8" ht="13.5" thickBot="1">
      <c r="A2" s="38"/>
      <c r="B2" s="38"/>
      <c r="C2" s="288"/>
      <c r="D2" s="38"/>
      <c r="E2" s="288"/>
      <c r="F2" s="38"/>
      <c r="G2" s="288"/>
      <c r="H2" s="38"/>
    </row>
    <row r="3" spans="1:9" ht="13.5" thickTop="1">
      <c r="A3" s="751" t="s">
        <v>127</v>
      </c>
      <c r="B3" s="753" t="s">
        <v>453</v>
      </c>
      <c r="C3" s="749" t="s">
        <v>141</v>
      </c>
      <c r="D3" s="749"/>
      <c r="E3" s="749" t="s">
        <v>142</v>
      </c>
      <c r="F3" s="749"/>
      <c r="G3" s="749" t="s">
        <v>143</v>
      </c>
      <c r="H3" s="750"/>
      <c r="I3" s="38"/>
    </row>
    <row r="4" spans="1:9" ht="12.75">
      <c r="A4" s="752"/>
      <c r="B4" s="754"/>
      <c r="C4" s="240" t="s">
        <v>599</v>
      </c>
      <c r="D4" s="240" t="s">
        <v>144</v>
      </c>
      <c r="E4" s="240" t="s">
        <v>600</v>
      </c>
      <c r="F4" s="240" t="s">
        <v>144</v>
      </c>
      <c r="G4" s="240" t="s">
        <v>600</v>
      </c>
      <c r="H4" s="241" t="s">
        <v>144</v>
      </c>
      <c r="I4" s="38"/>
    </row>
    <row r="5" spans="1:9" ht="12.75">
      <c r="A5" s="295" t="s">
        <v>601</v>
      </c>
      <c r="B5" s="50">
        <v>9226</v>
      </c>
      <c r="C5" s="51">
        <v>72253</v>
      </c>
      <c r="D5" s="244">
        <v>1032592</v>
      </c>
      <c r="E5" s="51">
        <v>2425</v>
      </c>
      <c r="F5" s="51">
        <v>85301</v>
      </c>
      <c r="G5" s="51">
        <v>7787</v>
      </c>
      <c r="H5" s="51">
        <v>144167</v>
      </c>
      <c r="I5" s="38"/>
    </row>
    <row r="6" spans="1:9" ht="12.75">
      <c r="A6" s="295" t="s">
        <v>476</v>
      </c>
      <c r="B6" s="50">
        <v>9229</v>
      </c>
      <c r="C6" s="51">
        <v>69711</v>
      </c>
      <c r="D6" s="244">
        <v>1001159</v>
      </c>
      <c r="E6" s="51">
        <v>2384</v>
      </c>
      <c r="F6" s="51">
        <v>82801</v>
      </c>
      <c r="G6" s="51">
        <v>6927</v>
      </c>
      <c r="H6" s="51">
        <v>129130</v>
      </c>
      <c r="I6" s="38"/>
    </row>
    <row r="7" spans="1:9" ht="12.75">
      <c r="A7" s="295" t="s">
        <v>477</v>
      </c>
      <c r="B7" s="51">
        <v>9261</v>
      </c>
      <c r="C7" s="51">
        <v>70295</v>
      </c>
      <c r="D7" s="244">
        <v>1041975</v>
      </c>
      <c r="E7" s="51">
        <v>2371</v>
      </c>
      <c r="F7" s="51">
        <v>98156</v>
      </c>
      <c r="G7" s="51">
        <v>7153</v>
      </c>
      <c r="H7" s="51">
        <v>132004</v>
      </c>
      <c r="I7" s="38"/>
    </row>
    <row r="8" spans="1:9" ht="12.75">
      <c r="A8" s="295" t="s">
        <v>602</v>
      </c>
      <c r="B8" s="52">
        <v>9235</v>
      </c>
      <c r="C8" s="52">
        <v>68773</v>
      </c>
      <c r="D8" s="341">
        <v>1009590</v>
      </c>
      <c r="E8" s="52">
        <v>2386</v>
      </c>
      <c r="F8" s="52">
        <v>113104</v>
      </c>
      <c r="G8" s="52">
        <v>6933</v>
      </c>
      <c r="H8" s="52">
        <v>125885</v>
      </c>
      <c r="I8" s="38"/>
    </row>
    <row r="9" spans="1:9" ht="12.75">
      <c r="A9" s="295" t="s">
        <v>603</v>
      </c>
      <c r="B9" s="52">
        <v>9232</v>
      </c>
      <c r="C9" s="52">
        <v>67751</v>
      </c>
      <c r="D9" s="341">
        <v>989097</v>
      </c>
      <c r="E9" s="52">
        <v>2512</v>
      </c>
      <c r="F9" s="52">
        <v>106337</v>
      </c>
      <c r="G9" s="52">
        <v>6678</v>
      </c>
      <c r="H9" s="52">
        <v>124689</v>
      </c>
      <c r="I9" s="38"/>
    </row>
    <row r="10" spans="1:9" ht="12.75">
      <c r="A10" s="295"/>
      <c r="B10" s="242"/>
      <c r="C10" s="242"/>
      <c r="D10" s="245"/>
      <c r="E10" s="242"/>
      <c r="F10" s="242"/>
      <c r="G10" s="242"/>
      <c r="H10" s="242"/>
      <c r="I10" s="38"/>
    </row>
    <row r="11" spans="1:9" s="48" customFormat="1" ht="12.75">
      <c r="A11" s="342" t="s">
        <v>604</v>
      </c>
      <c r="B11" s="96">
        <f>SUM(B13:B41)</f>
        <v>9249</v>
      </c>
      <c r="C11" s="97">
        <f aca="true" t="shared" si="0" ref="C11:H11">SUM(C13:C41)</f>
        <v>66700</v>
      </c>
      <c r="D11" s="97">
        <f t="shared" si="0"/>
        <v>952490</v>
      </c>
      <c r="E11" s="97">
        <f t="shared" si="0"/>
        <v>2586</v>
      </c>
      <c r="F11" s="97">
        <f t="shared" si="0"/>
        <v>100225</v>
      </c>
      <c r="G11" s="97">
        <f t="shared" si="0"/>
        <v>7006</v>
      </c>
      <c r="H11" s="97">
        <f t="shared" si="0"/>
        <v>124216</v>
      </c>
      <c r="I11" s="47"/>
    </row>
    <row r="12" spans="1:9" ht="12.75">
      <c r="A12" s="204"/>
      <c r="B12" s="174"/>
      <c r="C12" s="175"/>
      <c r="D12" s="289"/>
      <c r="E12" s="176"/>
      <c r="F12" s="176"/>
      <c r="G12" s="176"/>
      <c r="H12" s="176"/>
      <c r="I12" s="38"/>
    </row>
    <row r="13" spans="1:9" ht="12.75">
      <c r="A13" s="204" t="s">
        <v>145</v>
      </c>
      <c r="B13" s="177">
        <v>324</v>
      </c>
      <c r="C13" s="178">
        <v>5766</v>
      </c>
      <c r="D13" s="178">
        <v>178236</v>
      </c>
      <c r="E13" s="178">
        <v>123</v>
      </c>
      <c r="F13" s="178">
        <v>11397</v>
      </c>
      <c r="G13" s="178">
        <v>52</v>
      </c>
      <c r="H13" s="178">
        <v>6181</v>
      </c>
      <c r="I13" s="38"/>
    </row>
    <row r="14" spans="1:9" ht="12.75">
      <c r="A14" s="204" t="s">
        <v>146</v>
      </c>
      <c r="B14" s="177">
        <v>357</v>
      </c>
      <c r="C14" s="178">
        <v>2071</v>
      </c>
      <c r="D14" s="178">
        <v>25824</v>
      </c>
      <c r="E14" s="178">
        <v>81</v>
      </c>
      <c r="F14" s="178">
        <v>3405</v>
      </c>
      <c r="G14" s="178">
        <v>37</v>
      </c>
      <c r="H14" s="178">
        <v>776</v>
      </c>
      <c r="I14" s="38"/>
    </row>
    <row r="15" spans="1:9" ht="12.75">
      <c r="A15" s="204" t="s">
        <v>147</v>
      </c>
      <c r="B15" s="177">
        <v>357</v>
      </c>
      <c r="C15" s="178">
        <v>1894</v>
      </c>
      <c r="D15" s="178">
        <v>22229</v>
      </c>
      <c r="E15" s="178">
        <v>82</v>
      </c>
      <c r="F15" s="178">
        <v>3137</v>
      </c>
      <c r="G15" s="178">
        <v>273</v>
      </c>
      <c r="H15" s="178">
        <v>4237</v>
      </c>
      <c r="I15" s="38"/>
    </row>
    <row r="16" spans="1:9" ht="12.75">
      <c r="A16" s="204" t="s">
        <v>148</v>
      </c>
      <c r="B16" s="177">
        <v>357</v>
      </c>
      <c r="C16" s="178">
        <v>2252</v>
      </c>
      <c r="D16" s="178">
        <v>24223</v>
      </c>
      <c r="E16" s="178">
        <v>186</v>
      </c>
      <c r="F16" s="178">
        <v>4005</v>
      </c>
      <c r="G16" s="178">
        <v>537</v>
      </c>
      <c r="H16" s="178">
        <v>4773</v>
      </c>
      <c r="I16" s="38"/>
    </row>
    <row r="17" spans="1:9" ht="12.75">
      <c r="A17" s="204" t="s">
        <v>149</v>
      </c>
      <c r="B17" s="177">
        <v>357</v>
      </c>
      <c r="C17" s="178">
        <v>2870</v>
      </c>
      <c r="D17" s="178">
        <v>35705</v>
      </c>
      <c r="E17" s="178">
        <v>136</v>
      </c>
      <c r="F17" s="178">
        <v>4468</v>
      </c>
      <c r="G17" s="178">
        <v>284</v>
      </c>
      <c r="H17" s="178">
        <v>4403</v>
      </c>
      <c r="I17" s="38"/>
    </row>
    <row r="18" spans="1:9" ht="12.75">
      <c r="A18" s="204" t="s">
        <v>150</v>
      </c>
      <c r="B18" s="177">
        <v>357</v>
      </c>
      <c r="C18" s="178">
        <v>4560</v>
      </c>
      <c r="D18" s="178">
        <v>70803</v>
      </c>
      <c r="E18" s="178">
        <v>186</v>
      </c>
      <c r="F18" s="178">
        <v>5656</v>
      </c>
      <c r="G18" s="178">
        <v>450</v>
      </c>
      <c r="H18" s="178">
        <v>10031</v>
      </c>
      <c r="I18" s="38"/>
    </row>
    <row r="19" spans="1:9" ht="24">
      <c r="A19" s="204" t="s">
        <v>151</v>
      </c>
      <c r="B19" s="177">
        <v>357</v>
      </c>
      <c r="C19" s="178">
        <v>2545</v>
      </c>
      <c r="D19" s="178">
        <v>31964</v>
      </c>
      <c r="E19" s="178">
        <v>150</v>
      </c>
      <c r="F19" s="178">
        <v>4554</v>
      </c>
      <c r="G19" s="178">
        <v>197</v>
      </c>
      <c r="H19" s="178">
        <v>2085</v>
      </c>
      <c r="I19" s="38"/>
    </row>
    <row r="20" spans="1:9" ht="12.75">
      <c r="A20" s="204"/>
      <c r="B20" s="174"/>
      <c r="C20" s="176"/>
      <c r="D20" s="176"/>
      <c r="E20" s="176"/>
      <c r="F20" s="176"/>
      <c r="G20" s="176"/>
      <c r="H20" s="176"/>
      <c r="I20" s="38"/>
    </row>
    <row r="21" spans="1:9" ht="12.75">
      <c r="A21" s="204" t="s">
        <v>152</v>
      </c>
      <c r="B21" s="177">
        <v>357</v>
      </c>
      <c r="C21" s="178">
        <v>2098</v>
      </c>
      <c r="D21" s="178">
        <v>27374</v>
      </c>
      <c r="E21" s="176">
        <v>49</v>
      </c>
      <c r="F21" s="176">
        <v>3389</v>
      </c>
      <c r="G21" s="178">
        <v>298</v>
      </c>
      <c r="H21" s="178">
        <v>6161</v>
      </c>
      <c r="I21" s="38"/>
    </row>
    <row r="22" spans="1:9" ht="12.75">
      <c r="A22" s="204" t="s">
        <v>153</v>
      </c>
      <c r="B22" s="177">
        <v>357</v>
      </c>
      <c r="C22" s="178">
        <v>1812</v>
      </c>
      <c r="D22" s="178">
        <v>18585</v>
      </c>
      <c r="E22" s="178">
        <v>122</v>
      </c>
      <c r="F22" s="178">
        <v>3364</v>
      </c>
      <c r="G22" s="178">
        <v>142</v>
      </c>
      <c r="H22" s="178">
        <v>2421</v>
      </c>
      <c r="I22" s="38"/>
    </row>
    <row r="23" spans="1:9" ht="12.75">
      <c r="A23" s="204" t="s">
        <v>154</v>
      </c>
      <c r="B23" s="177">
        <v>357</v>
      </c>
      <c r="C23" s="178">
        <v>1846</v>
      </c>
      <c r="D23" s="178">
        <v>21342</v>
      </c>
      <c r="E23" s="178">
        <v>81</v>
      </c>
      <c r="F23" s="178">
        <v>1281</v>
      </c>
      <c r="G23" s="178">
        <v>109</v>
      </c>
      <c r="H23" s="178">
        <v>1144</v>
      </c>
      <c r="I23" s="38"/>
    </row>
    <row r="24" spans="1:9" ht="12.75">
      <c r="A24" s="204" t="s">
        <v>155</v>
      </c>
      <c r="B24" s="177">
        <v>357</v>
      </c>
      <c r="C24" s="178">
        <v>2650</v>
      </c>
      <c r="D24" s="178">
        <v>26747</v>
      </c>
      <c r="E24" s="178">
        <v>109</v>
      </c>
      <c r="F24" s="178">
        <v>3621</v>
      </c>
      <c r="G24" s="178">
        <v>359</v>
      </c>
      <c r="H24" s="178">
        <v>3462</v>
      </c>
      <c r="I24" s="38"/>
    </row>
    <row r="25" spans="1:9" ht="12.75">
      <c r="A25" s="204" t="s">
        <v>156</v>
      </c>
      <c r="B25" s="177">
        <v>357</v>
      </c>
      <c r="C25" s="178">
        <v>2611</v>
      </c>
      <c r="D25" s="178">
        <v>24046</v>
      </c>
      <c r="E25" s="178">
        <v>133</v>
      </c>
      <c r="F25" s="178">
        <v>3300</v>
      </c>
      <c r="G25" s="178">
        <v>135</v>
      </c>
      <c r="H25" s="178">
        <v>2193</v>
      </c>
      <c r="I25" s="38"/>
    </row>
    <row r="26" spans="1:9" ht="12.75">
      <c r="A26" s="204" t="s">
        <v>157</v>
      </c>
      <c r="B26" s="177">
        <v>357</v>
      </c>
      <c r="C26" s="178">
        <v>1590</v>
      </c>
      <c r="D26" s="178">
        <v>17609</v>
      </c>
      <c r="E26" s="178">
        <v>80</v>
      </c>
      <c r="F26" s="178">
        <v>2819</v>
      </c>
      <c r="G26" s="178">
        <v>51</v>
      </c>
      <c r="H26" s="178">
        <v>663</v>
      </c>
      <c r="I26" s="38"/>
    </row>
    <row r="27" spans="1:9" ht="12.75">
      <c r="A27" s="204" t="s">
        <v>158</v>
      </c>
      <c r="B27" s="177">
        <v>357</v>
      </c>
      <c r="C27" s="178">
        <v>1571</v>
      </c>
      <c r="D27" s="178">
        <v>15394</v>
      </c>
      <c r="E27" s="178">
        <v>54</v>
      </c>
      <c r="F27" s="178">
        <v>2018</v>
      </c>
      <c r="G27" s="178">
        <v>82</v>
      </c>
      <c r="H27" s="178">
        <v>1018</v>
      </c>
      <c r="I27" s="38"/>
    </row>
    <row r="28" spans="1:9" ht="12.75">
      <c r="A28" s="204"/>
      <c r="B28" s="174"/>
      <c r="C28" s="176"/>
      <c r="D28" s="176"/>
      <c r="E28" s="176"/>
      <c r="F28" s="176"/>
      <c r="G28" s="176"/>
      <c r="H28" s="176"/>
      <c r="I28" s="38"/>
    </row>
    <row r="29" spans="1:9" ht="12.75">
      <c r="A29" s="204" t="s">
        <v>159</v>
      </c>
      <c r="B29" s="177">
        <v>357</v>
      </c>
      <c r="C29" s="176">
        <v>3128</v>
      </c>
      <c r="D29" s="178">
        <v>44418</v>
      </c>
      <c r="E29" s="178">
        <v>66</v>
      </c>
      <c r="F29" s="178">
        <v>3805</v>
      </c>
      <c r="G29" s="178">
        <v>360</v>
      </c>
      <c r="H29" s="176">
        <v>8265</v>
      </c>
      <c r="I29" s="38"/>
    </row>
    <row r="30" spans="1:9" ht="12.75">
      <c r="A30" s="204" t="s">
        <v>160</v>
      </c>
      <c r="B30" s="177">
        <v>357</v>
      </c>
      <c r="C30" s="178">
        <v>1736</v>
      </c>
      <c r="D30" s="178">
        <v>22893</v>
      </c>
      <c r="E30" s="176">
        <v>31</v>
      </c>
      <c r="F30" s="176">
        <v>2707</v>
      </c>
      <c r="G30" s="178">
        <v>217</v>
      </c>
      <c r="H30" s="178">
        <v>4847</v>
      </c>
      <c r="I30" s="38"/>
    </row>
    <row r="31" spans="1:9" ht="12.75">
      <c r="A31" s="204" t="s">
        <v>161</v>
      </c>
      <c r="B31" s="177">
        <v>357</v>
      </c>
      <c r="C31" s="178">
        <v>1840</v>
      </c>
      <c r="D31" s="178">
        <v>26110</v>
      </c>
      <c r="E31" s="178">
        <v>48</v>
      </c>
      <c r="F31" s="178">
        <v>1575</v>
      </c>
      <c r="G31" s="178">
        <v>224</v>
      </c>
      <c r="H31" s="178">
        <v>4159</v>
      </c>
      <c r="I31" s="38"/>
    </row>
    <row r="32" spans="1:9" ht="12.75">
      <c r="A32" s="204" t="s">
        <v>162</v>
      </c>
      <c r="B32" s="177">
        <v>357</v>
      </c>
      <c r="C32" s="178">
        <v>2539</v>
      </c>
      <c r="D32" s="178">
        <v>34871</v>
      </c>
      <c r="E32" s="178">
        <v>37</v>
      </c>
      <c r="F32" s="178">
        <v>2354</v>
      </c>
      <c r="G32" s="178">
        <v>290</v>
      </c>
      <c r="H32" s="178">
        <v>6304</v>
      </c>
      <c r="I32" s="38"/>
    </row>
    <row r="33" spans="1:9" ht="12.75">
      <c r="A33" s="204" t="s">
        <v>163</v>
      </c>
      <c r="B33" s="177">
        <v>357</v>
      </c>
      <c r="C33" s="178">
        <v>1368</v>
      </c>
      <c r="D33" s="178">
        <v>16519</v>
      </c>
      <c r="E33" s="178">
        <v>86</v>
      </c>
      <c r="F33" s="178">
        <v>2464</v>
      </c>
      <c r="G33" s="178">
        <v>203</v>
      </c>
      <c r="H33" s="178">
        <v>2926</v>
      </c>
      <c r="I33" s="38"/>
    </row>
    <row r="34" spans="1:9" ht="12.75">
      <c r="A34" s="204" t="s">
        <v>164</v>
      </c>
      <c r="B34" s="177">
        <v>357</v>
      </c>
      <c r="C34" s="178">
        <v>1729</v>
      </c>
      <c r="D34" s="178">
        <v>17631</v>
      </c>
      <c r="E34" s="178">
        <v>72</v>
      </c>
      <c r="F34" s="178">
        <v>996</v>
      </c>
      <c r="G34" s="178">
        <v>106</v>
      </c>
      <c r="H34" s="178">
        <v>1702</v>
      </c>
      <c r="I34" s="38"/>
    </row>
    <row r="35" spans="1:9" ht="12.75">
      <c r="A35" s="204"/>
      <c r="B35" s="174"/>
      <c r="C35" s="176"/>
      <c r="D35" s="176"/>
      <c r="E35" s="176"/>
      <c r="F35" s="176"/>
      <c r="G35" s="176"/>
      <c r="H35" s="176"/>
      <c r="I35" s="52"/>
    </row>
    <row r="36" spans="1:9" ht="12.75">
      <c r="A36" s="204" t="s">
        <v>165</v>
      </c>
      <c r="B36" s="177">
        <v>357</v>
      </c>
      <c r="C36" s="178">
        <v>3904</v>
      </c>
      <c r="D36" s="178">
        <v>49498</v>
      </c>
      <c r="E36" s="178">
        <v>119</v>
      </c>
      <c r="F36" s="178">
        <v>5582</v>
      </c>
      <c r="G36" s="178">
        <v>586</v>
      </c>
      <c r="H36" s="178">
        <v>10222</v>
      </c>
      <c r="I36" s="38"/>
    </row>
    <row r="37" spans="1:9" ht="12.75">
      <c r="A37" s="204" t="s">
        <v>166</v>
      </c>
      <c r="B37" s="177">
        <v>357</v>
      </c>
      <c r="C37" s="98">
        <v>3504</v>
      </c>
      <c r="D37" s="98">
        <v>52134</v>
      </c>
      <c r="E37" s="98">
        <v>158</v>
      </c>
      <c r="F37" s="98">
        <v>3880</v>
      </c>
      <c r="G37" s="98">
        <v>376</v>
      </c>
      <c r="H37" s="98">
        <v>7210</v>
      </c>
      <c r="I37" s="38"/>
    </row>
    <row r="38" spans="1:9" ht="12.75">
      <c r="A38" s="204" t="s">
        <v>167</v>
      </c>
      <c r="B38" s="177">
        <v>357</v>
      </c>
      <c r="C38" s="178">
        <v>1353</v>
      </c>
      <c r="D38" s="178">
        <v>16099</v>
      </c>
      <c r="E38" s="178">
        <v>80</v>
      </c>
      <c r="F38" s="178">
        <v>3721</v>
      </c>
      <c r="G38" s="178">
        <v>100</v>
      </c>
      <c r="H38" s="178">
        <v>2038</v>
      </c>
      <c r="I38" s="38"/>
    </row>
    <row r="39" spans="1:9" ht="12.75">
      <c r="A39" s="204" t="s">
        <v>168</v>
      </c>
      <c r="B39" s="177">
        <v>357</v>
      </c>
      <c r="C39" s="178">
        <v>1308</v>
      </c>
      <c r="D39" s="178">
        <v>19821</v>
      </c>
      <c r="E39" s="178">
        <v>79</v>
      </c>
      <c r="F39" s="178">
        <v>1747</v>
      </c>
      <c r="G39" s="178">
        <v>344</v>
      </c>
      <c r="H39" s="178">
        <v>6893</v>
      </c>
      <c r="I39" s="38"/>
    </row>
    <row r="40" spans="1:9" ht="12.75">
      <c r="A40" s="204" t="s">
        <v>169</v>
      </c>
      <c r="B40" s="177">
        <v>357</v>
      </c>
      <c r="C40" s="178">
        <v>5028</v>
      </c>
      <c r="D40" s="178">
        <v>78489</v>
      </c>
      <c r="E40" s="178">
        <v>141</v>
      </c>
      <c r="F40" s="178">
        <v>10271</v>
      </c>
      <c r="G40" s="178">
        <v>947</v>
      </c>
      <c r="H40" s="178">
        <v>16494</v>
      </c>
      <c r="I40" s="38"/>
    </row>
    <row r="41" spans="1:9" ht="12.75">
      <c r="A41" s="205" t="s">
        <v>170</v>
      </c>
      <c r="B41" s="179">
        <v>357</v>
      </c>
      <c r="C41" s="180">
        <v>3127</v>
      </c>
      <c r="D41" s="180">
        <v>33926</v>
      </c>
      <c r="E41" s="180">
        <v>97</v>
      </c>
      <c r="F41" s="180">
        <v>4709</v>
      </c>
      <c r="G41" s="180">
        <v>247</v>
      </c>
      <c r="H41" s="180">
        <v>3608</v>
      </c>
      <c r="I41" s="38"/>
    </row>
    <row r="42" spans="1:9" ht="12.75">
      <c r="A42" s="206" t="s">
        <v>454</v>
      </c>
      <c r="B42" s="52"/>
      <c r="C42" s="52"/>
      <c r="D42" s="52"/>
      <c r="E42" s="52"/>
      <c r="F42" s="52"/>
      <c r="G42" s="52"/>
      <c r="H42" s="52"/>
      <c r="I42" s="38"/>
    </row>
    <row r="43" spans="1:9" ht="12.75">
      <c r="A43" s="83" t="s">
        <v>664</v>
      </c>
      <c r="B43" s="52"/>
      <c r="C43" s="52"/>
      <c r="D43" s="52"/>
      <c r="E43" s="52"/>
      <c r="F43" s="52"/>
      <c r="G43" s="52"/>
      <c r="H43" s="52"/>
      <c r="I43" s="38"/>
    </row>
    <row r="44" spans="1:9" ht="12.75">
      <c r="A44" s="38"/>
      <c r="B44" s="38"/>
      <c r="C44" s="38"/>
      <c r="D44" s="38"/>
      <c r="E44" s="38"/>
      <c r="F44" s="38"/>
      <c r="G44" s="38"/>
      <c r="H44" s="38"/>
      <c r="I44" s="38"/>
    </row>
    <row r="45" spans="1:9" ht="12.75">
      <c r="A45" s="38"/>
      <c r="B45" s="38"/>
      <c r="C45" s="38"/>
      <c r="D45" s="38"/>
      <c r="E45" s="38"/>
      <c r="F45" s="38"/>
      <c r="G45" s="38"/>
      <c r="H45" s="38"/>
      <c r="I45" s="38"/>
    </row>
    <row r="46" spans="1:9" ht="12.75">
      <c r="A46" s="38"/>
      <c r="B46" s="38"/>
      <c r="C46" s="38"/>
      <c r="D46" s="38"/>
      <c r="E46" s="38"/>
      <c r="F46" s="38"/>
      <c r="G46" s="38"/>
      <c r="H46" s="38"/>
      <c r="I46" s="38"/>
    </row>
    <row r="47" spans="1:9" ht="12.75">
      <c r="A47" s="38"/>
      <c r="B47" s="38"/>
      <c r="C47" s="38"/>
      <c r="D47" s="38"/>
      <c r="E47" s="38"/>
      <c r="F47" s="38"/>
      <c r="G47" s="38"/>
      <c r="H47" s="38"/>
      <c r="I47" s="38"/>
    </row>
    <row r="48" spans="1:9" ht="12.75">
      <c r="A48" s="38"/>
      <c r="B48" s="38"/>
      <c r="C48" s="38"/>
      <c r="D48" s="38"/>
      <c r="E48" s="38"/>
      <c r="F48" s="38"/>
      <c r="G48" s="38"/>
      <c r="H48" s="38"/>
      <c r="I48" s="38"/>
    </row>
    <row r="49" spans="1:9" ht="12.75">
      <c r="A49" s="38"/>
      <c r="B49" s="38"/>
      <c r="C49" s="38"/>
      <c r="D49" s="38"/>
      <c r="E49" s="38"/>
      <c r="F49" s="38"/>
      <c r="G49" s="38"/>
      <c r="H49" s="38"/>
      <c r="I49" s="38"/>
    </row>
    <row r="50" spans="1:9" ht="12.75">
      <c r="A50" s="38"/>
      <c r="B50" s="38"/>
      <c r="C50" s="38"/>
      <c r="D50" s="38"/>
      <c r="E50" s="38"/>
      <c r="F50" s="38"/>
      <c r="G50" s="38"/>
      <c r="H50" s="38"/>
      <c r="I50" s="38"/>
    </row>
    <row r="51" spans="1:9" ht="12.75">
      <c r="A51" s="38"/>
      <c r="B51" s="38"/>
      <c r="C51" s="38"/>
      <c r="D51" s="38"/>
      <c r="E51" s="38"/>
      <c r="F51" s="38"/>
      <c r="G51" s="38"/>
      <c r="H51" s="38"/>
      <c r="I51" s="38"/>
    </row>
    <row r="52" spans="1:9" ht="12.75">
      <c r="A52" s="38"/>
      <c r="B52" s="38"/>
      <c r="C52" s="38"/>
      <c r="D52" s="38"/>
      <c r="E52" s="38"/>
      <c r="F52" s="38"/>
      <c r="G52" s="38"/>
      <c r="H52" s="38"/>
      <c r="I52" s="38"/>
    </row>
    <row r="53" spans="1:9" ht="12.75">
      <c r="A53" s="38"/>
      <c r="B53" s="38"/>
      <c r="C53" s="38"/>
      <c r="D53" s="38"/>
      <c r="E53" s="38"/>
      <c r="F53" s="38"/>
      <c r="G53" s="38"/>
      <c r="H53" s="38"/>
      <c r="I53" s="38"/>
    </row>
    <row r="54" spans="1:9" ht="12.75">
      <c r="A54" s="38"/>
      <c r="B54" s="38"/>
      <c r="C54" s="38"/>
      <c r="D54" s="38"/>
      <c r="E54" s="38"/>
      <c r="F54" s="38"/>
      <c r="G54" s="38"/>
      <c r="H54" s="38"/>
      <c r="I54" s="38"/>
    </row>
    <row r="55" spans="1:9" ht="12.75">
      <c r="A55" s="38"/>
      <c r="B55" s="38"/>
      <c r="C55" s="38"/>
      <c r="D55" s="38"/>
      <c r="E55" s="38"/>
      <c r="F55" s="38"/>
      <c r="G55" s="38"/>
      <c r="H55" s="38"/>
      <c r="I55" s="38"/>
    </row>
    <row r="56" spans="1:9" ht="12.75">
      <c r="A56" s="38"/>
      <c r="B56" s="38"/>
      <c r="C56" s="38"/>
      <c r="D56" s="38"/>
      <c r="E56" s="38"/>
      <c r="F56" s="38"/>
      <c r="G56" s="38"/>
      <c r="H56" s="38"/>
      <c r="I56" s="38"/>
    </row>
    <row r="57" spans="1:9" ht="12.75">
      <c r="A57" s="38"/>
      <c r="B57" s="38"/>
      <c r="C57" s="38"/>
      <c r="D57" s="38"/>
      <c r="E57" s="38"/>
      <c r="F57" s="38"/>
      <c r="G57" s="38"/>
      <c r="H57" s="38"/>
      <c r="I57" s="38"/>
    </row>
    <row r="58" spans="1:9" ht="12.75">
      <c r="A58" s="207" t="s">
        <v>733</v>
      </c>
      <c r="B58" s="52"/>
      <c r="C58" s="52"/>
      <c r="D58" s="52"/>
      <c r="E58" s="52"/>
      <c r="F58" s="52"/>
      <c r="G58" s="52"/>
      <c r="H58" s="52"/>
      <c r="I58" s="52"/>
    </row>
    <row r="59" spans="1:9" ht="13.5" thickBot="1">
      <c r="A59" s="52"/>
      <c r="B59" s="290"/>
      <c r="C59" s="52"/>
      <c r="D59" s="290"/>
      <c r="E59" s="52"/>
      <c r="F59" s="290"/>
      <c r="G59" s="52"/>
      <c r="H59" s="290"/>
      <c r="I59" s="52"/>
    </row>
    <row r="60" spans="1:9" ht="13.5" thickTop="1">
      <c r="A60" s="751" t="s">
        <v>127</v>
      </c>
      <c r="B60" s="749" t="s">
        <v>171</v>
      </c>
      <c r="C60" s="749"/>
      <c r="D60" s="749" t="s">
        <v>172</v>
      </c>
      <c r="E60" s="750"/>
      <c r="F60" s="749" t="s">
        <v>173</v>
      </c>
      <c r="G60" s="750"/>
      <c r="H60" s="749" t="s">
        <v>174</v>
      </c>
      <c r="I60" s="750"/>
    </row>
    <row r="61" spans="1:9" ht="12.75">
      <c r="A61" s="752"/>
      <c r="B61" s="240" t="s">
        <v>599</v>
      </c>
      <c r="C61" s="240" t="s">
        <v>144</v>
      </c>
      <c r="D61" s="240" t="s">
        <v>599</v>
      </c>
      <c r="E61" s="240" t="s">
        <v>144</v>
      </c>
      <c r="F61" s="240" t="s">
        <v>599</v>
      </c>
      <c r="G61" s="240" t="s">
        <v>144</v>
      </c>
      <c r="H61" s="240" t="s">
        <v>599</v>
      </c>
      <c r="I61" s="241" t="s">
        <v>144</v>
      </c>
    </row>
    <row r="62" spans="1:9" ht="12.75">
      <c r="A62" s="295" t="s">
        <v>605</v>
      </c>
      <c r="B62" s="61">
        <v>13383</v>
      </c>
      <c r="C62" s="62">
        <v>129439</v>
      </c>
      <c r="D62" s="62">
        <v>39088</v>
      </c>
      <c r="E62" s="62">
        <v>450868</v>
      </c>
      <c r="F62" s="62">
        <v>4007</v>
      </c>
      <c r="G62" s="62">
        <v>52769</v>
      </c>
      <c r="H62" s="62">
        <v>2293</v>
      </c>
      <c r="I62" s="62">
        <v>90895</v>
      </c>
    </row>
    <row r="63" spans="1:9" ht="12.75">
      <c r="A63" s="295" t="s">
        <v>476</v>
      </c>
      <c r="B63" s="61">
        <v>13035</v>
      </c>
      <c r="C63" s="62">
        <v>130997</v>
      </c>
      <c r="D63" s="62">
        <v>40421</v>
      </c>
      <c r="E63" s="62">
        <v>457321</v>
      </c>
      <c r="F63" s="62">
        <v>4243</v>
      </c>
      <c r="G63" s="62">
        <v>63655</v>
      </c>
      <c r="H63" s="62">
        <v>2701</v>
      </c>
      <c r="I63" s="62">
        <v>137255</v>
      </c>
    </row>
    <row r="64" spans="1:9" ht="12.75">
      <c r="A64" s="295" t="s">
        <v>477</v>
      </c>
      <c r="B64" s="61">
        <v>13263</v>
      </c>
      <c r="C64" s="62">
        <v>130561</v>
      </c>
      <c r="D64" s="62">
        <v>40084</v>
      </c>
      <c r="E64" s="62">
        <v>456189</v>
      </c>
      <c r="F64" s="62">
        <v>4520</v>
      </c>
      <c r="G64" s="62">
        <v>62488</v>
      </c>
      <c r="H64" s="62">
        <v>2904</v>
      </c>
      <c r="I64" s="62">
        <v>162577</v>
      </c>
    </row>
    <row r="65" spans="1:9" ht="12.75">
      <c r="A65" s="295" t="s">
        <v>478</v>
      </c>
      <c r="B65" s="52">
        <v>11431</v>
      </c>
      <c r="C65" s="52">
        <v>180368</v>
      </c>
      <c r="D65" s="52">
        <v>38775</v>
      </c>
      <c r="E65" s="52">
        <v>426076</v>
      </c>
      <c r="F65" s="52">
        <v>5580</v>
      </c>
      <c r="G65" s="52">
        <v>71922</v>
      </c>
      <c r="H65" s="52">
        <v>3668</v>
      </c>
      <c r="I65" s="52">
        <v>152235</v>
      </c>
    </row>
    <row r="66" spans="1:9" ht="12.75">
      <c r="A66" s="295" t="s">
        <v>606</v>
      </c>
      <c r="B66" s="52">
        <v>12416</v>
      </c>
      <c r="C66" s="52">
        <v>126769</v>
      </c>
      <c r="D66" s="52">
        <v>37298</v>
      </c>
      <c r="E66" s="52">
        <v>413988</v>
      </c>
      <c r="F66" s="52">
        <v>6165</v>
      </c>
      <c r="G66" s="52">
        <v>78694</v>
      </c>
      <c r="H66" s="52">
        <v>2682</v>
      </c>
      <c r="I66" s="52">
        <v>153203</v>
      </c>
    </row>
    <row r="67" spans="1:9" ht="12.75">
      <c r="A67" s="295"/>
      <c r="B67" s="61"/>
      <c r="C67" s="62"/>
      <c r="D67" s="62"/>
      <c r="E67" s="62"/>
      <c r="F67" s="62"/>
      <c r="G67" s="62"/>
      <c r="H67" s="62"/>
      <c r="I67" s="62"/>
    </row>
    <row r="68" spans="1:9" s="48" customFormat="1" ht="12.75">
      <c r="A68" s="342" t="s">
        <v>604</v>
      </c>
      <c r="B68" s="45">
        <f>SUM(B70:B98)</f>
        <v>12018</v>
      </c>
      <c r="C68" s="46">
        <f aca="true" t="shared" si="1" ref="C68:I68">SUM(C70:C98)</f>
        <v>114509</v>
      </c>
      <c r="D68" s="46">
        <f t="shared" si="1"/>
        <v>36650</v>
      </c>
      <c r="E68" s="46">
        <f t="shared" si="1"/>
        <v>406142</v>
      </c>
      <c r="F68" s="46">
        <f t="shared" si="1"/>
        <v>6053</v>
      </c>
      <c r="G68" s="46">
        <f t="shared" si="1"/>
        <v>72018</v>
      </c>
      <c r="H68" s="46">
        <f t="shared" si="1"/>
        <v>2387</v>
      </c>
      <c r="I68" s="46">
        <f t="shared" si="1"/>
        <v>135380</v>
      </c>
    </row>
    <row r="69" spans="1:9" ht="12.75">
      <c r="A69" s="204"/>
      <c r="B69" s="174"/>
      <c r="C69" s="176"/>
      <c r="D69" s="176"/>
      <c r="E69" s="176"/>
      <c r="F69" s="176"/>
      <c r="G69" s="176"/>
      <c r="H69" s="176"/>
      <c r="I69" s="176"/>
    </row>
    <row r="70" spans="1:9" ht="12.75">
      <c r="A70" s="204" t="s">
        <v>145</v>
      </c>
      <c r="B70" s="177">
        <v>1101</v>
      </c>
      <c r="C70" s="178">
        <v>10347</v>
      </c>
      <c r="D70" s="178">
        <v>2556</v>
      </c>
      <c r="E70" s="178">
        <v>34036</v>
      </c>
      <c r="F70" s="178">
        <v>1030</v>
      </c>
      <c r="G70" s="178">
        <v>17124</v>
      </c>
      <c r="H70" s="178">
        <v>904</v>
      </c>
      <c r="I70" s="178">
        <v>99151</v>
      </c>
    </row>
    <row r="71" spans="1:9" ht="12.75">
      <c r="A71" s="204" t="s">
        <v>146</v>
      </c>
      <c r="B71" s="177">
        <v>126</v>
      </c>
      <c r="C71" s="178">
        <v>1273</v>
      </c>
      <c r="D71" s="178">
        <v>1672</v>
      </c>
      <c r="E71" s="178">
        <v>18261</v>
      </c>
      <c r="F71" s="178">
        <v>123</v>
      </c>
      <c r="G71" s="178">
        <v>1501</v>
      </c>
      <c r="H71" s="178">
        <v>32</v>
      </c>
      <c r="I71" s="178">
        <v>608</v>
      </c>
    </row>
    <row r="72" spans="1:9" ht="12.75">
      <c r="A72" s="204" t="s">
        <v>147</v>
      </c>
      <c r="B72" s="177">
        <v>664</v>
      </c>
      <c r="C72" s="178">
        <v>5890</v>
      </c>
      <c r="D72" s="178">
        <v>728</v>
      </c>
      <c r="E72" s="178">
        <v>6961</v>
      </c>
      <c r="F72" s="178">
        <v>68</v>
      </c>
      <c r="G72" s="178">
        <v>779</v>
      </c>
      <c r="H72" s="178">
        <v>79</v>
      </c>
      <c r="I72" s="178">
        <v>1225</v>
      </c>
    </row>
    <row r="73" spans="1:9" ht="12.75">
      <c r="A73" s="204" t="s">
        <v>148</v>
      </c>
      <c r="B73" s="177">
        <v>507</v>
      </c>
      <c r="C73" s="178">
        <v>5155</v>
      </c>
      <c r="D73" s="178">
        <v>858</v>
      </c>
      <c r="E73" s="178">
        <v>7380</v>
      </c>
      <c r="F73" s="178">
        <v>88</v>
      </c>
      <c r="G73" s="178">
        <v>2183</v>
      </c>
      <c r="H73" s="178">
        <v>76</v>
      </c>
      <c r="I73" s="178">
        <v>727</v>
      </c>
    </row>
    <row r="74" spans="1:9" ht="12.75">
      <c r="A74" s="204" t="s">
        <v>149</v>
      </c>
      <c r="B74" s="177">
        <v>873</v>
      </c>
      <c r="C74" s="178">
        <v>8293</v>
      </c>
      <c r="D74" s="178">
        <v>1434</v>
      </c>
      <c r="E74" s="178">
        <v>17131</v>
      </c>
      <c r="F74" s="178">
        <v>127</v>
      </c>
      <c r="G74" s="178">
        <v>985</v>
      </c>
      <c r="H74" s="178">
        <v>16</v>
      </c>
      <c r="I74" s="178">
        <v>425</v>
      </c>
    </row>
    <row r="75" spans="1:9" ht="12.75">
      <c r="A75" s="204" t="s">
        <v>150</v>
      </c>
      <c r="B75" s="177">
        <v>598</v>
      </c>
      <c r="C75" s="178">
        <v>7124</v>
      </c>
      <c r="D75" s="178">
        <v>3102</v>
      </c>
      <c r="E75" s="178">
        <v>42805</v>
      </c>
      <c r="F75" s="178">
        <v>155</v>
      </c>
      <c r="G75" s="178">
        <v>2326</v>
      </c>
      <c r="H75" s="178">
        <v>69</v>
      </c>
      <c r="I75" s="178">
        <v>2861</v>
      </c>
    </row>
    <row r="76" spans="1:9" ht="24">
      <c r="A76" s="204" t="s">
        <v>151</v>
      </c>
      <c r="B76" s="177">
        <v>321</v>
      </c>
      <c r="C76" s="178">
        <v>2410</v>
      </c>
      <c r="D76" s="178">
        <v>1468</v>
      </c>
      <c r="E76" s="178">
        <v>14626</v>
      </c>
      <c r="F76" s="178">
        <v>177</v>
      </c>
      <c r="G76" s="178">
        <v>1190</v>
      </c>
      <c r="H76" s="178">
        <v>232</v>
      </c>
      <c r="I76" s="178">
        <v>7099</v>
      </c>
    </row>
    <row r="77" spans="1:9" ht="12.75">
      <c r="A77" s="204"/>
      <c r="B77" s="174"/>
      <c r="C77" s="176"/>
      <c r="D77" s="176"/>
      <c r="E77" s="176"/>
      <c r="F77" s="176"/>
      <c r="G77" s="176"/>
      <c r="H77" s="176"/>
      <c r="I77" s="320"/>
    </row>
    <row r="78" spans="1:9" ht="12.75">
      <c r="A78" s="204" t="s">
        <v>152</v>
      </c>
      <c r="B78" s="177">
        <v>567</v>
      </c>
      <c r="C78" s="176">
        <v>5084</v>
      </c>
      <c r="D78" s="178">
        <v>787</v>
      </c>
      <c r="E78" s="176">
        <v>7899</v>
      </c>
      <c r="F78" s="176">
        <v>309</v>
      </c>
      <c r="G78" s="178">
        <v>3975</v>
      </c>
      <c r="H78" s="178">
        <v>88</v>
      </c>
      <c r="I78" s="178">
        <v>866</v>
      </c>
    </row>
    <row r="79" spans="1:9" ht="12.75">
      <c r="A79" s="204" t="s">
        <v>153</v>
      </c>
      <c r="B79" s="177">
        <v>146</v>
      </c>
      <c r="C79" s="178">
        <v>1714</v>
      </c>
      <c r="D79" s="178">
        <v>1271</v>
      </c>
      <c r="E79" s="178">
        <v>10023</v>
      </c>
      <c r="F79" s="178">
        <v>94</v>
      </c>
      <c r="G79" s="178">
        <v>743</v>
      </c>
      <c r="H79" s="178">
        <v>37</v>
      </c>
      <c r="I79" s="178">
        <v>320</v>
      </c>
    </row>
    <row r="80" spans="1:9" ht="12.75">
      <c r="A80" s="204" t="s">
        <v>154</v>
      </c>
      <c r="B80" s="177">
        <v>0</v>
      </c>
      <c r="C80" s="178">
        <v>0</v>
      </c>
      <c r="D80" s="178">
        <v>1476</v>
      </c>
      <c r="E80" s="178">
        <v>16697</v>
      </c>
      <c r="F80" s="178">
        <v>173</v>
      </c>
      <c r="G80" s="178">
        <v>2148</v>
      </c>
      <c r="H80" s="178">
        <v>7</v>
      </c>
      <c r="I80" s="178">
        <v>72</v>
      </c>
    </row>
    <row r="81" spans="1:9" ht="12.75">
      <c r="A81" s="204" t="s">
        <v>155</v>
      </c>
      <c r="B81" s="177">
        <v>109</v>
      </c>
      <c r="C81" s="178">
        <v>966</v>
      </c>
      <c r="D81" s="178">
        <v>1863</v>
      </c>
      <c r="E81" s="178">
        <v>16969</v>
      </c>
      <c r="F81" s="181">
        <v>195</v>
      </c>
      <c r="G81" s="178">
        <v>1515</v>
      </c>
      <c r="H81" s="178">
        <v>15</v>
      </c>
      <c r="I81" s="178">
        <v>214</v>
      </c>
    </row>
    <row r="82" spans="1:9" ht="12.75">
      <c r="A82" s="204" t="s">
        <v>156</v>
      </c>
      <c r="B82" s="177">
        <v>29</v>
      </c>
      <c r="C82" s="178">
        <v>130</v>
      </c>
      <c r="D82" s="178">
        <v>2078</v>
      </c>
      <c r="E82" s="178">
        <v>15804</v>
      </c>
      <c r="F82" s="178">
        <v>230</v>
      </c>
      <c r="G82" s="181">
        <v>2569</v>
      </c>
      <c r="H82" s="178">
        <v>6</v>
      </c>
      <c r="I82" s="178">
        <v>50</v>
      </c>
    </row>
    <row r="83" spans="1:9" ht="12.75">
      <c r="A83" s="204" t="s">
        <v>157</v>
      </c>
      <c r="B83" s="177">
        <v>287</v>
      </c>
      <c r="C83" s="178">
        <v>2747</v>
      </c>
      <c r="D83" s="178">
        <v>964</v>
      </c>
      <c r="E83" s="178">
        <v>9417</v>
      </c>
      <c r="F83" s="178">
        <v>171</v>
      </c>
      <c r="G83" s="178">
        <v>1411</v>
      </c>
      <c r="H83" s="178">
        <v>37</v>
      </c>
      <c r="I83" s="178">
        <v>552</v>
      </c>
    </row>
    <row r="84" spans="1:9" ht="12.75">
      <c r="A84" s="204" t="s">
        <v>158</v>
      </c>
      <c r="B84" s="177">
        <v>277</v>
      </c>
      <c r="C84" s="178">
        <v>2762</v>
      </c>
      <c r="D84" s="178">
        <v>1063</v>
      </c>
      <c r="E84" s="178">
        <v>8334</v>
      </c>
      <c r="F84" s="178">
        <v>92</v>
      </c>
      <c r="G84" s="178">
        <v>1202</v>
      </c>
      <c r="H84" s="178">
        <v>3</v>
      </c>
      <c r="I84" s="178">
        <v>60</v>
      </c>
    </row>
    <row r="85" spans="1:9" ht="12.75">
      <c r="A85" s="204"/>
      <c r="B85" s="174"/>
      <c r="C85" s="320"/>
      <c r="D85" s="176"/>
      <c r="E85" s="176"/>
      <c r="F85" s="176"/>
      <c r="G85" s="176"/>
      <c r="H85" s="176"/>
      <c r="I85" s="176"/>
    </row>
    <row r="86" spans="1:9" ht="12.75">
      <c r="A86" s="204" t="s">
        <v>159</v>
      </c>
      <c r="B86" s="177">
        <v>513</v>
      </c>
      <c r="C86" s="178">
        <v>4999</v>
      </c>
      <c r="D86" s="178">
        <v>1942</v>
      </c>
      <c r="E86" s="178">
        <v>22994</v>
      </c>
      <c r="F86" s="176">
        <v>132</v>
      </c>
      <c r="G86" s="178">
        <v>1339</v>
      </c>
      <c r="H86" s="178">
        <v>115</v>
      </c>
      <c r="I86" s="176">
        <v>3016</v>
      </c>
    </row>
    <row r="87" spans="1:9" ht="12.75" customHeight="1">
      <c r="A87" s="204" t="s">
        <v>160</v>
      </c>
      <c r="B87" s="177">
        <v>75</v>
      </c>
      <c r="C87" s="178">
        <v>641</v>
      </c>
      <c r="D87" s="178">
        <v>1296</v>
      </c>
      <c r="E87" s="176">
        <v>13240</v>
      </c>
      <c r="F87" s="178">
        <v>56</v>
      </c>
      <c r="G87" s="178">
        <v>810</v>
      </c>
      <c r="H87" s="178">
        <v>61</v>
      </c>
      <c r="I87" s="178">
        <v>648</v>
      </c>
    </row>
    <row r="88" spans="1:9" ht="12.75">
      <c r="A88" s="204" t="s">
        <v>161</v>
      </c>
      <c r="B88" s="177">
        <v>442</v>
      </c>
      <c r="C88" s="178">
        <v>4170</v>
      </c>
      <c r="D88" s="178">
        <v>928</v>
      </c>
      <c r="E88" s="178">
        <v>11430</v>
      </c>
      <c r="F88" s="178">
        <v>157</v>
      </c>
      <c r="G88" s="178">
        <v>1498</v>
      </c>
      <c r="H88" s="178">
        <v>41</v>
      </c>
      <c r="I88" s="178">
        <v>3278</v>
      </c>
    </row>
    <row r="89" spans="1:9" ht="12.75">
      <c r="A89" s="204" t="s">
        <v>162</v>
      </c>
      <c r="B89" s="177">
        <v>542</v>
      </c>
      <c r="C89" s="178">
        <v>5302</v>
      </c>
      <c r="D89" s="178">
        <v>1310</v>
      </c>
      <c r="E89" s="178">
        <v>13904</v>
      </c>
      <c r="F89" s="178">
        <v>52</v>
      </c>
      <c r="G89" s="178">
        <v>897</v>
      </c>
      <c r="H89" s="178">
        <v>308</v>
      </c>
      <c r="I89" s="178">
        <v>6110</v>
      </c>
    </row>
    <row r="90" spans="1:9" ht="12.75">
      <c r="A90" s="204" t="s">
        <v>163</v>
      </c>
      <c r="B90" s="177">
        <v>431</v>
      </c>
      <c r="C90" s="178">
        <v>3579</v>
      </c>
      <c r="D90" s="178">
        <v>598</v>
      </c>
      <c r="E90" s="178">
        <v>6799</v>
      </c>
      <c r="F90" s="178">
        <v>40</v>
      </c>
      <c r="G90" s="178">
        <v>447</v>
      </c>
      <c r="H90" s="178">
        <v>10</v>
      </c>
      <c r="I90" s="178">
        <v>304</v>
      </c>
    </row>
    <row r="91" spans="1:9" ht="12.75">
      <c r="A91" s="204" t="s">
        <v>164</v>
      </c>
      <c r="B91" s="177">
        <v>532</v>
      </c>
      <c r="C91" s="178">
        <v>4887</v>
      </c>
      <c r="D91" s="178">
        <v>915</v>
      </c>
      <c r="E91" s="178">
        <v>8923</v>
      </c>
      <c r="F91" s="178">
        <v>82</v>
      </c>
      <c r="G91" s="178">
        <v>680</v>
      </c>
      <c r="H91" s="178">
        <v>22</v>
      </c>
      <c r="I91" s="178">
        <v>443</v>
      </c>
    </row>
    <row r="92" spans="1:9" ht="12.75">
      <c r="A92" s="204"/>
      <c r="B92" s="174"/>
      <c r="C92" s="176"/>
      <c r="D92" s="176"/>
      <c r="E92" s="176"/>
      <c r="F92" s="176"/>
      <c r="G92" s="176"/>
      <c r="H92" s="176"/>
      <c r="I92" s="176"/>
    </row>
    <row r="93" spans="1:9" ht="12.75">
      <c r="A93" s="204" t="s">
        <v>165</v>
      </c>
      <c r="B93" s="177">
        <v>1236</v>
      </c>
      <c r="C93" s="178">
        <v>10607</v>
      </c>
      <c r="D93" s="178">
        <v>800</v>
      </c>
      <c r="E93" s="178">
        <v>10544</v>
      </c>
      <c r="F93" s="178">
        <v>1073</v>
      </c>
      <c r="G93" s="178">
        <v>11167</v>
      </c>
      <c r="H93" s="178">
        <v>90</v>
      </c>
      <c r="I93" s="178">
        <v>1376</v>
      </c>
    </row>
    <row r="94" spans="1:9" ht="12.75">
      <c r="A94" s="204" t="s">
        <v>166</v>
      </c>
      <c r="B94" s="160">
        <v>253</v>
      </c>
      <c r="C94" s="98">
        <v>3789</v>
      </c>
      <c r="D94" s="178">
        <v>2553</v>
      </c>
      <c r="E94" s="98">
        <v>34296</v>
      </c>
      <c r="F94" s="98">
        <v>145</v>
      </c>
      <c r="G94" s="98">
        <v>2728</v>
      </c>
      <c r="H94" s="98">
        <v>19</v>
      </c>
      <c r="I94" s="98">
        <v>231</v>
      </c>
    </row>
    <row r="95" spans="1:9" ht="12.75">
      <c r="A95" s="204" t="s">
        <v>167</v>
      </c>
      <c r="B95" s="177">
        <v>392</v>
      </c>
      <c r="C95" s="178">
        <v>2773</v>
      </c>
      <c r="D95" s="178">
        <v>723</v>
      </c>
      <c r="E95" s="178">
        <v>6894</v>
      </c>
      <c r="F95" s="178">
        <v>44</v>
      </c>
      <c r="G95" s="178">
        <v>432</v>
      </c>
      <c r="H95" s="178">
        <v>14</v>
      </c>
      <c r="I95" s="178">
        <v>241</v>
      </c>
    </row>
    <row r="96" spans="1:9" ht="12.75">
      <c r="A96" s="204" t="s">
        <v>168</v>
      </c>
      <c r="B96" s="177">
        <v>333</v>
      </c>
      <c r="C96" s="178">
        <v>3931</v>
      </c>
      <c r="D96" s="178">
        <v>408</v>
      </c>
      <c r="E96" s="178">
        <v>5215</v>
      </c>
      <c r="F96" s="178">
        <v>124</v>
      </c>
      <c r="G96" s="178">
        <v>1086</v>
      </c>
      <c r="H96" s="178">
        <v>20</v>
      </c>
      <c r="I96" s="181">
        <v>949</v>
      </c>
    </row>
    <row r="97" spans="1:9" ht="12.75">
      <c r="A97" s="204" t="s">
        <v>169</v>
      </c>
      <c r="B97" s="177">
        <v>689</v>
      </c>
      <c r="C97" s="178">
        <v>7201</v>
      </c>
      <c r="D97" s="178">
        <v>3075</v>
      </c>
      <c r="E97" s="178">
        <v>37010</v>
      </c>
      <c r="F97" s="178">
        <v>95</v>
      </c>
      <c r="G97" s="178">
        <v>3099</v>
      </c>
      <c r="H97" s="178">
        <v>81</v>
      </c>
      <c r="I97" s="178">
        <v>4414</v>
      </c>
    </row>
    <row r="98" spans="1:9" ht="12.75">
      <c r="A98" s="205" t="s">
        <v>170</v>
      </c>
      <c r="B98" s="179">
        <v>975</v>
      </c>
      <c r="C98" s="180">
        <v>8735</v>
      </c>
      <c r="D98" s="180">
        <v>782</v>
      </c>
      <c r="E98" s="180">
        <v>8550</v>
      </c>
      <c r="F98" s="180">
        <v>1021</v>
      </c>
      <c r="G98" s="180">
        <v>8184</v>
      </c>
      <c r="H98" s="180">
        <v>5</v>
      </c>
      <c r="I98" s="180">
        <v>140</v>
      </c>
    </row>
    <row r="99" spans="2:9" ht="12.75">
      <c r="B99" s="79"/>
      <c r="C99" s="291"/>
      <c r="D99" s="79"/>
      <c r="E99" s="79"/>
      <c r="F99" s="79"/>
      <c r="G99" s="79"/>
      <c r="H99" s="79"/>
      <c r="I99" s="79"/>
    </row>
  </sheetData>
  <sheetProtection/>
  <mergeCells count="10">
    <mergeCell ref="G3:H3"/>
    <mergeCell ref="A60:A61"/>
    <mergeCell ref="D60:E60"/>
    <mergeCell ref="B60:C60"/>
    <mergeCell ref="F60:G60"/>
    <mergeCell ref="H60:I60"/>
    <mergeCell ref="A3:A4"/>
    <mergeCell ref="B3:B4"/>
    <mergeCell ref="C3:D3"/>
    <mergeCell ref="E3:F3"/>
  </mergeCells>
  <printOptions/>
  <pageMargins left="0.5905511811023623" right="0.5905511811023623" top="0.7874015748031497" bottom="0.984251968503937" header="0.5118110236220472" footer="0.5118110236220472"/>
  <pageSetup horizontalDpi="600" verticalDpi="600" orientation="portrait" paperSize="9" r:id="rId1"/>
  <headerFooter alignWithMargins="0">
    <oddFooter>&amp;C&amp;9&amp;P　Ｎ 教育・文化及び宗教</oddFooter>
  </headerFooter>
  <rowBreaks count="1" manualBreakCount="1">
    <brk id="57" max="8" man="1"/>
  </rowBreaks>
</worksheet>
</file>

<file path=xl/worksheets/sheet15.xml><?xml version="1.0" encoding="utf-8"?>
<worksheet xmlns="http://schemas.openxmlformats.org/spreadsheetml/2006/main" xmlns:r="http://schemas.openxmlformats.org/officeDocument/2006/relationships">
  <sheetPr>
    <tabColor rgb="FFFFC000"/>
  </sheetPr>
  <dimension ref="A1:J52"/>
  <sheetViews>
    <sheetView zoomScaleSheetLayoutView="115" zoomScalePageLayoutView="0" workbookViewId="0" topLeftCell="A1">
      <selection activeCell="A1" sqref="A1"/>
    </sheetView>
  </sheetViews>
  <sheetFormatPr defaultColWidth="9" defaultRowHeight="14.25"/>
  <cols>
    <col min="1" max="1" width="9.796875" style="37" customWidth="1"/>
    <col min="2" max="10" width="9.09765625" style="37" customWidth="1"/>
    <col min="11" max="16384" width="9" style="37" customWidth="1"/>
  </cols>
  <sheetData>
    <row r="1" spans="1:10" ht="14.25">
      <c r="A1" s="36" t="s">
        <v>718</v>
      </c>
      <c r="B1" s="73"/>
      <c r="C1" s="73"/>
      <c r="D1" s="73"/>
      <c r="E1" s="73"/>
      <c r="F1" s="73"/>
      <c r="G1" s="73"/>
      <c r="H1" s="73"/>
      <c r="I1" s="73"/>
      <c r="J1" s="73"/>
    </row>
    <row r="2" spans="1:10" ht="14.25">
      <c r="A2" s="73"/>
      <c r="B2" s="73"/>
      <c r="C2" s="73"/>
      <c r="D2" s="73"/>
      <c r="E2" s="73"/>
      <c r="F2" s="73"/>
      <c r="G2" s="73"/>
      <c r="H2" s="73"/>
      <c r="I2" s="73"/>
      <c r="J2" s="73"/>
    </row>
    <row r="3" spans="1:10" ht="15" thickBot="1">
      <c r="A3" s="73" t="s">
        <v>348</v>
      </c>
      <c r="B3" s="73"/>
      <c r="C3" s="73"/>
      <c r="D3" s="73"/>
      <c r="E3" s="73"/>
      <c r="F3" s="73"/>
      <c r="G3" s="73"/>
      <c r="H3" s="73"/>
      <c r="I3" s="73"/>
      <c r="J3" s="73"/>
    </row>
    <row r="4" spans="1:10" ht="15" thickTop="1">
      <c r="A4" s="751" t="s">
        <v>20</v>
      </c>
      <c r="B4" s="760" t="s">
        <v>21</v>
      </c>
      <c r="C4" s="750" t="s">
        <v>349</v>
      </c>
      <c r="D4" s="765"/>
      <c r="E4" s="765"/>
      <c r="F4" s="765"/>
      <c r="G4" s="765"/>
      <c r="H4" s="765"/>
      <c r="I4" s="765"/>
      <c r="J4" s="765"/>
    </row>
    <row r="5" spans="1:10" ht="14.25">
      <c r="A5" s="759"/>
      <c r="B5" s="761"/>
      <c r="C5" s="763" t="s">
        <v>350</v>
      </c>
      <c r="D5" s="764"/>
      <c r="E5" s="764"/>
      <c r="F5" s="764"/>
      <c r="G5" s="764"/>
      <c r="H5" s="764"/>
      <c r="I5" s="764"/>
      <c r="J5" s="764"/>
    </row>
    <row r="6" spans="1:10" ht="14.25">
      <c r="A6" s="752"/>
      <c r="B6" s="762"/>
      <c r="C6" s="240" t="s">
        <v>16</v>
      </c>
      <c r="D6" s="240" t="s">
        <v>351</v>
      </c>
      <c r="E6" s="240" t="s">
        <v>352</v>
      </c>
      <c r="F6" s="240" t="s">
        <v>353</v>
      </c>
      <c r="G6" s="240" t="s">
        <v>354</v>
      </c>
      <c r="H6" s="240" t="s">
        <v>355</v>
      </c>
      <c r="I6" s="240" t="s">
        <v>356</v>
      </c>
      <c r="J6" s="241" t="s">
        <v>357</v>
      </c>
    </row>
    <row r="7" spans="1:10" ht="14.25">
      <c r="A7" s="344" t="s">
        <v>605</v>
      </c>
      <c r="B7" s="50">
        <v>825031</v>
      </c>
      <c r="C7" s="51">
        <v>561218</v>
      </c>
      <c r="D7" s="51">
        <v>19009</v>
      </c>
      <c r="E7" s="51">
        <v>20754</v>
      </c>
      <c r="F7" s="51">
        <v>53674</v>
      </c>
      <c r="G7" s="51">
        <v>71556</v>
      </c>
      <c r="H7" s="51">
        <v>38191</v>
      </c>
      <c r="I7" s="51">
        <v>39557</v>
      </c>
      <c r="J7" s="51">
        <v>19874</v>
      </c>
    </row>
    <row r="8" spans="1:10" ht="14.25">
      <c r="A8" s="344" t="s">
        <v>481</v>
      </c>
      <c r="B8" s="50">
        <v>832769</v>
      </c>
      <c r="C8" s="51">
        <v>569387</v>
      </c>
      <c r="D8" s="51">
        <v>19355</v>
      </c>
      <c r="E8" s="51">
        <v>21225</v>
      </c>
      <c r="F8" s="51">
        <v>54278</v>
      </c>
      <c r="G8" s="51">
        <v>72964</v>
      </c>
      <c r="H8" s="51">
        <v>38828</v>
      </c>
      <c r="I8" s="51">
        <v>39705</v>
      </c>
      <c r="J8" s="51">
        <v>20188</v>
      </c>
    </row>
    <row r="9" spans="1:10" ht="14.25">
      <c r="A9" s="344" t="s">
        <v>482</v>
      </c>
      <c r="B9" s="51">
        <v>839978</v>
      </c>
      <c r="C9" s="51">
        <v>576048</v>
      </c>
      <c r="D9" s="51">
        <v>19555</v>
      </c>
      <c r="E9" s="51">
        <v>21903</v>
      </c>
      <c r="F9" s="51">
        <v>55280</v>
      </c>
      <c r="G9" s="51">
        <v>74116</v>
      </c>
      <c r="H9" s="51">
        <v>39306</v>
      </c>
      <c r="I9" s="51">
        <v>39804</v>
      </c>
      <c r="J9" s="51">
        <v>20487</v>
      </c>
    </row>
    <row r="10" spans="1:10" ht="14.25">
      <c r="A10" s="344" t="s">
        <v>488</v>
      </c>
      <c r="B10" s="52">
        <v>830244</v>
      </c>
      <c r="C10" s="52">
        <v>568268</v>
      </c>
      <c r="D10" s="52">
        <v>18898</v>
      </c>
      <c r="E10" s="52">
        <v>21210</v>
      </c>
      <c r="F10" s="52">
        <v>54943</v>
      </c>
      <c r="G10" s="52">
        <v>72521</v>
      </c>
      <c r="H10" s="52">
        <v>38950</v>
      </c>
      <c r="I10" s="52">
        <v>38632</v>
      </c>
      <c r="J10" s="52">
        <v>20307</v>
      </c>
    </row>
    <row r="11" spans="1:10" ht="14.25">
      <c r="A11" s="344" t="s">
        <v>607</v>
      </c>
      <c r="B11" s="52">
        <v>828774</v>
      </c>
      <c r="C11" s="52">
        <v>568728</v>
      </c>
      <c r="D11" s="52">
        <v>18923</v>
      </c>
      <c r="E11" s="52">
        <v>21445</v>
      </c>
      <c r="F11" s="52">
        <v>54604</v>
      </c>
      <c r="G11" s="52">
        <v>72857</v>
      </c>
      <c r="H11" s="52">
        <v>39130</v>
      </c>
      <c r="I11" s="52">
        <v>38359</v>
      </c>
      <c r="J11" s="52">
        <v>20307</v>
      </c>
    </row>
    <row r="12" spans="1:10" ht="14.25">
      <c r="A12" s="344"/>
      <c r="B12" s="242"/>
      <c r="C12" s="242"/>
      <c r="D12" s="242"/>
      <c r="E12" s="242"/>
      <c r="F12" s="242"/>
      <c r="G12" s="242"/>
      <c r="H12" s="242"/>
      <c r="I12" s="242"/>
      <c r="J12" s="242"/>
    </row>
    <row r="13" spans="1:10" s="48" customFormat="1" ht="14.25">
      <c r="A13" s="345" t="s">
        <v>604</v>
      </c>
      <c r="B13" s="96">
        <f>SUM(B15:B18)</f>
        <v>825806</v>
      </c>
      <c r="C13" s="97">
        <f aca="true" t="shared" si="0" ref="C13:J13">SUM(C15:C18)</f>
        <v>569045</v>
      </c>
      <c r="D13" s="97">
        <f t="shared" si="0"/>
        <v>18041</v>
      </c>
      <c r="E13" s="97">
        <f t="shared" si="0"/>
        <v>21371</v>
      </c>
      <c r="F13" s="97">
        <f t="shared" si="0"/>
        <v>54410</v>
      </c>
      <c r="G13" s="97">
        <f t="shared" si="0"/>
        <v>72356</v>
      </c>
      <c r="H13" s="97">
        <f t="shared" si="0"/>
        <v>39150</v>
      </c>
      <c r="I13" s="97">
        <f t="shared" si="0"/>
        <v>37206</v>
      </c>
      <c r="J13" s="97">
        <f t="shared" si="0"/>
        <v>20075</v>
      </c>
    </row>
    <row r="14" spans="1:10" ht="14.25">
      <c r="A14" s="62"/>
      <c r="B14" s="50"/>
      <c r="C14" s="51"/>
      <c r="D14" s="51"/>
      <c r="E14" s="51"/>
      <c r="F14" s="51"/>
      <c r="G14" s="51"/>
      <c r="H14" s="51"/>
      <c r="I14" s="51"/>
      <c r="J14" s="51"/>
    </row>
    <row r="15" spans="1:10" ht="14.25">
      <c r="A15" s="204" t="s">
        <v>358</v>
      </c>
      <c r="B15" s="274">
        <f>SUM(C15+H31+I31+B47+C47)</f>
        <v>462580</v>
      </c>
      <c r="C15" s="94">
        <f>SUM(D15+E15+F15+G15+H15+I15+J15+B31+C31+D31+E31+F31+G31)</f>
        <v>355666</v>
      </c>
      <c r="D15" s="94">
        <v>13197</v>
      </c>
      <c r="E15" s="94">
        <v>12730</v>
      </c>
      <c r="F15" s="94">
        <v>32107</v>
      </c>
      <c r="G15" s="94">
        <v>50103</v>
      </c>
      <c r="H15" s="94">
        <v>23261</v>
      </c>
      <c r="I15" s="94">
        <v>21385</v>
      </c>
      <c r="J15" s="94">
        <v>10834</v>
      </c>
    </row>
    <row r="16" spans="1:10" ht="14.25">
      <c r="A16" s="204" t="s">
        <v>359</v>
      </c>
      <c r="B16" s="274">
        <f>SUM(C16+H32)</f>
        <v>104494</v>
      </c>
      <c r="C16" s="94">
        <f>SUM(D16+E16+F16+G16+H16+I16+J16+B32+C32+D32+E32+F32+G32)</f>
        <v>64381</v>
      </c>
      <c r="D16" s="94">
        <v>1478</v>
      </c>
      <c r="E16" s="94">
        <v>2522</v>
      </c>
      <c r="F16" s="94">
        <v>5545</v>
      </c>
      <c r="G16" s="94">
        <v>7266</v>
      </c>
      <c r="H16" s="94">
        <v>4325</v>
      </c>
      <c r="I16" s="94">
        <v>5618</v>
      </c>
      <c r="J16" s="94">
        <v>3858</v>
      </c>
    </row>
    <row r="17" spans="1:10" ht="14.25">
      <c r="A17" s="204" t="s">
        <v>360</v>
      </c>
      <c r="B17" s="274">
        <f>SUM(C17+H33)</f>
        <v>125667</v>
      </c>
      <c r="C17" s="94">
        <f>SUM(D17+E17+F17+G17+H17+I17+J17+B33+C33+D33+E33+F33+G33)</f>
        <v>67598</v>
      </c>
      <c r="D17" s="94">
        <v>1717</v>
      </c>
      <c r="E17" s="94">
        <v>3154</v>
      </c>
      <c r="F17" s="94">
        <v>9831</v>
      </c>
      <c r="G17" s="94">
        <v>7795</v>
      </c>
      <c r="H17" s="94">
        <v>4135</v>
      </c>
      <c r="I17" s="94">
        <v>4548</v>
      </c>
      <c r="J17" s="94">
        <v>2099</v>
      </c>
    </row>
    <row r="18" spans="1:10" ht="14.25">
      <c r="A18" s="205" t="s">
        <v>361</v>
      </c>
      <c r="B18" s="275">
        <f>SUM(C18+H34)</f>
        <v>133065</v>
      </c>
      <c r="C18" s="87">
        <f>SUM(D18+E18+F18+G18+H18+I18+J18+B34+C34+D34+E34+F34+G34)</f>
        <v>81400</v>
      </c>
      <c r="D18" s="87">
        <v>1649</v>
      </c>
      <c r="E18" s="87">
        <v>2965</v>
      </c>
      <c r="F18" s="87">
        <v>6927</v>
      </c>
      <c r="G18" s="87">
        <v>7192</v>
      </c>
      <c r="H18" s="87">
        <v>7429</v>
      </c>
      <c r="I18" s="87">
        <v>5655</v>
      </c>
      <c r="J18" s="87">
        <v>3284</v>
      </c>
    </row>
    <row r="19" spans="1:10" ht="15" thickBot="1">
      <c r="A19" s="287"/>
      <c r="B19" s="287"/>
      <c r="C19" s="287"/>
      <c r="D19" s="287"/>
      <c r="E19" s="287"/>
      <c r="F19" s="287"/>
      <c r="G19" s="287"/>
      <c r="H19" s="287"/>
      <c r="I19" s="287"/>
      <c r="J19" s="287"/>
    </row>
    <row r="20" spans="1:10" ht="15" thickTop="1">
      <c r="A20" s="751" t="s">
        <v>20</v>
      </c>
      <c r="B20" s="757" t="s">
        <v>362</v>
      </c>
      <c r="C20" s="758"/>
      <c r="D20" s="758"/>
      <c r="E20" s="758"/>
      <c r="F20" s="758"/>
      <c r="G20" s="758"/>
      <c r="H20" s="758"/>
      <c r="I20" s="301" t="s">
        <v>489</v>
      </c>
      <c r="J20" s="286"/>
    </row>
    <row r="21" spans="1:10" ht="14.25">
      <c r="A21" s="759"/>
      <c r="B21" s="770" t="s">
        <v>363</v>
      </c>
      <c r="C21" s="771"/>
      <c r="D21" s="771"/>
      <c r="E21" s="771"/>
      <c r="F21" s="771"/>
      <c r="G21" s="772"/>
      <c r="H21" s="766" t="s">
        <v>364</v>
      </c>
      <c r="I21" s="768" t="s">
        <v>490</v>
      </c>
      <c r="J21" s="767" t="s">
        <v>491</v>
      </c>
    </row>
    <row r="22" spans="1:10" ht="14.25">
      <c r="A22" s="752"/>
      <c r="B22" s="240" t="s">
        <v>365</v>
      </c>
      <c r="C22" s="240" t="s">
        <v>366</v>
      </c>
      <c r="D22" s="240" t="s">
        <v>367</v>
      </c>
      <c r="E22" s="240" t="s">
        <v>368</v>
      </c>
      <c r="F22" s="240" t="s">
        <v>369</v>
      </c>
      <c r="G22" s="241" t="s">
        <v>52</v>
      </c>
      <c r="H22" s="762"/>
      <c r="I22" s="769"/>
      <c r="J22" s="767"/>
    </row>
    <row r="23" spans="1:10" ht="14.25">
      <c r="A23" s="344" t="s">
        <v>605</v>
      </c>
      <c r="B23" s="50">
        <v>49361</v>
      </c>
      <c r="C23" s="51">
        <v>9737</v>
      </c>
      <c r="D23" s="51">
        <v>175187</v>
      </c>
      <c r="E23" s="51">
        <v>34112</v>
      </c>
      <c r="F23" s="51">
        <v>1292</v>
      </c>
      <c r="G23" s="51">
        <v>28914</v>
      </c>
      <c r="H23" s="51">
        <v>219929</v>
      </c>
      <c r="I23" s="94">
        <v>174</v>
      </c>
      <c r="J23" s="51" t="s">
        <v>489</v>
      </c>
    </row>
    <row r="24" spans="1:10" ht="14.25">
      <c r="A24" s="344" t="s">
        <v>481</v>
      </c>
      <c r="B24" s="50">
        <v>50154</v>
      </c>
      <c r="C24" s="51">
        <v>9869</v>
      </c>
      <c r="D24" s="51">
        <v>177816</v>
      </c>
      <c r="E24" s="51">
        <v>34556</v>
      </c>
      <c r="F24" s="51">
        <v>1347</v>
      </c>
      <c r="G24" s="51">
        <v>29102</v>
      </c>
      <c r="H24" s="51">
        <v>220521</v>
      </c>
      <c r="I24" s="94">
        <v>207</v>
      </c>
      <c r="J24" s="51" t="s">
        <v>489</v>
      </c>
    </row>
    <row r="25" spans="1:10" ht="14.25">
      <c r="A25" s="344" t="s">
        <v>482</v>
      </c>
      <c r="B25" s="51">
        <v>50854</v>
      </c>
      <c r="C25" s="51">
        <v>10042</v>
      </c>
      <c r="D25" s="51">
        <v>179432</v>
      </c>
      <c r="E25" s="51">
        <v>35043</v>
      </c>
      <c r="F25" s="51">
        <v>1398</v>
      </c>
      <c r="G25" s="51">
        <v>28828</v>
      </c>
      <c r="H25" s="51">
        <v>220223</v>
      </c>
      <c r="I25" s="94">
        <v>258</v>
      </c>
      <c r="J25" s="51" t="s">
        <v>489</v>
      </c>
    </row>
    <row r="26" spans="1:10" ht="14.25">
      <c r="A26" s="344" t="s">
        <v>488</v>
      </c>
      <c r="B26" s="52">
        <v>50728</v>
      </c>
      <c r="C26" s="52">
        <v>9748</v>
      </c>
      <c r="D26" s="52">
        <v>179303</v>
      </c>
      <c r="E26" s="52">
        <v>35440</v>
      </c>
      <c r="F26" s="52">
        <v>439</v>
      </c>
      <c r="G26" s="52">
        <v>27149</v>
      </c>
      <c r="H26" s="52">
        <v>218154</v>
      </c>
      <c r="I26" s="94">
        <v>230</v>
      </c>
      <c r="J26" s="51" t="s">
        <v>489</v>
      </c>
    </row>
    <row r="27" spans="1:10" ht="14.25">
      <c r="A27" s="344" t="s">
        <v>607</v>
      </c>
      <c r="B27" s="52">
        <v>50960</v>
      </c>
      <c r="C27" s="52">
        <v>9522</v>
      </c>
      <c r="D27" s="52">
        <v>179612</v>
      </c>
      <c r="E27" s="52">
        <v>35654</v>
      </c>
      <c r="F27" s="52">
        <v>483</v>
      </c>
      <c r="G27" s="52">
        <v>26872</v>
      </c>
      <c r="H27" s="52">
        <v>216641</v>
      </c>
      <c r="I27" s="94">
        <v>237</v>
      </c>
      <c r="J27" s="62" t="s">
        <v>489</v>
      </c>
    </row>
    <row r="28" spans="1:10" ht="14.25">
      <c r="A28" s="344"/>
      <c r="B28" s="242"/>
      <c r="C28" s="242"/>
      <c r="D28" s="242"/>
      <c r="E28" s="242"/>
      <c r="F28" s="242"/>
      <c r="G28" s="242"/>
      <c r="H28" s="242"/>
      <c r="I28" s="94" t="s">
        <v>491</v>
      </c>
      <c r="J28" s="51"/>
    </row>
    <row r="29" spans="1:10" s="48" customFormat="1" ht="14.25">
      <c r="A29" s="345" t="s">
        <v>604</v>
      </c>
      <c r="B29" s="96">
        <f>SUM(B31:B34)</f>
        <v>49647</v>
      </c>
      <c r="C29" s="97">
        <f aca="true" t="shared" si="1" ref="C29:I29">SUM(C31:C34)</f>
        <v>9718</v>
      </c>
      <c r="D29" s="97">
        <f t="shared" si="1"/>
        <v>175775</v>
      </c>
      <c r="E29" s="97">
        <f t="shared" si="1"/>
        <v>43996</v>
      </c>
      <c r="F29" s="97">
        <f t="shared" si="1"/>
        <v>511</v>
      </c>
      <c r="G29" s="97">
        <f t="shared" si="1"/>
        <v>26789</v>
      </c>
      <c r="H29" s="97">
        <f t="shared" si="1"/>
        <v>216367</v>
      </c>
      <c r="I29" s="97">
        <f t="shared" si="1"/>
        <v>236</v>
      </c>
      <c r="J29" s="97"/>
    </row>
    <row r="30" spans="1:10" ht="14.25">
      <c r="A30" s="62"/>
      <c r="B30" s="50"/>
      <c r="C30" s="51"/>
      <c r="D30" s="51"/>
      <c r="E30" s="51"/>
      <c r="F30" s="51"/>
      <c r="G30" s="51"/>
      <c r="H30" s="51"/>
      <c r="I30" s="94"/>
      <c r="J30" s="51"/>
    </row>
    <row r="31" spans="1:10" ht="14.25">
      <c r="A31" s="204" t="s">
        <v>358</v>
      </c>
      <c r="B31" s="100">
        <v>30092</v>
      </c>
      <c r="C31" s="94">
        <v>6175</v>
      </c>
      <c r="D31" s="94">
        <v>94764</v>
      </c>
      <c r="E31" s="94">
        <v>43996</v>
      </c>
      <c r="F31" s="94">
        <v>508</v>
      </c>
      <c r="G31" s="172">
        <v>16514</v>
      </c>
      <c r="H31" s="94">
        <v>66520</v>
      </c>
      <c r="I31" s="94">
        <v>236</v>
      </c>
      <c r="J31" s="94" t="s">
        <v>489</v>
      </c>
    </row>
    <row r="32" spans="1:10" ht="14.25">
      <c r="A32" s="204" t="s">
        <v>359</v>
      </c>
      <c r="B32" s="100">
        <v>5443</v>
      </c>
      <c r="C32" s="94">
        <v>1024</v>
      </c>
      <c r="D32" s="94">
        <v>24409</v>
      </c>
      <c r="E32" s="94">
        <v>0</v>
      </c>
      <c r="F32" s="94">
        <v>0</v>
      </c>
      <c r="G32" s="172">
        <v>2893</v>
      </c>
      <c r="H32" s="94">
        <v>40113</v>
      </c>
      <c r="I32" s="94">
        <v>0</v>
      </c>
      <c r="J32" s="94" t="s">
        <v>489</v>
      </c>
    </row>
    <row r="33" spans="1:10" ht="12.75">
      <c r="A33" s="204" t="s">
        <v>360</v>
      </c>
      <c r="B33" s="100">
        <v>5831</v>
      </c>
      <c r="C33" s="94">
        <v>1078</v>
      </c>
      <c r="D33" s="94">
        <v>23436</v>
      </c>
      <c r="E33" s="94">
        <v>0</v>
      </c>
      <c r="F33" s="94">
        <v>3</v>
      </c>
      <c r="G33" s="172">
        <v>3971</v>
      </c>
      <c r="H33" s="94">
        <v>58069</v>
      </c>
      <c r="I33" s="94">
        <v>0</v>
      </c>
      <c r="J33" s="94" t="s">
        <v>489</v>
      </c>
    </row>
    <row r="34" spans="1:10" ht="12.75">
      <c r="A34" s="205" t="s">
        <v>361</v>
      </c>
      <c r="B34" s="99">
        <v>8281</v>
      </c>
      <c r="C34" s="87">
        <v>1441</v>
      </c>
      <c r="D34" s="87">
        <v>33166</v>
      </c>
      <c r="E34" s="87">
        <v>0</v>
      </c>
      <c r="F34" s="87">
        <v>0</v>
      </c>
      <c r="G34" s="173">
        <v>3411</v>
      </c>
      <c r="H34" s="87">
        <v>51665</v>
      </c>
      <c r="I34" s="87">
        <v>0</v>
      </c>
      <c r="J34" s="94" t="s">
        <v>489</v>
      </c>
    </row>
    <row r="35" spans="1:10" ht="13.5" thickBot="1">
      <c r="A35" s="83"/>
      <c r="B35" s="287"/>
      <c r="C35" s="287"/>
      <c r="D35" s="287"/>
      <c r="E35" s="287"/>
      <c r="F35" s="287"/>
      <c r="G35" s="287"/>
      <c r="H35" s="287"/>
      <c r="I35" s="287"/>
      <c r="J35" s="287"/>
    </row>
    <row r="36" spans="1:10" ht="13.5" thickTop="1">
      <c r="A36" s="751" t="s">
        <v>20</v>
      </c>
      <c r="B36" s="750" t="s">
        <v>370</v>
      </c>
      <c r="C36" s="765"/>
      <c r="D36" s="287"/>
      <c r="E36" s="287"/>
      <c r="F36" s="287"/>
      <c r="G36" s="287"/>
      <c r="H36" s="287"/>
      <c r="I36" s="287"/>
      <c r="J36" s="287"/>
    </row>
    <row r="37" spans="1:10" ht="12.75">
      <c r="A37" s="759"/>
      <c r="B37" s="766" t="s">
        <v>371</v>
      </c>
      <c r="C37" s="768" t="s">
        <v>372</v>
      </c>
      <c r="D37" s="287"/>
      <c r="E37" s="287"/>
      <c r="F37" s="287"/>
      <c r="G37" s="287"/>
      <c r="H37" s="287"/>
      <c r="I37" s="287"/>
      <c r="J37" s="287"/>
    </row>
    <row r="38" spans="1:10" ht="12.75">
      <c r="A38" s="752"/>
      <c r="B38" s="762"/>
      <c r="C38" s="769"/>
      <c r="D38" s="287"/>
      <c r="E38" s="287"/>
      <c r="F38" s="287"/>
      <c r="G38" s="287"/>
      <c r="H38" s="287"/>
      <c r="I38" s="287"/>
      <c r="J38" s="287"/>
    </row>
    <row r="39" spans="1:10" ht="12.75">
      <c r="A39" s="344" t="s">
        <v>475</v>
      </c>
      <c r="B39" s="50">
        <v>24887</v>
      </c>
      <c r="C39" s="51">
        <v>18823</v>
      </c>
      <c r="D39" s="287"/>
      <c r="E39" s="287"/>
      <c r="F39" s="287"/>
      <c r="G39" s="287"/>
      <c r="H39" s="287"/>
      <c r="I39" s="287"/>
      <c r="J39" s="287"/>
    </row>
    <row r="40" spans="1:10" ht="12.75">
      <c r="A40" s="344" t="s">
        <v>480</v>
      </c>
      <c r="B40" s="50">
        <v>23716</v>
      </c>
      <c r="C40" s="51">
        <v>18938</v>
      </c>
      <c r="D40" s="287"/>
      <c r="E40" s="287"/>
      <c r="F40" s="287"/>
      <c r="G40" s="287"/>
      <c r="H40" s="287"/>
      <c r="I40" s="287"/>
      <c r="J40" s="287"/>
    </row>
    <row r="41" spans="1:10" ht="12.75">
      <c r="A41" s="344" t="s">
        <v>481</v>
      </c>
      <c r="B41" s="50">
        <v>23785</v>
      </c>
      <c r="C41" s="51">
        <v>19664</v>
      </c>
      <c r="D41" s="287"/>
      <c r="E41" s="287"/>
      <c r="F41" s="287"/>
      <c r="G41" s="287"/>
      <c r="H41" s="287"/>
      <c r="I41" s="287"/>
      <c r="J41" s="287"/>
    </row>
    <row r="42" spans="1:10" ht="12.75">
      <c r="A42" s="344" t="s">
        <v>482</v>
      </c>
      <c r="B42" s="61">
        <v>23712</v>
      </c>
      <c r="C42" s="52">
        <v>19880</v>
      </c>
      <c r="D42" s="287"/>
      <c r="E42" s="287"/>
      <c r="F42" s="287"/>
      <c r="G42" s="287"/>
      <c r="H42" s="287"/>
      <c r="I42" s="287"/>
      <c r="J42" s="287"/>
    </row>
    <row r="43" spans="1:10" ht="12.75">
      <c r="A43" s="344" t="s">
        <v>488</v>
      </c>
      <c r="B43" s="61">
        <v>23111</v>
      </c>
      <c r="C43" s="52">
        <v>20057</v>
      </c>
      <c r="D43" s="287"/>
      <c r="E43" s="287"/>
      <c r="F43" s="287"/>
      <c r="G43" s="287"/>
      <c r="H43" s="287"/>
      <c r="I43" s="287"/>
      <c r="J43" s="287"/>
    </row>
    <row r="44" spans="1:10" ht="12.75">
      <c r="A44" s="344"/>
      <c r="B44" s="50"/>
      <c r="C44" s="242"/>
      <c r="D44" s="287"/>
      <c r="E44" s="287"/>
      <c r="F44" s="287"/>
      <c r="G44" s="287"/>
      <c r="H44" s="287"/>
      <c r="I44" s="287"/>
      <c r="J44" s="287"/>
    </row>
    <row r="45" spans="1:10" ht="12.75">
      <c r="A45" s="345" t="s">
        <v>604</v>
      </c>
      <c r="B45" s="96">
        <f>SUM(B47:B50)</f>
        <v>21434</v>
      </c>
      <c r="C45" s="97">
        <f>SUM(C47:C50)</f>
        <v>18724</v>
      </c>
      <c r="D45" s="287"/>
      <c r="E45" s="287"/>
      <c r="F45" s="287"/>
      <c r="G45" s="287"/>
      <c r="H45" s="287"/>
      <c r="I45" s="287"/>
      <c r="J45" s="287"/>
    </row>
    <row r="46" spans="1:10" ht="12.75">
      <c r="A46" s="62"/>
      <c r="B46" s="50"/>
      <c r="C46" s="51"/>
      <c r="D46" s="287"/>
      <c r="E46" s="287"/>
      <c r="F46" s="287"/>
      <c r="G46" s="287"/>
      <c r="H46" s="287"/>
      <c r="I46" s="287"/>
      <c r="J46" s="287"/>
    </row>
    <row r="47" spans="1:10" ht="12.75">
      <c r="A47" s="204" t="s">
        <v>358</v>
      </c>
      <c r="B47" s="100">
        <v>21434</v>
      </c>
      <c r="C47" s="94">
        <v>18724</v>
      </c>
      <c r="D47" s="287"/>
      <c r="E47" s="287"/>
      <c r="F47" s="287"/>
      <c r="G47" s="287"/>
      <c r="H47" s="287"/>
      <c r="I47" s="287"/>
      <c r="J47" s="287"/>
    </row>
    <row r="48" spans="1:10" ht="12.75">
      <c r="A48" s="204" t="s">
        <v>359</v>
      </c>
      <c r="B48" s="100">
        <v>0</v>
      </c>
      <c r="C48" s="94">
        <v>0</v>
      </c>
      <c r="D48" s="287"/>
      <c r="E48" s="287"/>
      <c r="F48" s="287"/>
      <c r="G48" s="287"/>
      <c r="H48" s="287"/>
      <c r="I48" s="287"/>
      <c r="J48" s="287"/>
    </row>
    <row r="49" spans="1:10" ht="12.75">
      <c r="A49" s="204" t="s">
        <v>360</v>
      </c>
      <c r="B49" s="100">
        <v>0</v>
      </c>
      <c r="C49" s="94">
        <v>0</v>
      </c>
      <c r="D49" s="287"/>
      <c r="E49" s="287"/>
      <c r="F49" s="287"/>
      <c r="G49" s="287"/>
      <c r="H49" s="287"/>
      <c r="I49" s="287"/>
      <c r="J49" s="287"/>
    </row>
    <row r="50" spans="1:10" ht="12.75">
      <c r="A50" s="205" t="s">
        <v>361</v>
      </c>
      <c r="B50" s="99">
        <v>0</v>
      </c>
      <c r="C50" s="87">
        <v>0</v>
      </c>
      <c r="D50" s="287"/>
      <c r="E50" s="287"/>
      <c r="F50" s="287"/>
      <c r="G50" s="287"/>
      <c r="H50" s="287"/>
      <c r="I50" s="287"/>
      <c r="J50" s="287"/>
    </row>
    <row r="51" spans="1:10" ht="12.75">
      <c r="A51" s="755" t="s">
        <v>373</v>
      </c>
      <c r="B51" s="756"/>
      <c r="C51" s="756"/>
      <c r="D51" s="756"/>
      <c r="E51" s="756"/>
      <c r="F51" s="756"/>
      <c r="G51" s="756"/>
      <c r="H51" s="756"/>
      <c r="I51" s="756"/>
      <c r="J51" s="756"/>
    </row>
    <row r="52" spans="1:10" ht="12.75">
      <c r="A52" s="755" t="s">
        <v>665</v>
      </c>
      <c r="B52" s="755"/>
      <c r="C52" s="755"/>
      <c r="D52" s="287"/>
      <c r="E52" s="287"/>
      <c r="F52" s="287"/>
      <c r="G52" s="287"/>
      <c r="H52" s="287"/>
      <c r="I52" s="287"/>
      <c r="J52" s="287"/>
    </row>
  </sheetData>
  <sheetProtection/>
  <mergeCells count="16">
    <mergeCell ref="I21:I22"/>
    <mergeCell ref="A36:A38"/>
    <mergeCell ref="B36:C36"/>
    <mergeCell ref="B37:B38"/>
    <mergeCell ref="C37:C38"/>
    <mergeCell ref="B21:G21"/>
    <mergeCell ref="A51:J51"/>
    <mergeCell ref="A52:C52"/>
    <mergeCell ref="B20:H20"/>
    <mergeCell ref="A4:A6"/>
    <mergeCell ref="B4:B6"/>
    <mergeCell ref="C5:J5"/>
    <mergeCell ref="C4:J4"/>
    <mergeCell ref="A20:A22"/>
    <mergeCell ref="H21:H22"/>
    <mergeCell ref="J21:J22"/>
  </mergeCells>
  <hyperlinks>
    <hyperlink ref="G31" r:id="rId1" display="+C15-@SUM(D15:J15,B31:F31,H31:I31)"/>
    <hyperlink ref="G32" r:id="rId2" display="+C16-@SUM(D16:J16,B32:F32)"/>
    <hyperlink ref="G33" r:id="rId3" display="+C17-@SUM(D17:J17,B33:F33)"/>
    <hyperlink ref="G34" r:id="rId4" display="+C18-@SUM(D18:J18,B33:F33)"/>
  </hyperlinks>
  <printOptions/>
  <pageMargins left="0.5905511811023623" right="0.5905511811023623" top="0.7874015748031497" bottom="0.984251968503937" header="0.5118110236220472" footer="0.5118110236220472"/>
  <pageSetup horizontalDpi="600" verticalDpi="600" orientation="portrait" paperSize="9" r:id="rId7"/>
  <headerFooter alignWithMargins="0">
    <oddFooter>&amp;C&amp;9&amp;P　Ｎ 教育・文化及び宗教</oddFooter>
  </headerFooter>
  <legacyDrawing r:id="rId6"/>
</worksheet>
</file>

<file path=xl/worksheets/sheet16.xml><?xml version="1.0" encoding="utf-8"?>
<worksheet xmlns="http://schemas.openxmlformats.org/spreadsheetml/2006/main" xmlns:r="http://schemas.openxmlformats.org/officeDocument/2006/relationships">
  <sheetPr>
    <tabColor rgb="FFFFC000"/>
  </sheetPr>
  <dimension ref="A1:J62"/>
  <sheetViews>
    <sheetView zoomScaleSheetLayoutView="90" zoomScalePageLayoutView="0" workbookViewId="0" topLeftCell="A1">
      <selection activeCell="A1" sqref="A1"/>
    </sheetView>
  </sheetViews>
  <sheetFormatPr defaultColWidth="9" defaultRowHeight="14.25"/>
  <cols>
    <col min="1" max="1" width="9.8984375" style="37" customWidth="1"/>
    <col min="2" max="4" width="9.296875" style="37" customWidth="1"/>
    <col min="5" max="5" width="9.69921875" style="37" customWidth="1"/>
    <col min="6" max="9" width="9.296875" style="37" customWidth="1"/>
    <col min="10" max="16384" width="9" style="37" customWidth="1"/>
  </cols>
  <sheetData>
    <row r="1" ht="14.25">
      <c r="A1" s="36" t="s">
        <v>719</v>
      </c>
    </row>
    <row r="2" ht="11.25" customHeight="1"/>
    <row r="3" ht="15" thickBot="1">
      <c r="A3" s="37" t="s">
        <v>374</v>
      </c>
    </row>
    <row r="4" spans="1:9" ht="15" thickTop="1">
      <c r="A4" s="751" t="s">
        <v>20</v>
      </c>
      <c r="B4" s="760" t="s">
        <v>375</v>
      </c>
      <c r="C4" s="760" t="s">
        <v>376</v>
      </c>
      <c r="D4" s="750" t="s">
        <v>377</v>
      </c>
      <c r="E4" s="765"/>
      <c r="F4" s="765"/>
      <c r="G4" s="765"/>
      <c r="H4" s="765"/>
      <c r="I4" s="765"/>
    </row>
    <row r="5" spans="1:9" ht="13.5" customHeight="1">
      <c r="A5" s="759"/>
      <c r="B5" s="761"/>
      <c r="C5" s="761"/>
      <c r="D5" s="766" t="s">
        <v>378</v>
      </c>
      <c r="E5" s="773" t="s">
        <v>379</v>
      </c>
      <c r="F5" s="303" t="s">
        <v>380</v>
      </c>
      <c r="G5" s="780" t="s">
        <v>381</v>
      </c>
      <c r="H5" s="773" t="s">
        <v>382</v>
      </c>
      <c r="I5" s="777" t="s">
        <v>383</v>
      </c>
    </row>
    <row r="6" spans="1:9" ht="14.25">
      <c r="A6" s="759"/>
      <c r="B6" s="761"/>
      <c r="C6" s="761"/>
      <c r="D6" s="761"/>
      <c r="E6" s="776"/>
      <c r="F6" s="304" t="s">
        <v>384</v>
      </c>
      <c r="G6" s="781"/>
      <c r="H6" s="776"/>
      <c r="I6" s="778"/>
    </row>
    <row r="7" spans="1:9" ht="14.25">
      <c r="A7" s="752"/>
      <c r="B7" s="762"/>
      <c r="C7" s="762"/>
      <c r="D7" s="762"/>
      <c r="E7" s="774"/>
      <c r="F7" s="346" t="s">
        <v>385</v>
      </c>
      <c r="G7" s="782"/>
      <c r="H7" s="774"/>
      <c r="I7" s="779"/>
    </row>
    <row r="8" spans="1:9" ht="14.25">
      <c r="A8" s="344" t="s">
        <v>605</v>
      </c>
      <c r="B8" s="50">
        <v>1187</v>
      </c>
      <c r="C8" s="51">
        <v>108562</v>
      </c>
      <c r="D8" s="51">
        <v>588301</v>
      </c>
      <c r="E8" s="51">
        <v>1455905</v>
      </c>
      <c r="F8" s="51">
        <v>4905</v>
      </c>
      <c r="G8" s="51">
        <v>143151</v>
      </c>
      <c r="H8" s="51">
        <v>11983</v>
      </c>
      <c r="I8" s="51">
        <v>248198</v>
      </c>
    </row>
    <row r="9" spans="1:9" ht="14.25">
      <c r="A9" s="344" t="s">
        <v>481</v>
      </c>
      <c r="B9" s="50">
        <v>1185</v>
      </c>
      <c r="C9" s="51">
        <v>106079</v>
      </c>
      <c r="D9" s="51">
        <v>570626</v>
      </c>
      <c r="E9" s="51">
        <v>1412769</v>
      </c>
      <c r="F9" s="51">
        <v>4776</v>
      </c>
      <c r="G9" s="51">
        <v>121703</v>
      </c>
      <c r="H9" s="51">
        <v>9693</v>
      </c>
      <c r="I9" s="51">
        <v>239661</v>
      </c>
    </row>
    <row r="10" spans="1:9" ht="14.25">
      <c r="A10" s="344" t="s">
        <v>482</v>
      </c>
      <c r="B10" s="50">
        <v>1189</v>
      </c>
      <c r="C10" s="51">
        <v>103979</v>
      </c>
      <c r="D10" s="51">
        <v>569673</v>
      </c>
      <c r="E10" s="51">
        <v>1406050</v>
      </c>
      <c r="F10" s="51">
        <v>4737</v>
      </c>
      <c r="G10" s="51">
        <v>110577</v>
      </c>
      <c r="H10" s="51">
        <v>8547</v>
      </c>
      <c r="I10" s="51">
        <v>242209</v>
      </c>
    </row>
    <row r="11" spans="1:9" ht="14.25">
      <c r="A11" s="344" t="s">
        <v>488</v>
      </c>
      <c r="B11" s="50">
        <v>1170</v>
      </c>
      <c r="C11" s="51">
        <v>101933</v>
      </c>
      <c r="D11" s="51">
        <v>537514</v>
      </c>
      <c r="E11" s="51">
        <v>1327075</v>
      </c>
      <c r="F11" s="51">
        <v>4540</v>
      </c>
      <c r="G11" s="51">
        <v>96058</v>
      </c>
      <c r="H11" s="51">
        <v>7757</v>
      </c>
      <c r="I11" s="51">
        <v>226082</v>
      </c>
    </row>
    <row r="12" spans="1:9" ht="14.25">
      <c r="A12" s="344" t="s">
        <v>607</v>
      </c>
      <c r="B12" s="100">
        <v>1766</v>
      </c>
      <c r="C12" s="94">
        <v>170489</v>
      </c>
      <c r="D12" s="94">
        <v>833303</v>
      </c>
      <c r="E12" s="94">
        <v>2043268</v>
      </c>
      <c r="F12" s="94">
        <v>6943.780566280566</v>
      </c>
      <c r="G12" s="94">
        <v>128781</v>
      </c>
      <c r="H12" s="94">
        <v>7417</v>
      </c>
      <c r="I12" s="94">
        <v>331678</v>
      </c>
    </row>
    <row r="13" spans="1:9" ht="14.25">
      <c r="A13" s="344"/>
      <c r="B13" s="61"/>
      <c r="C13" s="62"/>
      <c r="D13" s="62"/>
      <c r="E13" s="62"/>
      <c r="F13" s="62"/>
      <c r="G13" s="62"/>
      <c r="H13" s="62"/>
      <c r="I13" s="62"/>
    </row>
    <row r="14" spans="1:9" s="48" customFormat="1" ht="14.25">
      <c r="A14" s="345" t="s">
        <v>608</v>
      </c>
      <c r="B14" s="96">
        <f>SUM(B16:B19)</f>
        <v>1172</v>
      </c>
      <c r="C14" s="97">
        <f aca="true" t="shared" si="0" ref="C14:I14">SUM(C16:C19)</f>
        <v>97682</v>
      </c>
      <c r="D14" s="97">
        <f t="shared" si="0"/>
        <v>504978</v>
      </c>
      <c r="E14" s="97">
        <f t="shared" si="0"/>
        <v>1330547</v>
      </c>
      <c r="F14" s="97">
        <f t="shared" si="0"/>
        <v>4539</v>
      </c>
      <c r="G14" s="97">
        <f t="shared" si="0"/>
        <v>80025</v>
      </c>
      <c r="H14" s="97">
        <f t="shared" si="0"/>
        <v>6237</v>
      </c>
      <c r="I14" s="97">
        <f t="shared" si="0"/>
        <v>244907</v>
      </c>
    </row>
    <row r="15" spans="1:9" ht="14.25">
      <c r="A15" s="62"/>
      <c r="B15" s="61"/>
      <c r="C15" s="62"/>
      <c r="D15" s="62"/>
      <c r="E15" s="62"/>
      <c r="F15" s="62"/>
      <c r="G15" s="62"/>
      <c r="H15" s="62"/>
      <c r="I15" s="62"/>
    </row>
    <row r="16" spans="1:9" ht="14.25">
      <c r="A16" s="204" t="s">
        <v>358</v>
      </c>
      <c r="B16" s="152">
        <v>294</v>
      </c>
      <c r="C16" s="151">
        <v>58961</v>
      </c>
      <c r="D16" s="151">
        <v>244394</v>
      </c>
      <c r="E16" s="151">
        <v>627028</v>
      </c>
      <c r="F16" s="151">
        <v>2133</v>
      </c>
      <c r="G16" s="151">
        <v>30493</v>
      </c>
      <c r="H16" s="151">
        <v>11</v>
      </c>
      <c r="I16" s="151">
        <v>106308</v>
      </c>
    </row>
    <row r="17" spans="1:9" ht="14.25">
      <c r="A17" s="204" t="s">
        <v>359</v>
      </c>
      <c r="B17" s="152">
        <v>294</v>
      </c>
      <c r="C17" s="151">
        <v>10087</v>
      </c>
      <c r="D17" s="151">
        <v>57055</v>
      </c>
      <c r="E17" s="151">
        <v>157672</v>
      </c>
      <c r="F17" s="151">
        <v>536</v>
      </c>
      <c r="G17" s="151">
        <v>12706</v>
      </c>
      <c r="H17" s="151">
        <v>521</v>
      </c>
      <c r="I17" s="151">
        <v>27329</v>
      </c>
    </row>
    <row r="18" spans="1:9" ht="14.25">
      <c r="A18" s="204" t="s">
        <v>360</v>
      </c>
      <c r="B18" s="152">
        <v>291</v>
      </c>
      <c r="C18" s="151">
        <v>15051</v>
      </c>
      <c r="D18" s="151">
        <v>97701</v>
      </c>
      <c r="E18" s="151">
        <v>267301</v>
      </c>
      <c r="F18" s="151">
        <v>919</v>
      </c>
      <c r="G18" s="151">
        <v>17884</v>
      </c>
      <c r="H18" s="94">
        <v>4411</v>
      </c>
      <c r="I18" s="151">
        <v>47637</v>
      </c>
    </row>
    <row r="19" spans="1:9" ht="14.25">
      <c r="A19" s="205" t="s">
        <v>361</v>
      </c>
      <c r="B19" s="368">
        <v>293</v>
      </c>
      <c r="C19" s="369">
        <v>13583</v>
      </c>
      <c r="D19" s="369">
        <v>105828</v>
      </c>
      <c r="E19" s="369">
        <v>278546</v>
      </c>
      <c r="F19" s="369">
        <v>951</v>
      </c>
      <c r="G19" s="369">
        <v>18942</v>
      </c>
      <c r="H19" s="369">
        <v>1294</v>
      </c>
      <c r="I19" s="369">
        <v>63633</v>
      </c>
    </row>
    <row r="20" spans="1:9" ht="11.25" customHeight="1" thickBot="1">
      <c r="A20" s="79"/>
      <c r="B20" s="79"/>
      <c r="C20" s="79"/>
      <c r="D20" s="79"/>
      <c r="E20" s="79"/>
      <c r="F20" s="79"/>
      <c r="G20" s="79"/>
      <c r="H20" s="79"/>
      <c r="I20" s="250"/>
    </row>
    <row r="21" spans="1:9" ht="15" thickTop="1">
      <c r="A21" s="751" t="s">
        <v>20</v>
      </c>
      <c r="B21" s="749" t="s">
        <v>386</v>
      </c>
      <c r="C21" s="749"/>
      <c r="D21" s="749" t="s">
        <v>387</v>
      </c>
      <c r="E21" s="749"/>
      <c r="F21" s="749"/>
      <c r="G21" s="749"/>
      <c r="H21" s="750"/>
      <c r="I21" s="168"/>
    </row>
    <row r="22" spans="1:9" ht="13.5" customHeight="1">
      <c r="A22" s="759"/>
      <c r="B22" s="766" t="s">
        <v>388</v>
      </c>
      <c r="C22" s="773" t="s">
        <v>379</v>
      </c>
      <c r="D22" s="766" t="s">
        <v>389</v>
      </c>
      <c r="E22" s="773" t="s">
        <v>390</v>
      </c>
      <c r="F22" s="773" t="s">
        <v>391</v>
      </c>
      <c r="G22" s="773" t="s">
        <v>492</v>
      </c>
      <c r="H22" s="780" t="s">
        <v>392</v>
      </c>
      <c r="I22" s="787" t="s">
        <v>393</v>
      </c>
    </row>
    <row r="23" spans="1:9" ht="14.25">
      <c r="A23" s="759"/>
      <c r="B23" s="761"/>
      <c r="C23" s="776"/>
      <c r="D23" s="761"/>
      <c r="E23" s="776"/>
      <c r="F23" s="776"/>
      <c r="G23" s="776"/>
      <c r="H23" s="781"/>
      <c r="I23" s="778"/>
    </row>
    <row r="24" spans="1:9" ht="14.25">
      <c r="A24" s="752"/>
      <c r="B24" s="762"/>
      <c r="C24" s="774"/>
      <c r="D24" s="762"/>
      <c r="E24" s="774"/>
      <c r="F24" s="774"/>
      <c r="G24" s="774"/>
      <c r="H24" s="782"/>
      <c r="I24" s="779"/>
    </row>
    <row r="25" spans="1:9" ht="14.25">
      <c r="A25" s="344" t="s">
        <v>605</v>
      </c>
      <c r="B25" s="50">
        <v>76</v>
      </c>
      <c r="C25" s="51">
        <v>7868</v>
      </c>
      <c r="D25" s="51">
        <v>22</v>
      </c>
      <c r="E25" s="51">
        <v>114</v>
      </c>
      <c r="F25" s="51">
        <v>1</v>
      </c>
      <c r="G25" s="51">
        <v>43</v>
      </c>
      <c r="H25" s="51">
        <v>99</v>
      </c>
      <c r="I25" s="51">
        <v>32</v>
      </c>
    </row>
    <row r="26" spans="1:9" ht="14.25">
      <c r="A26" s="344" t="s">
        <v>481</v>
      </c>
      <c r="B26" s="50">
        <v>80</v>
      </c>
      <c r="C26" s="51">
        <v>9074</v>
      </c>
      <c r="D26" s="51">
        <v>23</v>
      </c>
      <c r="E26" s="51">
        <v>109</v>
      </c>
      <c r="F26" s="51">
        <v>0</v>
      </c>
      <c r="G26" s="51">
        <v>44</v>
      </c>
      <c r="H26" s="51">
        <v>118</v>
      </c>
      <c r="I26" s="51">
        <v>19</v>
      </c>
    </row>
    <row r="27" spans="1:10" ht="14.25">
      <c r="A27" s="344" t="s">
        <v>482</v>
      </c>
      <c r="B27" s="50">
        <v>84</v>
      </c>
      <c r="C27" s="51">
        <v>7965</v>
      </c>
      <c r="D27" s="51">
        <v>26</v>
      </c>
      <c r="E27" s="51">
        <v>124</v>
      </c>
      <c r="F27" s="51">
        <v>0</v>
      </c>
      <c r="G27" s="51">
        <v>47</v>
      </c>
      <c r="H27" s="51">
        <v>71</v>
      </c>
      <c r="I27" s="51">
        <v>22</v>
      </c>
      <c r="J27" s="44"/>
    </row>
    <row r="28" spans="1:9" ht="14.25">
      <c r="A28" s="344" t="s">
        <v>488</v>
      </c>
      <c r="B28" s="50">
        <v>85</v>
      </c>
      <c r="C28" s="51">
        <v>6965</v>
      </c>
      <c r="D28" s="51">
        <v>18</v>
      </c>
      <c r="E28" s="51">
        <v>138</v>
      </c>
      <c r="F28" s="51">
        <v>0</v>
      </c>
      <c r="G28" s="51">
        <v>40</v>
      </c>
      <c r="H28" s="51">
        <v>53</v>
      </c>
      <c r="I28" s="51">
        <v>29</v>
      </c>
    </row>
    <row r="29" spans="1:9" ht="14.25">
      <c r="A29" s="344" t="s">
        <v>607</v>
      </c>
      <c r="B29" s="50">
        <v>88</v>
      </c>
      <c r="C29" s="51">
        <v>7122</v>
      </c>
      <c r="D29" s="51">
        <v>20</v>
      </c>
      <c r="E29" s="51">
        <v>146</v>
      </c>
      <c r="F29" s="51">
        <v>0</v>
      </c>
      <c r="G29" s="51">
        <v>40</v>
      </c>
      <c r="H29" s="51">
        <v>131</v>
      </c>
      <c r="I29" s="51">
        <v>27</v>
      </c>
    </row>
    <row r="30" spans="1:9" ht="14.25">
      <c r="A30" s="344"/>
      <c r="B30" s="50"/>
      <c r="C30" s="51"/>
      <c r="D30" s="51"/>
      <c r="E30" s="51"/>
      <c r="F30" s="51"/>
      <c r="G30" s="51"/>
      <c r="H30" s="51"/>
      <c r="I30" s="64"/>
    </row>
    <row r="31" spans="1:9" s="48" customFormat="1" ht="14.25">
      <c r="A31" s="345" t="s">
        <v>604</v>
      </c>
      <c r="B31" s="96">
        <f>SUM(B33:B36)</f>
        <v>90</v>
      </c>
      <c r="C31" s="97">
        <f aca="true" t="shared" si="1" ref="C31:I31">SUM(C33:C36)</f>
        <v>6411</v>
      </c>
      <c r="D31" s="97">
        <f t="shared" si="1"/>
        <v>17</v>
      </c>
      <c r="E31" s="97">
        <f t="shared" si="1"/>
        <v>117</v>
      </c>
      <c r="F31" s="97">
        <f t="shared" si="1"/>
        <v>0</v>
      </c>
      <c r="G31" s="97">
        <f t="shared" si="1"/>
        <v>51</v>
      </c>
      <c r="H31" s="97">
        <f t="shared" si="1"/>
        <v>40</v>
      </c>
      <c r="I31" s="97">
        <f t="shared" si="1"/>
        <v>21</v>
      </c>
    </row>
    <row r="32" spans="1:9" ht="14.25">
      <c r="A32" s="62"/>
      <c r="B32" s="50"/>
      <c r="C32" s="51"/>
      <c r="D32" s="51"/>
      <c r="E32" s="51"/>
      <c r="F32" s="51"/>
      <c r="G32" s="51"/>
      <c r="H32" s="51"/>
      <c r="I32" s="64"/>
    </row>
    <row r="33" spans="1:9" ht="14.25">
      <c r="A33" s="204" t="s">
        <v>358</v>
      </c>
      <c r="B33" s="100">
        <v>90</v>
      </c>
      <c r="C33" s="94">
        <v>6411</v>
      </c>
      <c r="D33" s="94">
        <v>17</v>
      </c>
      <c r="E33" s="94">
        <v>117</v>
      </c>
      <c r="F33" s="94">
        <v>0</v>
      </c>
      <c r="G33" s="94">
        <v>51</v>
      </c>
      <c r="H33" s="94">
        <v>40</v>
      </c>
      <c r="I33" s="151">
        <v>21</v>
      </c>
    </row>
    <row r="34" spans="1:9" ht="14.25">
      <c r="A34" s="204" t="s">
        <v>359</v>
      </c>
      <c r="B34" s="100">
        <v>0</v>
      </c>
      <c r="C34" s="94">
        <v>0</v>
      </c>
      <c r="D34" s="94">
        <v>0</v>
      </c>
      <c r="E34" s="94">
        <v>0</v>
      </c>
      <c r="F34" s="94">
        <v>0</v>
      </c>
      <c r="G34" s="94">
        <v>0</v>
      </c>
      <c r="H34" s="94">
        <v>0</v>
      </c>
      <c r="I34" s="94">
        <v>0</v>
      </c>
    </row>
    <row r="35" spans="1:9" ht="14.25">
      <c r="A35" s="204" t="s">
        <v>360</v>
      </c>
      <c r="B35" s="100">
        <v>0</v>
      </c>
      <c r="C35" s="94">
        <v>0</v>
      </c>
      <c r="D35" s="94">
        <v>0</v>
      </c>
      <c r="E35" s="94">
        <v>0</v>
      </c>
      <c r="F35" s="94">
        <v>0</v>
      </c>
      <c r="G35" s="94">
        <v>0</v>
      </c>
      <c r="H35" s="94">
        <v>0</v>
      </c>
      <c r="I35" s="94">
        <v>0</v>
      </c>
    </row>
    <row r="36" spans="1:9" ht="14.25">
      <c r="A36" s="205" t="s">
        <v>361</v>
      </c>
      <c r="B36" s="99">
        <v>0</v>
      </c>
      <c r="C36" s="87">
        <v>0</v>
      </c>
      <c r="D36" s="87">
        <v>0</v>
      </c>
      <c r="E36" s="87">
        <v>0</v>
      </c>
      <c r="F36" s="87">
        <v>0</v>
      </c>
      <c r="G36" s="87">
        <v>0</v>
      </c>
      <c r="H36" s="87">
        <v>0</v>
      </c>
      <c r="I36" s="87">
        <v>0</v>
      </c>
    </row>
    <row r="37" spans="1:9" ht="14.25">
      <c r="A37" s="786" t="s">
        <v>668</v>
      </c>
      <c r="B37" s="786"/>
      <c r="C37" s="786"/>
      <c r="D37" s="786"/>
      <c r="E37" s="786"/>
      <c r="F37" s="786"/>
      <c r="G37" s="786"/>
      <c r="H37" s="786"/>
      <c r="I37" s="786"/>
    </row>
    <row r="38" spans="1:9" ht="14.25">
      <c r="A38" s="83" t="s">
        <v>667</v>
      </c>
      <c r="B38" s="79"/>
      <c r="C38" s="79"/>
      <c r="D38" s="79"/>
      <c r="E38" s="79"/>
      <c r="F38" s="79"/>
      <c r="G38" s="79"/>
      <c r="H38" s="79"/>
      <c r="I38" s="79"/>
    </row>
    <row r="39" spans="1:9" ht="14.25">
      <c r="A39" s="79"/>
      <c r="B39" s="79"/>
      <c r="C39" s="79"/>
      <c r="D39" s="79"/>
      <c r="E39" s="79"/>
      <c r="F39" s="79"/>
      <c r="G39" s="79"/>
      <c r="H39" s="79"/>
      <c r="I39" s="79"/>
    </row>
    <row r="40" spans="1:9" ht="15" thickBot="1">
      <c r="A40" s="79" t="s">
        <v>394</v>
      </c>
      <c r="B40" s="79"/>
      <c r="C40" s="79"/>
      <c r="D40" s="79"/>
      <c r="E40" s="79"/>
      <c r="F40" s="79"/>
      <c r="G40" s="79"/>
      <c r="H40" s="79"/>
      <c r="I40" s="79"/>
    </row>
    <row r="41" spans="1:9" ht="15" thickTop="1">
      <c r="A41" s="751" t="s">
        <v>20</v>
      </c>
      <c r="B41" s="750" t="s">
        <v>395</v>
      </c>
      <c r="C41" s="765"/>
      <c r="D41" s="775"/>
      <c r="E41" s="765" t="s">
        <v>609</v>
      </c>
      <c r="F41" s="765"/>
      <c r="G41" s="765"/>
      <c r="H41" s="765"/>
      <c r="I41" s="224"/>
    </row>
    <row r="42" spans="1:9" ht="13.5" customHeight="1">
      <c r="A42" s="759"/>
      <c r="B42" s="773" t="s">
        <v>396</v>
      </c>
      <c r="C42" s="766" t="s">
        <v>610</v>
      </c>
      <c r="D42" s="766" t="s">
        <v>397</v>
      </c>
      <c r="E42" s="783" t="s">
        <v>398</v>
      </c>
      <c r="F42" s="783"/>
      <c r="G42" s="783" t="s">
        <v>493</v>
      </c>
      <c r="H42" s="784"/>
      <c r="I42" s="64"/>
    </row>
    <row r="43" spans="1:9" ht="14.25">
      <c r="A43" s="752"/>
      <c r="B43" s="774"/>
      <c r="C43" s="762"/>
      <c r="D43" s="762"/>
      <c r="E43" s="240" t="s">
        <v>399</v>
      </c>
      <c r="F43" s="240" t="s">
        <v>400</v>
      </c>
      <c r="G43" s="240" t="s">
        <v>399</v>
      </c>
      <c r="H43" s="241" t="s">
        <v>400</v>
      </c>
      <c r="I43" s="79"/>
    </row>
    <row r="44" spans="1:9" ht="14.25">
      <c r="A44" s="344" t="s">
        <v>611</v>
      </c>
      <c r="B44" s="50">
        <v>11983</v>
      </c>
      <c r="C44" s="51">
        <v>4</v>
      </c>
      <c r="D44" s="51">
        <v>9</v>
      </c>
      <c r="E44" s="51">
        <v>54</v>
      </c>
      <c r="F44" s="51">
        <v>1003</v>
      </c>
      <c r="G44" s="51">
        <v>37</v>
      </c>
      <c r="H44" s="51">
        <v>2439</v>
      </c>
      <c r="I44" s="79"/>
    </row>
    <row r="45" spans="1:9" ht="14.25">
      <c r="A45" s="344" t="s">
        <v>481</v>
      </c>
      <c r="B45" s="50">
        <v>9693</v>
      </c>
      <c r="C45" s="51">
        <v>12</v>
      </c>
      <c r="D45" s="51">
        <v>11</v>
      </c>
      <c r="E45" s="51">
        <v>54</v>
      </c>
      <c r="F45" s="51">
        <v>1278</v>
      </c>
      <c r="G45" s="51">
        <v>42</v>
      </c>
      <c r="H45" s="51">
        <v>2466</v>
      </c>
      <c r="I45" s="79"/>
    </row>
    <row r="46" spans="1:9" ht="14.25">
      <c r="A46" s="344" t="s">
        <v>482</v>
      </c>
      <c r="B46" s="50">
        <v>8547</v>
      </c>
      <c r="C46" s="51">
        <v>13</v>
      </c>
      <c r="D46" s="51">
        <v>43</v>
      </c>
      <c r="E46" s="51">
        <v>55</v>
      </c>
      <c r="F46" s="51">
        <v>1491</v>
      </c>
      <c r="G46" s="51">
        <v>44</v>
      </c>
      <c r="H46" s="51">
        <v>2384</v>
      </c>
      <c r="I46" s="79"/>
    </row>
    <row r="47" spans="1:9" ht="14.25">
      <c r="A47" s="51" t="s">
        <v>612</v>
      </c>
      <c r="B47" s="50">
        <v>7757</v>
      </c>
      <c r="C47" s="51">
        <v>12</v>
      </c>
      <c r="D47" s="51">
        <v>27</v>
      </c>
      <c r="E47" s="51">
        <v>56</v>
      </c>
      <c r="F47" s="51">
        <v>1330</v>
      </c>
      <c r="G47" s="51">
        <v>66</v>
      </c>
      <c r="H47" s="51">
        <v>2973</v>
      </c>
      <c r="I47" s="79"/>
    </row>
    <row r="48" spans="1:9" ht="14.25">
      <c r="A48" s="51" t="s">
        <v>607</v>
      </c>
      <c r="B48" s="100">
        <v>6700</v>
      </c>
      <c r="C48" s="94">
        <v>8</v>
      </c>
      <c r="D48" s="94">
        <v>33</v>
      </c>
      <c r="E48" s="94">
        <v>55</v>
      </c>
      <c r="F48" s="94">
        <v>1057</v>
      </c>
      <c r="G48" s="94">
        <v>65</v>
      </c>
      <c r="H48" s="94">
        <v>2642</v>
      </c>
      <c r="I48" s="79"/>
    </row>
    <row r="49" spans="1:9" ht="14.25">
      <c r="A49" s="344"/>
      <c r="B49" s="50"/>
      <c r="C49" s="51"/>
      <c r="D49" s="51"/>
      <c r="E49" s="51"/>
      <c r="F49" s="51"/>
      <c r="G49" s="51"/>
      <c r="H49" s="51"/>
      <c r="I49" s="79"/>
    </row>
    <row r="50" spans="1:9" s="48" customFormat="1" ht="14.25">
      <c r="A50" s="347" t="s">
        <v>604</v>
      </c>
      <c r="B50" s="153">
        <v>6237</v>
      </c>
      <c r="C50" s="154">
        <v>8</v>
      </c>
      <c r="D50" s="154">
        <v>32</v>
      </c>
      <c r="E50" s="154">
        <v>55</v>
      </c>
      <c r="F50" s="154">
        <v>1101</v>
      </c>
      <c r="G50" s="154">
        <v>54</v>
      </c>
      <c r="H50" s="154">
        <v>2515</v>
      </c>
      <c r="I50" s="257"/>
    </row>
    <row r="51" spans="1:9" ht="17.25" customHeight="1" thickBot="1">
      <c r="A51" s="224" t="s">
        <v>494</v>
      </c>
      <c r="B51" s="224"/>
      <c r="C51" s="224"/>
      <c r="D51" s="224"/>
      <c r="E51" s="224"/>
      <c r="F51" s="224"/>
      <c r="G51" s="224"/>
      <c r="H51" s="224"/>
      <c r="I51" s="224"/>
    </row>
    <row r="52" spans="1:9" ht="15" thickTop="1">
      <c r="A52" s="751" t="s">
        <v>20</v>
      </c>
      <c r="B52" s="785" t="s">
        <v>673</v>
      </c>
      <c r="C52" s="785"/>
      <c r="D52" s="749" t="s">
        <v>401</v>
      </c>
      <c r="E52" s="749"/>
      <c r="F52" s="750"/>
      <c r="G52" s="302" t="s">
        <v>495</v>
      </c>
      <c r="H52" s="302"/>
      <c r="I52" s="302"/>
    </row>
    <row r="53" spans="1:9" ht="14.25">
      <c r="A53" s="759"/>
      <c r="B53" s="783" t="s">
        <v>59</v>
      </c>
      <c r="C53" s="784"/>
      <c r="D53" s="303" t="s">
        <v>402</v>
      </c>
      <c r="E53" s="303" t="s">
        <v>403</v>
      </c>
      <c r="F53" s="292" t="s">
        <v>404</v>
      </c>
      <c r="G53" s="302" t="s">
        <v>496</v>
      </c>
      <c r="H53" s="302"/>
      <c r="I53" s="302"/>
    </row>
    <row r="54" spans="1:9" ht="14.25">
      <c r="A54" s="752"/>
      <c r="B54" s="240" t="s">
        <v>399</v>
      </c>
      <c r="C54" s="241" t="s">
        <v>400</v>
      </c>
      <c r="D54" s="346" t="s">
        <v>405</v>
      </c>
      <c r="E54" s="346" t="s">
        <v>406</v>
      </c>
      <c r="F54" s="343" t="s">
        <v>385</v>
      </c>
      <c r="G54" s="52"/>
      <c r="H54" s="52"/>
      <c r="I54" s="52"/>
    </row>
    <row r="55" spans="1:9" ht="14.25">
      <c r="A55" s="344" t="s">
        <v>605</v>
      </c>
      <c r="B55" s="50">
        <v>379</v>
      </c>
      <c r="C55" s="51">
        <v>4348</v>
      </c>
      <c r="D55" s="51">
        <v>26445</v>
      </c>
      <c r="E55" s="51">
        <v>30713</v>
      </c>
      <c r="F55" s="51">
        <v>10379</v>
      </c>
      <c r="G55" s="52"/>
      <c r="H55" s="62"/>
      <c r="I55" s="52"/>
    </row>
    <row r="56" spans="1:9" ht="14.25">
      <c r="A56" s="344" t="s">
        <v>481</v>
      </c>
      <c r="B56" s="50">
        <v>312</v>
      </c>
      <c r="C56" s="51">
        <v>4053</v>
      </c>
      <c r="D56" s="51">
        <v>29803</v>
      </c>
      <c r="E56" s="51">
        <v>28851</v>
      </c>
      <c r="F56" s="51">
        <v>9389</v>
      </c>
      <c r="G56" s="52"/>
      <c r="H56" s="52"/>
      <c r="I56" s="52"/>
    </row>
    <row r="57" spans="1:9" ht="14.25">
      <c r="A57" s="344" t="s">
        <v>482</v>
      </c>
      <c r="B57" s="50">
        <v>317</v>
      </c>
      <c r="C57" s="51">
        <v>3926</v>
      </c>
      <c r="D57" s="51">
        <v>31214</v>
      </c>
      <c r="E57" s="51">
        <v>31068</v>
      </c>
      <c r="F57" s="51">
        <v>9788</v>
      </c>
      <c r="G57" s="52"/>
      <c r="H57" s="52"/>
      <c r="I57" s="52"/>
    </row>
    <row r="58" spans="1:9" ht="14.25">
      <c r="A58" s="344" t="s">
        <v>488</v>
      </c>
      <c r="B58" s="50">
        <v>322</v>
      </c>
      <c r="C58" s="51">
        <v>3750</v>
      </c>
      <c r="D58" s="51">
        <v>28835</v>
      </c>
      <c r="E58" s="51">
        <v>27924</v>
      </c>
      <c r="F58" s="51">
        <v>9110</v>
      </c>
      <c r="G58" s="52"/>
      <c r="H58" s="52"/>
      <c r="I58" s="52"/>
    </row>
    <row r="59" spans="1:9" ht="14.25">
      <c r="A59" s="344" t="s">
        <v>607</v>
      </c>
      <c r="B59" s="50">
        <v>328</v>
      </c>
      <c r="C59" s="51">
        <v>3498</v>
      </c>
      <c r="D59" s="51">
        <v>32590</v>
      </c>
      <c r="E59" s="51">
        <v>28984</v>
      </c>
      <c r="F59" s="51">
        <v>8067</v>
      </c>
      <c r="G59" s="52"/>
      <c r="H59" s="52"/>
      <c r="I59" s="52"/>
    </row>
    <row r="60" spans="1:9" ht="14.25">
      <c r="A60" s="344"/>
      <c r="B60" s="321"/>
      <c r="C60" s="320"/>
      <c r="D60" s="51"/>
      <c r="E60" s="51"/>
      <c r="F60" s="51"/>
      <c r="G60" s="52"/>
      <c r="H60" s="52"/>
      <c r="I60" s="52"/>
    </row>
    <row r="61" spans="1:9" s="48" customFormat="1" ht="14.25">
      <c r="A61" s="348" t="s">
        <v>604</v>
      </c>
      <c r="B61" s="349">
        <v>340</v>
      </c>
      <c r="C61" s="350">
        <v>3356</v>
      </c>
      <c r="D61" s="154">
        <v>30784</v>
      </c>
      <c r="E61" s="154">
        <v>22422</v>
      </c>
      <c r="F61" s="154">
        <v>8030</v>
      </c>
      <c r="G61" s="305"/>
      <c r="H61" s="305"/>
      <c r="I61" s="305"/>
    </row>
    <row r="62" spans="1:9" ht="14.25">
      <c r="A62" s="83" t="s">
        <v>666</v>
      </c>
      <c r="B62" s="79"/>
      <c r="C62" s="79"/>
      <c r="D62" s="79"/>
      <c r="E62" s="79"/>
      <c r="F62" s="79"/>
      <c r="G62" s="79"/>
      <c r="H62" s="79"/>
      <c r="I62" s="79"/>
    </row>
  </sheetData>
  <sheetProtection/>
  <mergeCells count="33">
    <mergeCell ref="D21:H21"/>
    <mergeCell ref="E22:E24"/>
    <mergeCell ref="F22:F24"/>
    <mergeCell ref="G22:G24"/>
    <mergeCell ref="H22:H24"/>
    <mergeCell ref="A37:I37"/>
    <mergeCell ref="I22:I24"/>
    <mergeCell ref="E41:H41"/>
    <mergeCell ref="B53:C53"/>
    <mergeCell ref="B52:C52"/>
    <mergeCell ref="D52:F52"/>
    <mergeCell ref="D42:D43"/>
    <mergeCell ref="E42:F42"/>
    <mergeCell ref="G42:H42"/>
    <mergeCell ref="I5:I7"/>
    <mergeCell ref="D4:I4"/>
    <mergeCell ref="G5:G7"/>
    <mergeCell ref="A4:A7"/>
    <mergeCell ref="B4:B7"/>
    <mergeCell ref="C4:C7"/>
    <mergeCell ref="D5:D7"/>
    <mergeCell ref="E5:E7"/>
    <mergeCell ref="H5:H7"/>
    <mergeCell ref="A41:A43"/>
    <mergeCell ref="A52:A54"/>
    <mergeCell ref="C42:C43"/>
    <mergeCell ref="A21:A24"/>
    <mergeCell ref="B22:B24"/>
    <mergeCell ref="B42:B43"/>
    <mergeCell ref="B41:D41"/>
    <mergeCell ref="C22:C24"/>
    <mergeCell ref="D22:D24"/>
    <mergeCell ref="B21:C21"/>
  </mergeCells>
  <printOptions/>
  <pageMargins left="0.7874015748031497" right="0.7874015748031497" top="0.5118110236220472" bottom="0.5118110236220472" header="0.3937007874015748" footer="0.35433070866141736"/>
  <pageSetup horizontalDpi="600" verticalDpi="600" orientation="portrait" paperSize="9" r:id="rId3"/>
  <headerFooter alignWithMargins="0">
    <oddFooter>&amp;C&amp;9&amp;P　Ｎ 教育・文化及び宗教</oddFooter>
  </headerFooter>
  <legacyDrawing r:id="rId2"/>
</worksheet>
</file>

<file path=xl/worksheets/sheet17.xml><?xml version="1.0" encoding="utf-8"?>
<worksheet xmlns="http://schemas.openxmlformats.org/spreadsheetml/2006/main" xmlns:r="http://schemas.openxmlformats.org/officeDocument/2006/relationships">
  <sheetPr>
    <tabColor rgb="FFFFC000"/>
  </sheetPr>
  <dimension ref="A1:H53"/>
  <sheetViews>
    <sheetView zoomScaleSheetLayoutView="100" zoomScalePageLayoutView="0" workbookViewId="0" topLeftCell="A1">
      <selection activeCell="A1" sqref="A1"/>
    </sheetView>
  </sheetViews>
  <sheetFormatPr defaultColWidth="9" defaultRowHeight="14.25"/>
  <cols>
    <col min="1" max="1" width="9.796875" style="37" customWidth="1"/>
    <col min="2" max="8" width="10.69921875" style="37" customWidth="1"/>
    <col min="9" max="16384" width="9" style="37" customWidth="1"/>
  </cols>
  <sheetData>
    <row r="1" ht="12.75">
      <c r="A1" s="36" t="s">
        <v>720</v>
      </c>
    </row>
    <row r="2" ht="13.5" thickBot="1"/>
    <row r="3" spans="1:8" ht="13.5" thickTop="1">
      <c r="A3" s="751" t="s">
        <v>175</v>
      </c>
      <c r="B3" s="760" t="s">
        <v>176</v>
      </c>
      <c r="C3" s="750" t="s">
        <v>177</v>
      </c>
      <c r="D3" s="765"/>
      <c r="E3" s="765"/>
      <c r="F3" s="765"/>
      <c r="G3" s="765"/>
      <c r="H3" s="765"/>
    </row>
    <row r="4" spans="1:8" ht="12.75">
      <c r="A4" s="752"/>
      <c r="B4" s="762"/>
      <c r="C4" s="240" t="s">
        <v>178</v>
      </c>
      <c r="D4" s="240" t="s">
        <v>179</v>
      </c>
      <c r="E4" s="240" t="s">
        <v>180</v>
      </c>
      <c r="F4" s="240" t="s">
        <v>181</v>
      </c>
      <c r="G4" s="240" t="s">
        <v>182</v>
      </c>
      <c r="H4" s="241" t="s">
        <v>183</v>
      </c>
    </row>
    <row r="5" spans="1:8" ht="12.75">
      <c r="A5" s="232" t="s">
        <v>569</v>
      </c>
      <c r="B5" s="50">
        <v>67339</v>
      </c>
      <c r="C5" s="51">
        <v>4220</v>
      </c>
      <c r="D5" s="51">
        <v>13632</v>
      </c>
      <c r="E5" s="51">
        <v>1986</v>
      </c>
      <c r="F5" s="51">
        <v>3361</v>
      </c>
      <c r="G5" s="51">
        <v>903</v>
      </c>
      <c r="H5" s="51">
        <v>43237</v>
      </c>
    </row>
    <row r="6" spans="1:8" ht="12.75">
      <c r="A6" s="232" t="s">
        <v>481</v>
      </c>
      <c r="B6" s="50">
        <v>68198</v>
      </c>
      <c r="C6" s="51">
        <v>2981</v>
      </c>
      <c r="D6" s="51">
        <v>12866</v>
      </c>
      <c r="E6" s="51">
        <v>2441</v>
      </c>
      <c r="F6" s="51">
        <v>5143</v>
      </c>
      <c r="G6" s="51">
        <v>2421</v>
      </c>
      <c r="H6" s="51">
        <v>42346</v>
      </c>
    </row>
    <row r="7" spans="1:8" ht="12.75">
      <c r="A7" s="232" t="s">
        <v>482</v>
      </c>
      <c r="B7" s="51">
        <v>69185</v>
      </c>
      <c r="C7" s="51">
        <v>4155</v>
      </c>
      <c r="D7" s="51">
        <v>12515</v>
      </c>
      <c r="E7" s="51">
        <v>2474</v>
      </c>
      <c r="F7" s="51">
        <v>3207</v>
      </c>
      <c r="G7" s="51">
        <v>647</v>
      </c>
      <c r="H7" s="51">
        <v>46187</v>
      </c>
    </row>
    <row r="8" spans="1:8" ht="12.75">
      <c r="A8" s="232" t="s">
        <v>483</v>
      </c>
      <c r="B8" s="52">
        <v>63307</v>
      </c>
      <c r="C8" s="52">
        <v>3265</v>
      </c>
      <c r="D8" s="52">
        <v>11300</v>
      </c>
      <c r="E8" s="52">
        <v>3141</v>
      </c>
      <c r="F8" s="52">
        <v>2555</v>
      </c>
      <c r="G8" s="52">
        <v>1011</v>
      </c>
      <c r="H8" s="52">
        <v>42035</v>
      </c>
    </row>
    <row r="9" spans="1:8" ht="12.75">
      <c r="A9" s="232" t="s">
        <v>613</v>
      </c>
      <c r="B9" s="100">
        <v>63175</v>
      </c>
      <c r="C9" s="94">
        <v>4203</v>
      </c>
      <c r="D9" s="94">
        <v>11379</v>
      </c>
      <c r="E9" s="94">
        <v>3105</v>
      </c>
      <c r="F9" s="94">
        <v>2965</v>
      </c>
      <c r="G9" s="94">
        <v>972</v>
      </c>
      <c r="H9" s="94">
        <v>40551</v>
      </c>
    </row>
    <row r="10" spans="1:8" ht="12.75">
      <c r="A10" s="232"/>
      <c r="B10" s="242"/>
      <c r="C10" s="242"/>
      <c r="D10" s="242"/>
      <c r="E10" s="242"/>
      <c r="F10" s="242"/>
      <c r="G10" s="242"/>
      <c r="H10" s="242"/>
    </row>
    <row r="11" spans="1:8" s="48" customFormat="1" ht="12.75">
      <c r="A11" s="233" t="s">
        <v>614</v>
      </c>
      <c r="B11" s="96">
        <v>60944</v>
      </c>
      <c r="C11" s="97">
        <v>2996</v>
      </c>
      <c r="D11" s="97">
        <v>10962</v>
      </c>
      <c r="E11" s="97">
        <v>3480</v>
      </c>
      <c r="F11" s="97">
        <v>3588</v>
      </c>
      <c r="G11" s="97">
        <v>1082</v>
      </c>
      <c r="H11" s="97">
        <v>38836</v>
      </c>
    </row>
    <row r="12" spans="1:8" ht="12.75">
      <c r="A12" s="62"/>
      <c r="B12" s="50"/>
      <c r="C12" s="51"/>
      <c r="D12" s="51"/>
      <c r="E12" s="51"/>
      <c r="F12" s="51"/>
      <c r="G12" s="51"/>
      <c r="H12" s="51"/>
    </row>
    <row r="13" spans="1:8" ht="12.75">
      <c r="A13" s="204" t="s">
        <v>184</v>
      </c>
      <c r="B13" s="100">
        <v>4458</v>
      </c>
      <c r="C13" s="94">
        <v>309</v>
      </c>
      <c r="D13" s="94">
        <v>885</v>
      </c>
      <c r="E13" s="94">
        <v>284</v>
      </c>
      <c r="F13" s="94">
        <v>163</v>
      </c>
      <c r="G13" s="94">
        <v>63</v>
      </c>
      <c r="H13" s="94">
        <v>2754</v>
      </c>
    </row>
    <row r="14" spans="1:8" ht="12.75">
      <c r="A14" s="204" t="s">
        <v>185</v>
      </c>
      <c r="B14" s="100">
        <v>4882</v>
      </c>
      <c r="C14" s="94">
        <v>261</v>
      </c>
      <c r="D14" s="94">
        <v>778</v>
      </c>
      <c r="E14" s="94">
        <v>216</v>
      </c>
      <c r="F14" s="94">
        <v>293</v>
      </c>
      <c r="G14" s="94">
        <v>75</v>
      </c>
      <c r="H14" s="94">
        <v>3259</v>
      </c>
    </row>
    <row r="15" spans="1:8" ht="12.75">
      <c r="A15" s="204" t="s">
        <v>186</v>
      </c>
      <c r="B15" s="100">
        <v>5559</v>
      </c>
      <c r="C15" s="94">
        <v>291</v>
      </c>
      <c r="D15" s="94">
        <v>1033</v>
      </c>
      <c r="E15" s="94">
        <v>311</v>
      </c>
      <c r="F15" s="94">
        <v>256</v>
      </c>
      <c r="G15" s="94">
        <v>79</v>
      </c>
      <c r="H15" s="94">
        <v>3589</v>
      </c>
    </row>
    <row r="16" spans="1:8" ht="12.75">
      <c r="A16" s="204" t="s">
        <v>187</v>
      </c>
      <c r="B16" s="100">
        <v>5020</v>
      </c>
      <c r="C16" s="94">
        <v>216</v>
      </c>
      <c r="D16" s="94">
        <v>835</v>
      </c>
      <c r="E16" s="94">
        <v>319</v>
      </c>
      <c r="F16" s="94">
        <v>368</v>
      </c>
      <c r="G16" s="94">
        <v>110</v>
      </c>
      <c r="H16" s="94">
        <v>3172</v>
      </c>
    </row>
    <row r="17" spans="1:8" ht="12.75">
      <c r="A17" s="204" t="s">
        <v>188</v>
      </c>
      <c r="B17" s="100">
        <v>4590</v>
      </c>
      <c r="C17" s="94">
        <v>323</v>
      </c>
      <c r="D17" s="94">
        <v>662</v>
      </c>
      <c r="E17" s="94">
        <v>299</v>
      </c>
      <c r="F17" s="94">
        <v>360</v>
      </c>
      <c r="G17" s="94">
        <v>89</v>
      </c>
      <c r="H17" s="94">
        <v>2857</v>
      </c>
    </row>
    <row r="18" spans="1:8" ht="12.75">
      <c r="A18" s="204"/>
      <c r="B18" s="100"/>
      <c r="C18" s="51"/>
      <c r="D18" s="51"/>
      <c r="E18" s="51"/>
      <c r="F18" s="51"/>
      <c r="G18" s="51"/>
      <c r="H18" s="51"/>
    </row>
    <row r="19" spans="1:8" ht="12.75">
      <c r="A19" s="204" t="s">
        <v>189</v>
      </c>
      <c r="B19" s="100">
        <v>4896</v>
      </c>
      <c r="C19" s="94">
        <v>202</v>
      </c>
      <c r="D19" s="51">
        <v>897</v>
      </c>
      <c r="E19" s="94">
        <v>281</v>
      </c>
      <c r="F19" s="94">
        <v>294</v>
      </c>
      <c r="G19" s="94">
        <v>87</v>
      </c>
      <c r="H19" s="94">
        <v>3135</v>
      </c>
    </row>
    <row r="20" spans="1:8" ht="12.75">
      <c r="A20" s="204" t="s">
        <v>190</v>
      </c>
      <c r="B20" s="100">
        <v>5234</v>
      </c>
      <c r="C20" s="94">
        <v>239</v>
      </c>
      <c r="D20" s="94">
        <v>953</v>
      </c>
      <c r="E20" s="94">
        <v>256</v>
      </c>
      <c r="F20" s="94">
        <v>343</v>
      </c>
      <c r="G20" s="94">
        <v>105</v>
      </c>
      <c r="H20" s="94">
        <v>3338</v>
      </c>
    </row>
    <row r="21" spans="1:8" ht="12.75">
      <c r="A21" s="204" t="s">
        <v>191</v>
      </c>
      <c r="B21" s="100">
        <v>5339</v>
      </c>
      <c r="C21" s="94">
        <v>279</v>
      </c>
      <c r="D21" s="94">
        <v>992</v>
      </c>
      <c r="E21" s="94">
        <v>258</v>
      </c>
      <c r="F21" s="94">
        <v>319</v>
      </c>
      <c r="G21" s="94">
        <v>122</v>
      </c>
      <c r="H21" s="94">
        <v>3369</v>
      </c>
    </row>
    <row r="22" spans="1:8" ht="12.75">
      <c r="A22" s="204" t="s">
        <v>192</v>
      </c>
      <c r="B22" s="100">
        <v>5348</v>
      </c>
      <c r="C22" s="94">
        <v>207</v>
      </c>
      <c r="D22" s="94">
        <v>1049</v>
      </c>
      <c r="E22" s="94">
        <v>341</v>
      </c>
      <c r="F22" s="94">
        <v>389</v>
      </c>
      <c r="G22" s="94">
        <v>87</v>
      </c>
      <c r="H22" s="94">
        <v>3275</v>
      </c>
    </row>
    <row r="23" spans="1:8" ht="12.75">
      <c r="A23" s="204" t="s">
        <v>193</v>
      </c>
      <c r="B23" s="100">
        <v>4968</v>
      </c>
      <c r="C23" s="94">
        <v>247</v>
      </c>
      <c r="D23" s="94">
        <v>681</v>
      </c>
      <c r="E23" s="94">
        <v>356</v>
      </c>
      <c r="F23" s="94">
        <v>226</v>
      </c>
      <c r="G23" s="94">
        <v>92</v>
      </c>
      <c r="H23" s="94">
        <v>3366</v>
      </c>
    </row>
    <row r="24" spans="1:8" ht="12.75">
      <c r="A24" s="204"/>
      <c r="B24" s="100"/>
      <c r="C24" s="51"/>
      <c r="D24" s="94"/>
      <c r="E24" s="51"/>
      <c r="F24" s="51"/>
      <c r="G24" s="51"/>
      <c r="H24" s="51"/>
    </row>
    <row r="25" spans="1:8" ht="12.75">
      <c r="A25" s="204" t="s">
        <v>194</v>
      </c>
      <c r="B25" s="100">
        <v>5118</v>
      </c>
      <c r="C25" s="94">
        <v>173</v>
      </c>
      <c r="D25" s="51">
        <v>1145</v>
      </c>
      <c r="E25" s="94">
        <v>210</v>
      </c>
      <c r="F25" s="94">
        <v>304</v>
      </c>
      <c r="G25" s="94">
        <v>84</v>
      </c>
      <c r="H25" s="94">
        <v>3202</v>
      </c>
    </row>
    <row r="26" spans="1:8" ht="12.75">
      <c r="A26" s="205" t="s">
        <v>195</v>
      </c>
      <c r="B26" s="99">
        <v>5532</v>
      </c>
      <c r="C26" s="87">
        <v>249</v>
      </c>
      <c r="D26" s="87">
        <v>1052</v>
      </c>
      <c r="E26" s="87">
        <v>349</v>
      </c>
      <c r="F26" s="87">
        <v>273</v>
      </c>
      <c r="G26" s="87">
        <v>89</v>
      </c>
      <c r="H26" s="87">
        <v>3520</v>
      </c>
    </row>
    <row r="27" spans="1:8" ht="13.5" thickBot="1">
      <c r="A27" s="79"/>
      <c r="B27" s="351">
        <f>SUM(B13:B26)</f>
        <v>60944</v>
      </c>
      <c r="C27" s="351">
        <f aca="true" t="shared" si="0" ref="C27:H27">SUM(C13:C26)</f>
        <v>2996</v>
      </c>
      <c r="D27" s="351">
        <f t="shared" si="0"/>
        <v>10962</v>
      </c>
      <c r="E27" s="351">
        <f t="shared" si="0"/>
        <v>3480</v>
      </c>
      <c r="F27" s="351">
        <f t="shared" si="0"/>
        <v>3588</v>
      </c>
      <c r="G27" s="351">
        <f t="shared" si="0"/>
        <v>1082</v>
      </c>
      <c r="H27" s="351">
        <f t="shared" si="0"/>
        <v>38836</v>
      </c>
    </row>
    <row r="28" spans="1:8" ht="13.5" thickTop="1">
      <c r="A28" s="751" t="s">
        <v>175</v>
      </c>
      <c r="B28" s="753" t="s">
        <v>196</v>
      </c>
      <c r="C28" s="753"/>
      <c r="D28" s="749" t="s">
        <v>197</v>
      </c>
      <c r="E28" s="749"/>
      <c r="F28" s="749"/>
      <c r="G28" s="749" t="s">
        <v>198</v>
      </c>
      <c r="H28" s="750"/>
    </row>
    <row r="29" spans="1:8" ht="12.75">
      <c r="A29" s="752"/>
      <c r="B29" s="297" t="s">
        <v>199</v>
      </c>
      <c r="C29" s="240" t="s">
        <v>200</v>
      </c>
      <c r="D29" s="240" t="s">
        <v>201</v>
      </c>
      <c r="E29" s="240" t="s">
        <v>202</v>
      </c>
      <c r="F29" s="240" t="s">
        <v>203</v>
      </c>
      <c r="G29" s="240" t="s">
        <v>204</v>
      </c>
      <c r="H29" s="241" t="s">
        <v>183</v>
      </c>
    </row>
    <row r="30" spans="1:8" ht="12.75">
      <c r="A30" s="232" t="s">
        <v>569</v>
      </c>
      <c r="B30" s="50">
        <v>28989</v>
      </c>
      <c r="C30" s="51">
        <v>38350</v>
      </c>
      <c r="D30" s="51">
        <v>5936</v>
      </c>
      <c r="E30" s="51">
        <v>60440</v>
      </c>
      <c r="F30" s="51">
        <v>963</v>
      </c>
      <c r="G30" s="51">
        <v>58831</v>
      </c>
      <c r="H30" s="51">
        <v>8508</v>
      </c>
    </row>
    <row r="31" spans="1:8" ht="12.75">
      <c r="A31" s="232" t="s">
        <v>481</v>
      </c>
      <c r="B31" s="50">
        <v>30424</v>
      </c>
      <c r="C31" s="51">
        <v>37774</v>
      </c>
      <c r="D31" s="51">
        <v>7824</v>
      </c>
      <c r="E31" s="51">
        <v>58960</v>
      </c>
      <c r="F31" s="51">
        <v>1414</v>
      </c>
      <c r="G31" s="51">
        <v>59178</v>
      </c>
      <c r="H31" s="51">
        <v>9020</v>
      </c>
    </row>
    <row r="32" spans="1:8" ht="12.75">
      <c r="A32" s="232" t="s">
        <v>482</v>
      </c>
      <c r="B32" s="51">
        <v>29484</v>
      </c>
      <c r="C32" s="51">
        <v>39701</v>
      </c>
      <c r="D32" s="51">
        <v>8722</v>
      </c>
      <c r="E32" s="51">
        <v>59622</v>
      </c>
      <c r="F32" s="51">
        <v>841</v>
      </c>
      <c r="G32" s="51">
        <v>60393</v>
      </c>
      <c r="H32" s="51">
        <v>8792</v>
      </c>
    </row>
    <row r="33" spans="1:8" ht="12.75">
      <c r="A33" s="232" t="s">
        <v>483</v>
      </c>
      <c r="B33" s="52">
        <v>27028</v>
      </c>
      <c r="C33" s="52">
        <v>36279</v>
      </c>
      <c r="D33" s="52">
        <v>7597</v>
      </c>
      <c r="E33" s="52">
        <v>54598</v>
      </c>
      <c r="F33" s="52">
        <v>1112</v>
      </c>
      <c r="G33" s="52">
        <v>53168</v>
      </c>
      <c r="H33" s="52">
        <v>10139</v>
      </c>
    </row>
    <row r="34" spans="1:8" ht="12.75">
      <c r="A34" s="232" t="s">
        <v>613</v>
      </c>
      <c r="B34" s="100">
        <v>26246</v>
      </c>
      <c r="C34" s="94">
        <v>36929</v>
      </c>
      <c r="D34" s="94">
        <v>7212</v>
      </c>
      <c r="E34" s="94">
        <v>54175</v>
      </c>
      <c r="F34" s="94">
        <v>1788</v>
      </c>
      <c r="G34" s="94">
        <v>52964</v>
      </c>
      <c r="H34" s="94">
        <v>10211</v>
      </c>
    </row>
    <row r="35" spans="1:8" ht="12.75">
      <c r="A35" s="232"/>
      <c r="B35" s="242"/>
      <c r="C35" s="242"/>
      <c r="D35" s="242"/>
      <c r="E35" s="242"/>
      <c r="F35" s="242"/>
      <c r="G35" s="242"/>
      <c r="H35" s="242"/>
    </row>
    <row r="36" spans="1:8" s="48" customFormat="1" ht="12.75">
      <c r="A36" s="233" t="s">
        <v>614</v>
      </c>
      <c r="B36" s="96">
        <v>0</v>
      </c>
      <c r="C36" s="97">
        <v>0</v>
      </c>
      <c r="D36" s="97">
        <v>7086</v>
      </c>
      <c r="E36" s="97">
        <v>52043</v>
      </c>
      <c r="F36" s="97">
        <v>1815</v>
      </c>
      <c r="G36" s="97">
        <v>52644</v>
      </c>
      <c r="H36" s="97">
        <v>8300</v>
      </c>
    </row>
    <row r="37" spans="1:8" ht="12.75">
      <c r="A37" s="62"/>
      <c r="B37" s="50"/>
      <c r="C37" s="51"/>
      <c r="D37" s="51"/>
      <c r="E37" s="51"/>
      <c r="F37" s="51"/>
      <c r="G37" s="51"/>
      <c r="H37" s="51"/>
    </row>
    <row r="38" spans="1:8" ht="12.75">
      <c r="A38" s="204" t="s">
        <v>184</v>
      </c>
      <c r="B38" s="100">
        <v>0</v>
      </c>
      <c r="C38" s="94">
        <v>0</v>
      </c>
      <c r="D38" s="94">
        <v>392</v>
      </c>
      <c r="E38" s="94">
        <v>3963</v>
      </c>
      <c r="F38" s="94">
        <v>103</v>
      </c>
      <c r="G38" s="94">
        <v>3871</v>
      </c>
      <c r="H38" s="94">
        <v>587</v>
      </c>
    </row>
    <row r="39" spans="1:8" ht="12.75">
      <c r="A39" s="204" t="s">
        <v>185</v>
      </c>
      <c r="B39" s="100">
        <v>0</v>
      </c>
      <c r="C39" s="94">
        <v>0</v>
      </c>
      <c r="D39" s="94">
        <v>615</v>
      </c>
      <c r="E39" s="94">
        <v>4122</v>
      </c>
      <c r="F39" s="94">
        <v>145</v>
      </c>
      <c r="G39" s="94">
        <v>4186</v>
      </c>
      <c r="H39" s="94">
        <v>696</v>
      </c>
    </row>
    <row r="40" spans="1:8" ht="12.75">
      <c r="A40" s="204" t="s">
        <v>186</v>
      </c>
      <c r="B40" s="100">
        <v>0</v>
      </c>
      <c r="C40" s="94">
        <v>0</v>
      </c>
      <c r="D40" s="94">
        <v>570</v>
      </c>
      <c r="E40" s="94">
        <v>4656</v>
      </c>
      <c r="F40" s="94">
        <v>333</v>
      </c>
      <c r="G40" s="94">
        <v>4717</v>
      </c>
      <c r="H40" s="94">
        <v>842</v>
      </c>
    </row>
    <row r="41" spans="1:8" ht="12.75">
      <c r="A41" s="204" t="s">
        <v>187</v>
      </c>
      <c r="B41" s="100">
        <v>0</v>
      </c>
      <c r="C41" s="94">
        <v>0</v>
      </c>
      <c r="D41" s="94">
        <v>659</v>
      </c>
      <c r="E41" s="94">
        <v>4187</v>
      </c>
      <c r="F41" s="94">
        <v>174</v>
      </c>
      <c r="G41" s="94">
        <v>4281</v>
      </c>
      <c r="H41" s="94">
        <v>739</v>
      </c>
    </row>
    <row r="42" spans="1:8" ht="12.75">
      <c r="A42" s="204" t="s">
        <v>188</v>
      </c>
      <c r="B42" s="100">
        <v>0</v>
      </c>
      <c r="C42" s="94">
        <v>0</v>
      </c>
      <c r="D42" s="94">
        <v>727</v>
      </c>
      <c r="E42" s="94">
        <v>3638</v>
      </c>
      <c r="F42" s="94">
        <v>225</v>
      </c>
      <c r="G42" s="94">
        <v>4064</v>
      </c>
      <c r="H42" s="94">
        <v>526</v>
      </c>
    </row>
    <row r="43" spans="1:8" ht="12.75">
      <c r="A43" s="204"/>
      <c r="B43" s="100"/>
      <c r="C43" s="94"/>
      <c r="D43" s="51"/>
      <c r="E43" s="51"/>
      <c r="F43" s="51"/>
      <c r="G43" s="51"/>
      <c r="H43" s="51"/>
    </row>
    <row r="44" spans="1:8" ht="12.75">
      <c r="A44" s="204" t="s">
        <v>189</v>
      </c>
      <c r="B44" s="100">
        <v>0</v>
      </c>
      <c r="C44" s="94">
        <v>0</v>
      </c>
      <c r="D44" s="94">
        <v>617</v>
      </c>
      <c r="E44" s="94">
        <v>4182</v>
      </c>
      <c r="F44" s="94">
        <v>97</v>
      </c>
      <c r="G44" s="94">
        <v>4242</v>
      </c>
      <c r="H44" s="94">
        <v>654</v>
      </c>
    </row>
    <row r="45" spans="1:8" ht="12.75">
      <c r="A45" s="204" t="s">
        <v>190</v>
      </c>
      <c r="B45" s="100">
        <v>0</v>
      </c>
      <c r="C45" s="94">
        <v>0</v>
      </c>
      <c r="D45" s="94">
        <v>627</v>
      </c>
      <c r="E45" s="94">
        <v>4513</v>
      </c>
      <c r="F45" s="94">
        <v>94</v>
      </c>
      <c r="G45" s="94">
        <v>4520</v>
      </c>
      <c r="H45" s="94">
        <v>714</v>
      </c>
    </row>
    <row r="46" spans="1:8" ht="12.75">
      <c r="A46" s="204" t="s">
        <v>191</v>
      </c>
      <c r="B46" s="100">
        <v>0</v>
      </c>
      <c r="C46" s="94">
        <v>0</v>
      </c>
      <c r="D46" s="94">
        <v>617</v>
      </c>
      <c r="E46" s="94">
        <v>4674</v>
      </c>
      <c r="F46" s="94">
        <v>48</v>
      </c>
      <c r="G46" s="94">
        <v>4731</v>
      </c>
      <c r="H46" s="94">
        <v>608</v>
      </c>
    </row>
    <row r="47" spans="1:8" ht="12.75">
      <c r="A47" s="204" t="s">
        <v>192</v>
      </c>
      <c r="B47" s="100">
        <v>0</v>
      </c>
      <c r="C47" s="94">
        <v>0</v>
      </c>
      <c r="D47" s="94">
        <v>643</v>
      </c>
      <c r="E47" s="94">
        <v>4636</v>
      </c>
      <c r="F47" s="94">
        <v>69</v>
      </c>
      <c r="G47" s="94">
        <v>4606</v>
      </c>
      <c r="H47" s="94">
        <v>742</v>
      </c>
    </row>
    <row r="48" spans="1:8" ht="12.75">
      <c r="A48" s="204" t="s">
        <v>193</v>
      </c>
      <c r="B48" s="100">
        <v>0</v>
      </c>
      <c r="C48" s="94">
        <v>0</v>
      </c>
      <c r="D48" s="94">
        <v>583</v>
      </c>
      <c r="E48" s="94">
        <v>4289</v>
      </c>
      <c r="F48" s="94">
        <v>96</v>
      </c>
      <c r="G48" s="94">
        <v>4342</v>
      </c>
      <c r="H48" s="94">
        <v>626</v>
      </c>
    </row>
    <row r="49" spans="1:8" ht="12.75">
      <c r="A49" s="204"/>
      <c r="B49" s="100"/>
      <c r="C49" s="94"/>
      <c r="D49" s="51"/>
      <c r="E49" s="51"/>
      <c r="F49" s="51"/>
      <c r="G49" s="51"/>
      <c r="H49" s="51"/>
    </row>
    <row r="50" spans="1:8" ht="12.75">
      <c r="A50" s="204" t="s">
        <v>194</v>
      </c>
      <c r="B50" s="100">
        <v>0</v>
      </c>
      <c r="C50" s="94">
        <v>0</v>
      </c>
      <c r="D50" s="94">
        <v>562</v>
      </c>
      <c r="E50" s="94">
        <v>4373</v>
      </c>
      <c r="F50" s="94">
        <v>183</v>
      </c>
      <c r="G50" s="94">
        <v>4335</v>
      </c>
      <c r="H50" s="94">
        <v>783</v>
      </c>
    </row>
    <row r="51" spans="1:8" ht="12.75">
      <c r="A51" s="205" t="s">
        <v>195</v>
      </c>
      <c r="B51" s="99">
        <v>0</v>
      </c>
      <c r="C51" s="87">
        <v>0</v>
      </c>
      <c r="D51" s="87">
        <v>474</v>
      </c>
      <c r="E51" s="87">
        <v>4810</v>
      </c>
      <c r="F51" s="87">
        <v>248</v>
      </c>
      <c r="G51" s="87">
        <v>4749</v>
      </c>
      <c r="H51" s="87">
        <v>783</v>
      </c>
    </row>
    <row r="52" spans="1:8" ht="12.75">
      <c r="A52" s="83" t="s">
        <v>615</v>
      </c>
      <c r="B52" s="79"/>
      <c r="C52" s="79"/>
      <c r="D52" s="79"/>
      <c r="E52" s="79"/>
      <c r="F52" s="79"/>
      <c r="G52" s="79"/>
      <c r="H52" s="79"/>
    </row>
    <row r="53" spans="1:8" ht="12.75">
      <c r="A53" s="83" t="s">
        <v>347</v>
      </c>
      <c r="B53" s="79"/>
      <c r="C53" s="79"/>
      <c r="D53" s="79"/>
      <c r="E53" s="242"/>
      <c r="F53" s="79"/>
      <c r="G53" s="79"/>
      <c r="H53" s="79"/>
    </row>
  </sheetData>
  <sheetProtection/>
  <mergeCells count="7">
    <mergeCell ref="A3:A4"/>
    <mergeCell ref="B3:B4"/>
    <mergeCell ref="C3:H3"/>
    <mergeCell ref="A28:A29"/>
    <mergeCell ref="B28:C28"/>
    <mergeCell ref="D28:F28"/>
    <mergeCell ref="G28:H28"/>
  </mergeCells>
  <printOptions/>
  <pageMargins left="0.7874015748031497" right="0.7874015748031497" top="0.7874015748031497" bottom="0.984251968503937" header="0.5118110236220472" footer="0.5118110236220472"/>
  <pageSetup horizontalDpi="600" verticalDpi="600" orientation="portrait" paperSize="9" r:id="rId1"/>
  <headerFooter alignWithMargins="0">
    <oddFooter>&amp;C&amp;9&amp;P　Ｎ 教育・文化及び宗教</oddFooter>
  </headerFooter>
</worksheet>
</file>

<file path=xl/worksheets/sheet18.xml><?xml version="1.0" encoding="utf-8"?>
<worksheet xmlns="http://schemas.openxmlformats.org/spreadsheetml/2006/main" xmlns:r="http://schemas.openxmlformats.org/officeDocument/2006/relationships">
  <sheetPr>
    <tabColor rgb="FFFFC000"/>
  </sheetPr>
  <dimension ref="A1:Y58"/>
  <sheetViews>
    <sheetView zoomScaleSheetLayoutView="100" zoomScalePageLayoutView="0" workbookViewId="0" topLeftCell="A1">
      <selection activeCell="A1" sqref="A1"/>
    </sheetView>
  </sheetViews>
  <sheetFormatPr defaultColWidth="9" defaultRowHeight="14.25"/>
  <cols>
    <col min="1" max="1" width="9.796875" style="37" customWidth="1"/>
    <col min="2" max="22" width="3.8984375" style="37" customWidth="1"/>
    <col min="23" max="23" width="2.296875" style="37" customWidth="1"/>
    <col min="24" max="24" width="3.69921875" style="37" customWidth="1"/>
    <col min="25" max="25" width="4" style="37" customWidth="1"/>
    <col min="26" max="16384" width="9" style="37" customWidth="1"/>
  </cols>
  <sheetData>
    <row r="1" spans="1:25" ht="12.75">
      <c r="A1" s="36" t="s">
        <v>721</v>
      </c>
      <c r="B1" s="73"/>
      <c r="C1" s="73"/>
      <c r="D1" s="73"/>
      <c r="E1" s="73"/>
      <c r="F1" s="73"/>
      <c r="G1" s="73"/>
      <c r="H1" s="73"/>
      <c r="I1" s="73"/>
      <c r="J1" s="73"/>
      <c r="K1" s="73"/>
      <c r="L1" s="73"/>
      <c r="M1" s="73"/>
      <c r="N1" s="73"/>
      <c r="O1" s="73"/>
      <c r="P1" s="73"/>
      <c r="Q1" s="73"/>
      <c r="R1" s="73"/>
      <c r="S1" s="73"/>
      <c r="T1" s="73"/>
      <c r="U1" s="73"/>
      <c r="V1" s="73"/>
      <c r="W1" s="73"/>
      <c r="X1" s="73"/>
      <c r="Y1" s="73"/>
    </row>
    <row r="2" spans="1:25" ht="13.5" thickBot="1">
      <c r="A2" s="73"/>
      <c r="B2" s="73"/>
      <c r="C2" s="73"/>
      <c r="D2" s="73"/>
      <c r="E2" s="73"/>
      <c r="F2" s="73"/>
      <c r="G2" s="73"/>
      <c r="H2" s="73"/>
      <c r="I2" s="73"/>
      <c r="J2" s="73"/>
      <c r="K2" s="73"/>
      <c r="L2" s="73"/>
      <c r="M2" s="73"/>
      <c r="N2" s="73"/>
      <c r="O2" s="73"/>
      <c r="P2" s="73"/>
      <c r="Q2" s="73"/>
      <c r="R2" s="73"/>
      <c r="S2" s="73"/>
      <c r="T2" s="73"/>
      <c r="U2" s="73"/>
      <c r="V2" s="73"/>
      <c r="W2" s="73"/>
      <c r="X2" s="73"/>
      <c r="Y2" s="73"/>
    </row>
    <row r="3" spans="1:25" ht="13.5" thickTop="1">
      <c r="A3" s="792" t="s">
        <v>99</v>
      </c>
      <c r="B3" s="790" t="s">
        <v>262</v>
      </c>
      <c r="C3" s="791"/>
      <c r="D3" s="791"/>
      <c r="E3" s="791"/>
      <c r="F3" s="791"/>
      <c r="G3" s="815" t="s">
        <v>263</v>
      </c>
      <c r="H3" s="815"/>
      <c r="I3" s="815"/>
      <c r="J3" s="815"/>
      <c r="K3" s="815" t="s">
        <v>264</v>
      </c>
      <c r="L3" s="815"/>
      <c r="M3" s="815"/>
      <c r="N3" s="790"/>
      <c r="O3" s="815" t="s">
        <v>265</v>
      </c>
      <c r="P3" s="815"/>
      <c r="Q3" s="815"/>
      <c r="R3" s="790"/>
      <c r="S3" s="804" t="s">
        <v>269</v>
      </c>
      <c r="T3" s="804"/>
      <c r="U3" s="804"/>
      <c r="V3" s="805"/>
      <c r="W3" s="229"/>
      <c r="X3" s="229"/>
      <c r="Y3" s="73"/>
    </row>
    <row r="4" spans="1:25" ht="12.75">
      <c r="A4" s="819"/>
      <c r="B4" s="793"/>
      <c r="C4" s="794"/>
      <c r="D4" s="794"/>
      <c r="E4" s="794"/>
      <c r="F4" s="794"/>
      <c r="G4" s="816"/>
      <c r="H4" s="816"/>
      <c r="I4" s="816"/>
      <c r="J4" s="816"/>
      <c r="K4" s="816"/>
      <c r="L4" s="816"/>
      <c r="M4" s="816"/>
      <c r="N4" s="793"/>
      <c r="O4" s="816"/>
      <c r="P4" s="816"/>
      <c r="Q4" s="816"/>
      <c r="R4" s="793"/>
      <c r="S4" s="813" t="s">
        <v>270</v>
      </c>
      <c r="T4" s="814"/>
      <c r="U4" s="814"/>
      <c r="V4" s="814"/>
      <c r="W4" s="229"/>
      <c r="X4" s="229"/>
      <c r="Y4" s="73"/>
    </row>
    <row r="5" spans="1:25" ht="12.75">
      <c r="A5" s="795"/>
      <c r="B5" s="811" t="s">
        <v>266</v>
      </c>
      <c r="C5" s="817"/>
      <c r="D5" s="818" t="s">
        <v>267</v>
      </c>
      <c r="E5" s="818"/>
      <c r="F5" s="818"/>
      <c r="G5" s="788" t="s">
        <v>266</v>
      </c>
      <c r="H5" s="788"/>
      <c r="I5" s="788" t="s">
        <v>268</v>
      </c>
      <c r="J5" s="788"/>
      <c r="K5" s="788" t="s">
        <v>266</v>
      </c>
      <c r="L5" s="788"/>
      <c r="M5" s="788" t="s">
        <v>268</v>
      </c>
      <c r="N5" s="788"/>
      <c r="O5" s="788" t="s">
        <v>266</v>
      </c>
      <c r="P5" s="788"/>
      <c r="Q5" s="788" t="s">
        <v>268</v>
      </c>
      <c r="R5" s="811"/>
      <c r="S5" s="788" t="s">
        <v>266</v>
      </c>
      <c r="T5" s="788"/>
      <c r="U5" s="788" t="s">
        <v>268</v>
      </c>
      <c r="V5" s="811"/>
      <c r="W5" s="229"/>
      <c r="X5" s="229"/>
      <c r="Y5" s="73"/>
    </row>
    <row r="6" spans="1:25" ht="12.75">
      <c r="A6" s="232" t="s">
        <v>616</v>
      </c>
      <c r="B6" s="674">
        <v>28834</v>
      </c>
      <c r="C6" s="673"/>
      <c r="D6" s="803">
        <v>989679</v>
      </c>
      <c r="E6" s="803"/>
      <c r="F6" s="803"/>
      <c r="G6" s="673">
        <v>7186</v>
      </c>
      <c r="H6" s="673"/>
      <c r="I6" s="673">
        <v>70424</v>
      </c>
      <c r="J6" s="673"/>
      <c r="K6" s="673">
        <v>2997</v>
      </c>
      <c r="L6" s="673"/>
      <c r="M6" s="673">
        <v>95480</v>
      </c>
      <c r="N6" s="673"/>
      <c r="O6" s="673">
        <v>268</v>
      </c>
      <c r="P6" s="673"/>
      <c r="Q6" s="673">
        <v>3942</v>
      </c>
      <c r="R6" s="673"/>
      <c r="S6" s="673">
        <v>1049</v>
      </c>
      <c r="T6" s="673"/>
      <c r="U6" s="673">
        <v>20418</v>
      </c>
      <c r="V6" s="673"/>
      <c r="W6" s="73"/>
      <c r="X6" s="73"/>
      <c r="Y6" s="73"/>
    </row>
    <row r="7" spans="1:25" ht="12.75">
      <c r="A7" s="232" t="s">
        <v>481</v>
      </c>
      <c r="B7" s="674">
        <v>25911</v>
      </c>
      <c r="C7" s="673"/>
      <c r="D7" s="820">
        <v>922174</v>
      </c>
      <c r="E7" s="820"/>
      <c r="F7" s="820"/>
      <c r="G7" s="673">
        <v>7287</v>
      </c>
      <c r="H7" s="673"/>
      <c r="I7" s="673">
        <v>71081</v>
      </c>
      <c r="J7" s="673"/>
      <c r="K7" s="673">
        <v>3228</v>
      </c>
      <c r="L7" s="673"/>
      <c r="M7" s="673">
        <v>98276</v>
      </c>
      <c r="N7" s="673"/>
      <c r="O7" s="673">
        <v>235</v>
      </c>
      <c r="P7" s="673"/>
      <c r="Q7" s="673">
        <v>3227</v>
      </c>
      <c r="R7" s="673"/>
      <c r="S7" s="673">
        <v>1052</v>
      </c>
      <c r="T7" s="673"/>
      <c r="U7" s="673">
        <v>21176</v>
      </c>
      <c r="V7" s="673"/>
      <c r="W7" s="73"/>
      <c r="X7" s="73"/>
      <c r="Y7" s="73"/>
    </row>
    <row r="8" spans="1:25" ht="12.75">
      <c r="A8" s="232" t="s">
        <v>482</v>
      </c>
      <c r="B8" s="674">
        <v>25998</v>
      </c>
      <c r="C8" s="673"/>
      <c r="D8" s="820">
        <v>917544</v>
      </c>
      <c r="E8" s="820"/>
      <c r="F8" s="820"/>
      <c r="G8" s="673">
        <v>7606</v>
      </c>
      <c r="H8" s="673"/>
      <c r="I8" s="673">
        <v>67272</v>
      </c>
      <c r="J8" s="673"/>
      <c r="K8" s="673">
        <v>3203</v>
      </c>
      <c r="L8" s="673"/>
      <c r="M8" s="673">
        <v>93673</v>
      </c>
      <c r="N8" s="673"/>
      <c r="O8" s="673">
        <v>230</v>
      </c>
      <c r="P8" s="673"/>
      <c r="Q8" s="673">
        <v>3246</v>
      </c>
      <c r="R8" s="673"/>
      <c r="S8" s="673">
        <v>898</v>
      </c>
      <c r="T8" s="673"/>
      <c r="U8" s="673">
        <v>19961</v>
      </c>
      <c r="V8" s="673"/>
      <c r="W8" s="73"/>
      <c r="X8" s="73"/>
      <c r="Y8" s="73"/>
    </row>
    <row r="9" spans="1:25" ht="12.75">
      <c r="A9" s="232" t="s">
        <v>483</v>
      </c>
      <c r="B9" s="674">
        <v>25954</v>
      </c>
      <c r="C9" s="673"/>
      <c r="D9" s="803">
        <v>883742</v>
      </c>
      <c r="E9" s="803"/>
      <c r="F9" s="803"/>
      <c r="G9" s="673">
        <v>7667</v>
      </c>
      <c r="H9" s="673"/>
      <c r="I9" s="673">
        <v>63028</v>
      </c>
      <c r="J9" s="673"/>
      <c r="K9" s="673">
        <v>3403</v>
      </c>
      <c r="L9" s="673"/>
      <c r="M9" s="673">
        <v>70126</v>
      </c>
      <c r="N9" s="673"/>
      <c r="O9" s="673">
        <v>226</v>
      </c>
      <c r="P9" s="673"/>
      <c r="Q9" s="673">
        <v>2395</v>
      </c>
      <c r="R9" s="673"/>
      <c r="S9" s="673">
        <v>798</v>
      </c>
      <c r="T9" s="673"/>
      <c r="U9" s="673">
        <v>16605</v>
      </c>
      <c r="V9" s="673"/>
      <c r="W9" s="73"/>
      <c r="X9" s="73"/>
      <c r="Y9" s="73"/>
    </row>
    <row r="10" spans="1:22" s="73" customFormat="1" ht="12.75">
      <c r="A10" s="232" t="s">
        <v>613</v>
      </c>
      <c r="B10" s="799">
        <v>24541</v>
      </c>
      <c r="C10" s="800"/>
      <c r="D10" s="801">
        <v>866022</v>
      </c>
      <c r="E10" s="801"/>
      <c r="F10" s="801"/>
      <c r="G10" s="673">
        <v>7478</v>
      </c>
      <c r="H10" s="673"/>
      <c r="I10" s="673">
        <v>63886</v>
      </c>
      <c r="J10" s="673"/>
      <c r="K10" s="673">
        <v>3471</v>
      </c>
      <c r="L10" s="673"/>
      <c r="M10" s="673">
        <v>71236</v>
      </c>
      <c r="N10" s="673"/>
      <c r="O10" s="673">
        <v>236</v>
      </c>
      <c r="P10" s="673"/>
      <c r="Q10" s="673">
        <v>2598</v>
      </c>
      <c r="R10" s="673"/>
      <c r="S10" s="673">
        <v>815</v>
      </c>
      <c r="T10" s="673"/>
      <c r="U10" s="673">
        <v>17092</v>
      </c>
      <c r="V10" s="673"/>
    </row>
    <row r="11" spans="1:25" ht="12.75">
      <c r="A11" s="57"/>
      <c r="B11" s="42"/>
      <c r="C11" s="43"/>
      <c r="D11" s="230"/>
      <c r="E11" s="230"/>
      <c r="F11" s="230"/>
      <c r="G11" s="51"/>
      <c r="H11" s="51"/>
      <c r="I11" s="51"/>
      <c r="J11" s="51"/>
      <c r="K11" s="51"/>
      <c r="L11" s="51"/>
      <c r="M11" s="51"/>
      <c r="N11" s="51"/>
      <c r="O11" s="51"/>
      <c r="P11" s="51"/>
      <c r="Q11" s="51"/>
      <c r="R11" s="51"/>
      <c r="S11" s="613"/>
      <c r="T11" s="613"/>
      <c r="U11" s="613"/>
      <c r="V11" s="613"/>
      <c r="W11" s="73"/>
      <c r="X11" s="73"/>
      <c r="Y11" s="73"/>
    </row>
    <row r="12" spans="1:22" s="67" customFormat="1" ht="12.75">
      <c r="A12" s="231" t="s">
        <v>614</v>
      </c>
      <c r="B12" s="796">
        <v>26596</v>
      </c>
      <c r="C12" s="797"/>
      <c r="D12" s="798">
        <v>886884</v>
      </c>
      <c r="E12" s="798"/>
      <c r="F12" s="798"/>
      <c r="G12" s="797">
        <v>7439</v>
      </c>
      <c r="H12" s="797"/>
      <c r="I12" s="797">
        <v>65105</v>
      </c>
      <c r="J12" s="797"/>
      <c r="K12" s="797">
        <v>3324</v>
      </c>
      <c r="L12" s="797"/>
      <c r="M12" s="797">
        <v>60843</v>
      </c>
      <c r="N12" s="797"/>
      <c r="O12" s="797">
        <v>264</v>
      </c>
      <c r="P12" s="797"/>
      <c r="Q12" s="797">
        <v>2939</v>
      </c>
      <c r="R12" s="797"/>
      <c r="S12" s="797">
        <v>1010</v>
      </c>
      <c r="T12" s="797"/>
      <c r="U12" s="797">
        <v>17491</v>
      </c>
      <c r="V12" s="797"/>
    </row>
    <row r="13" spans="1:25" ht="12.75">
      <c r="A13" s="49"/>
      <c r="B13" s="796"/>
      <c r="C13" s="797"/>
      <c r="D13" s="798"/>
      <c r="E13" s="798"/>
      <c r="F13" s="798"/>
      <c r="G13" s="797"/>
      <c r="H13" s="797"/>
      <c r="I13" s="797"/>
      <c r="J13" s="797"/>
      <c r="K13" s="797"/>
      <c r="L13" s="797"/>
      <c r="M13" s="797"/>
      <c r="N13" s="797"/>
      <c r="O13" s="797"/>
      <c r="P13" s="797"/>
      <c r="Q13" s="797"/>
      <c r="R13" s="797"/>
      <c r="S13" s="797"/>
      <c r="T13" s="797"/>
      <c r="U13" s="797"/>
      <c r="V13" s="797"/>
      <c r="W13" s="73"/>
      <c r="X13" s="73"/>
      <c r="Y13" s="73"/>
    </row>
    <row r="14" spans="1:25" ht="12.75">
      <c r="A14" s="49" t="s">
        <v>335</v>
      </c>
      <c r="B14" s="674">
        <v>2535</v>
      </c>
      <c r="C14" s="673"/>
      <c r="D14" s="803">
        <v>89908</v>
      </c>
      <c r="E14" s="803"/>
      <c r="F14" s="803"/>
      <c r="G14" s="613">
        <v>608</v>
      </c>
      <c r="H14" s="613"/>
      <c r="I14" s="613">
        <v>10321</v>
      </c>
      <c r="J14" s="613"/>
      <c r="K14" s="613">
        <v>444</v>
      </c>
      <c r="L14" s="613"/>
      <c r="M14" s="613">
        <v>6102</v>
      </c>
      <c r="N14" s="613"/>
      <c r="O14" s="613">
        <v>30</v>
      </c>
      <c r="P14" s="613"/>
      <c r="Q14" s="613">
        <v>331</v>
      </c>
      <c r="R14" s="613"/>
      <c r="S14" s="613">
        <v>89</v>
      </c>
      <c r="T14" s="613"/>
      <c r="U14" s="613">
        <v>1673</v>
      </c>
      <c r="V14" s="613"/>
      <c r="W14" s="73"/>
      <c r="X14" s="73"/>
      <c r="Y14" s="73"/>
    </row>
    <row r="15" spans="1:25" ht="12.75">
      <c r="A15" s="49" t="s">
        <v>336</v>
      </c>
      <c r="B15" s="674">
        <v>2435</v>
      </c>
      <c r="C15" s="673"/>
      <c r="D15" s="803">
        <v>87447</v>
      </c>
      <c r="E15" s="803"/>
      <c r="F15" s="803"/>
      <c r="G15" s="613">
        <v>654</v>
      </c>
      <c r="H15" s="613"/>
      <c r="I15" s="613">
        <v>3782</v>
      </c>
      <c r="J15" s="613"/>
      <c r="K15" s="613">
        <v>348</v>
      </c>
      <c r="L15" s="613"/>
      <c r="M15" s="613">
        <v>8444</v>
      </c>
      <c r="N15" s="613"/>
      <c r="O15" s="613">
        <v>23</v>
      </c>
      <c r="P15" s="613"/>
      <c r="Q15" s="613">
        <v>179</v>
      </c>
      <c r="R15" s="613"/>
      <c r="S15" s="613">
        <v>103</v>
      </c>
      <c r="T15" s="613"/>
      <c r="U15" s="613">
        <v>1923</v>
      </c>
      <c r="V15" s="613"/>
      <c r="W15" s="73"/>
      <c r="X15" s="73"/>
      <c r="Y15" s="73"/>
    </row>
    <row r="16" spans="1:25" ht="12.75">
      <c r="A16" s="49" t="s">
        <v>337</v>
      </c>
      <c r="B16" s="674">
        <v>2127</v>
      </c>
      <c r="C16" s="673"/>
      <c r="D16" s="803">
        <v>75696</v>
      </c>
      <c r="E16" s="803"/>
      <c r="F16" s="803"/>
      <c r="G16" s="613">
        <v>640</v>
      </c>
      <c r="H16" s="613"/>
      <c r="I16" s="613">
        <v>3862</v>
      </c>
      <c r="J16" s="613"/>
      <c r="K16" s="613">
        <v>226</v>
      </c>
      <c r="L16" s="613"/>
      <c r="M16" s="613">
        <v>4224</v>
      </c>
      <c r="N16" s="613"/>
      <c r="O16" s="613">
        <v>20</v>
      </c>
      <c r="P16" s="613"/>
      <c r="Q16" s="613">
        <v>269</v>
      </c>
      <c r="R16" s="613"/>
      <c r="S16" s="613">
        <v>136</v>
      </c>
      <c r="T16" s="613"/>
      <c r="U16" s="613">
        <v>2403</v>
      </c>
      <c r="V16" s="613"/>
      <c r="W16" s="73"/>
      <c r="X16" s="73"/>
      <c r="Y16" s="73"/>
    </row>
    <row r="17" spans="1:25" ht="12.75">
      <c r="A17" s="49" t="s">
        <v>338</v>
      </c>
      <c r="B17" s="674">
        <v>2952</v>
      </c>
      <c r="C17" s="673"/>
      <c r="D17" s="803">
        <v>75543</v>
      </c>
      <c r="E17" s="803"/>
      <c r="F17" s="803"/>
      <c r="G17" s="613">
        <v>678</v>
      </c>
      <c r="H17" s="613"/>
      <c r="I17" s="613">
        <v>8419</v>
      </c>
      <c r="J17" s="613"/>
      <c r="K17" s="613">
        <v>432</v>
      </c>
      <c r="L17" s="613"/>
      <c r="M17" s="613">
        <v>6196</v>
      </c>
      <c r="N17" s="613"/>
      <c r="O17" s="613">
        <v>26</v>
      </c>
      <c r="P17" s="613"/>
      <c r="Q17" s="613">
        <v>273</v>
      </c>
      <c r="R17" s="613"/>
      <c r="S17" s="613">
        <v>140</v>
      </c>
      <c r="T17" s="613"/>
      <c r="U17" s="613">
        <v>2686</v>
      </c>
      <c r="V17" s="613"/>
      <c r="W17" s="73"/>
      <c r="X17" s="73"/>
      <c r="Y17" s="73"/>
    </row>
    <row r="18" spans="1:25" ht="12.75">
      <c r="A18" s="49" t="s">
        <v>339</v>
      </c>
      <c r="B18" s="674">
        <v>2137</v>
      </c>
      <c r="C18" s="673"/>
      <c r="D18" s="803">
        <v>70099</v>
      </c>
      <c r="E18" s="803"/>
      <c r="F18" s="803"/>
      <c r="G18" s="613">
        <v>493</v>
      </c>
      <c r="H18" s="613"/>
      <c r="I18" s="613">
        <v>6908</v>
      </c>
      <c r="J18" s="613"/>
      <c r="K18" s="613">
        <v>296</v>
      </c>
      <c r="L18" s="613"/>
      <c r="M18" s="613">
        <v>5210</v>
      </c>
      <c r="N18" s="613"/>
      <c r="O18" s="613">
        <v>29</v>
      </c>
      <c r="P18" s="613"/>
      <c r="Q18" s="613">
        <v>340</v>
      </c>
      <c r="R18" s="613"/>
      <c r="S18" s="613">
        <v>106</v>
      </c>
      <c r="T18" s="613"/>
      <c r="U18" s="613">
        <v>1448</v>
      </c>
      <c r="V18" s="613"/>
      <c r="W18" s="73"/>
      <c r="X18" s="73"/>
      <c r="Y18" s="73"/>
    </row>
    <row r="19" spans="1:25" ht="12.75">
      <c r="A19" s="49"/>
      <c r="B19" s="674"/>
      <c r="C19" s="673"/>
      <c r="D19" s="803"/>
      <c r="E19" s="803"/>
      <c r="F19" s="803"/>
      <c r="G19" s="613"/>
      <c r="H19" s="613"/>
      <c r="I19" s="613"/>
      <c r="J19" s="613"/>
      <c r="K19" s="613"/>
      <c r="L19" s="613"/>
      <c r="M19" s="613"/>
      <c r="N19" s="613"/>
      <c r="O19" s="613"/>
      <c r="P19" s="613"/>
      <c r="Q19" s="613"/>
      <c r="R19" s="613"/>
      <c r="S19" s="613"/>
      <c r="T19" s="613"/>
      <c r="U19" s="613"/>
      <c r="V19" s="613"/>
      <c r="W19" s="73"/>
      <c r="X19" s="73"/>
      <c r="Y19" s="73"/>
    </row>
    <row r="20" spans="1:25" ht="12.75">
      <c r="A20" s="49" t="s">
        <v>340</v>
      </c>
      <c r="B20" s="674">
        <v>2266</v>
      </c>
      <c r="C20" s="673"/>
      <c r="D20" s="803">
        <v>84903</v>
      </c>
      <c r="E20" s="803"/>
      <c r="F20" s="803"/>
      <c r="G20" s="613">
        <v>553</v>
      </c>
      <c r="H20" s="613"/>
      <c r="I20" s="613">
        <v>3134</v>
      </c>
      <c r="J20" s="613"/>
      <c r="K20" s="613">
        <v>351</v>
      </c>
      <c r="L20" s="613"/>
      <c r="M20" s="613">
        <v>7762</v>
      </c>
      <c r="N20" s="613"/>
      <c r="O20" s="613">
        <v>34</v>
      </c>
      <c r="P20" s="613"/>
      <c r="Q20" s="613">
        <v>259</v>
      </c>
      <c r="R20" s="613"/>
      <c r="S20" s="613">
        <v>73</v>
      </c>
      <c r="T20" s="613"/>
      <c r="U20" s="613">
        <v>1047</v>
      </c>
      <c r="V20" s="613"/>
      <c r="W20" s="73"/>
      <c r="X20" s="73"/>
      <c r="Y20" s="73"/>
    </row>
    <row r="21" spans="1:25" ht="12.75">
      <c r="A21" s="49" t="s">
        <v>341</v>
      </c>
      <c r="B21" s="674">
        <v>2243</v>
      </c>
      <c r="C21" s="673"/>
      <c r="D21" s="803">
        <v>75116</v>
      </c>
      <c r="E21" s="803"/>
      <c r="F21" s="803"/>
      <c r="G21" s="613">
        <v>709</v>
      </c>
      <c r="H21" s="613"/>
      <c r="I21" s="613">
        <v>3765</v>
      </c>
      <c r="J21" s="613"/>
      <c r="K21" s="613">
        <v>341</v>
      </c>
      <c r="L21" s="613"/>
      <c r="M21" s="613">
        <v>9771</v>
      </c>
      <c r="N21" s="613"/>
      <c r="O21" s="613">
        <v>26</v>
      </c>
      <c r="P21" s="613"/>
      <c r="Q21" s="613">
        <v>259</v>
      </c>
      <c r="R21" s="613"/>
      <c r="S21" s="613">
        <v>156</v>
      </c>
      <c r="T21" s="613"/>
      <c r="U21" s="613">
        <v>2594</v>
      </c>
      <c r="V21" s="613"/>
      <c r="W21" s="73"/>
      <c r="X21" s="73"/>
      <c r="Y21" s="73"/>
    </row>
    <row r="22" spans="1:25" ht="12.75">
      <c r="A22" s="49" t="s">
        <v>342</v>
      </c>
      <c r="B22" s="674">
        <v>2080</v>
      </c>
      <c r="C22" s="673"/>
      <c r="D22" s="803">
        <v>58635</v>
      </c>
      <c r="E22" s="803"/>
      <c r="F22" s="803"/>
      <c r="G22" s="613">
        <v>655</v>
      </c>
      <c r="H22" s="613"/>
      <c r="I22" s="613">
        <v>4535</v>
      </c>
      <c r="J22" s="613"/>
      <c r="K22" s="613">
        <v>299</v>
      </c>
      <c r="L22" s="613"/>
      <c r="M22" s="613">
        <v>4992</v>
      </c>
      <c r="N22" s="613"/>
      <c r="O22" s="613">
        <v>26</v>
      </c>
      <c r="P22" s="613"/>
      <c r="Q22" s="613">
        <v>310</v>
      </c>
      <c r="R22" s="613"/>
      <c r="S22" s="613">
        <v>112</v>
      </c>
      <c r="T22" s="613"/>
      <c r="U22" s="613">
        <v>1893</v>
      </c>
      <c r="V22" s="613"/>
      <c r="W22" s="73"/>
      <c r="X22" s="73"/>
      <c r="Y22" s="73"/>
    </row>
    <row r="23" spans="1:25" ht="12.75">
      <c r="A23" s="49" t="s">
        <v>343</v>
      </c>
      <c r="B23" s="674">
        <v>1824</v>
      </c>
      <c r="C23" s="673"/>
      <c r="D23" s="803">
        <v>60285</v>
      </c>
      <c r="E23" s="803"/>
      <c r="F23" s="803"/>
      <c r="G23" s="613">
        <v>527</v>
      </c>
      <c r="H23" s="613"/>
      <c r="I23" s="613">
        <v>3713</v>
      </c>
      <c r="J23" s="613"/>
      <c r="K23" s="613">
        <v>205</v>
      </c>
      <c r="L23" s="613"/>
      <c r="M23" s="613">
        <v>2835</v>
      </c>
      <c r="N23" s="613"/>
      <c r="O23" s="613">
        <v>14</v>
      </c>
      <c r="P23" s="613"/>
      <c r="Q23" s="613">
        <v>368</v>
      </c>
      <c r="R23" s="613"/>
      <c r="S23" s="613">
        <v>48</v>
      </c>
      <c r="T23" s="613"/>
      <c r="U23" s="613">
        <v>953</v>
      </c>
      <c r="V23" s="613"/>
      <c r="W23" s="73"/>
      <c r="X23" s="73"/>
      <c r="Y23" s="73"/>
    </row>
    <row r="24" spans="1:25" ht="12.75">
      <c r="A24" s="49" t="s">
        <v>344</v>
      </c>
      <c r="B24" s="674">
        <v>1819</v>
      </c>
      <c r="C24" s="673"/>
      <c r="D24" s="803">
        <v>61473</v>
      </c>
      <c r="E24" s="803"/>
      <c r="F24" s="803"/>
      <c r="G24" s="613">
        <v>611</v>
      </c>
      <c r="H24" s="613"/>
      <c r="I24" s="613">
        <v>3392</v>
      </c>
      <c r="J24" s="613"/>
      <c r="K24" s="613">
        <v>136</v>
      </c>
      <c r="L24" s="613"/>
      <c r="M24" s="613">
        <v>1729</v>
      </c>
      <c r="N24" s="613"/>
      <c r="O24" s="613">
        <v>7</v>
      </c>
      <c r="P24" s="613"/>
      <c r="Q24" s="613">
        <v>90</v>
      </c>
      <c r="R24" s="613"/>
      <c r="S24" s="613">
        <v>0</v>
      </c>
      <c r="T24" s="613"/>
      <c r="U24" s="613">
        <v>0</v>
      </c>
      <c r="V24" s="613"/>
      <c r="W24" s="73"/>
      <c r="X24" s="73"/>
      <c r="Y24" s="73"/>
    </row>
    <row r="25" spans="1:25" ht="12.75">
      <c r="A25" s="49"/>
      <c r="B25" s="674">
        <v>0</v>
      </c>
      <c r="C25" s="673"/>
      <c r="D25" s="803"/>
      <c r="E25" s="803"/>
      <c r="F25" s="803"/>
      <c r="G25" s="613"/>
      <c r="H25" s="613"/>
      <c r="I25" s="613"/>
      <c r="J25" s="613"/>
      <c r="K25" s="613"/>
      <c r="L25" s="613"/>
      <c r="M25" s="613"/>
      <c r="N25" s="613"/>
      <c r="O25" s="613"/>
      <c r="P25" s="613"/>
      <c r="Q25" s="613"/>
      <c r="R25" s="613"/>
      <c r="S25" s="613"/>
      <c r="T25" s="613"/>
      <c r="U25" s="613"/>
      <c r="V25" s="613"/>
      <c r="W25" s="73"/>
      <c r="X25" s="73"/>
      <c r="Y25" s="73"/>
    </row>
    <row r="26" spans="1:25" ht="12.75">
      <c r="A26" s="49" t="s">
        <v>345</v>
      </c>
      <c r="B26" s="674">
        <v>1905</v>
      </c>
      <c r="C26" s="673"/>
      <c r="D26" s="803">
        <v>59972</v>
      </c>
      <c r="E26" s="803"/>
      <c r="F26" s="803"/>
      <c r="G26" s="613">
        <v>627</v>
      </c>
      <c r="H26" s="613"/>
      <c r="I26" s="613">
        <v>3648</v>
      </c>
      <c r="J26" s="613"/>
      <c r="K26" s="613">
        <v>123</v>
      </c>
      <c r="L26" s="613"/>
      <c r="M26" s="613">
        <v>1960</v>
      </c>
      <c r="N26" s="613"/>
      <c r="O26" s="613">
        <v>10</v>
      </c>
      <c r="P26" s="613"/>
      <c r="Q26" s="613">
        <v>113</v>
      </c>
      <c r="R26" s="613"/>
      <c r="S26" s="613">
        <v>0</v>
      </c>
      <c r="T26" s="613"/>
      <c r="U26" s="613">
        <v>0</v>
      </c>
      <c r="V26" s="613"/>
      <c r="W26" s="73"/>
      <c r="X26" s="73"/>
      <c r="Y26" s="73"/>
    </row>
    <row r="27" spans="1:25" ht="12.75">
      <c r="A27" s="53" t="s">
        <v>346</v>
      </c>
      <c r="B27" s="667">
        <v>2273</v>
      </c>
      <c r="C27" s="668"/>
      <c r="D27" s="821">
        <v>87807</v>
      </c>
      <c r="E27" s="821"/>
      <c r="F27" s="821"/>
      <c r="G27" s="635">
        <v>684</v>
      </c>
      <c r="H27" s="635"/>
      <c r="I27" s="635">
        <v>9626</v>
      </c>
      <c r="J27" s="635"/>
      <c r="K27" s="635">
        <v>123</v>
      </c>
      <c r="L27" s="635"/>
      <c r="M27" s="635">
        <v>1618</v>
      </c>
      <c r="N27" s="635"/>
      <c r="O27" s="635">
        <v>19</v>
      </c>
      <c r="P27" s="635"/>
      <c r="Q27" s="635">
        <v>148</v>
      </c>
      <c r="R27" s="635"/>
      <c r="S27" s="635">
        <v>47</v>
      </c>
      <c r="T27" s="635"/>
      <c r="U27" s="635">
        <v>871</v>
      </c>
      <c r="V27" s="635"/>
      <c r="W27" s="73"/>
      <c r="X27" s="73"/>
      <c r="Y27" s="73"/>
    </row>
    <row r="28" spans="1:25" ht="13.5" thickBot="1">
      <c r="A28" s="73"/>
      <c r="B28" s="73"/>
      <c r="C28" s="73"/>
      <c r="D28" s="73"/>
      <c r="E28" s="73"/>
      <c r="F28" s="73"/>
      <c r="G28" s="287"/>
      <c r="H28" s="287"/>
      <c r="I28" s="287"/>
      <c r="J28" s="287"/>
      <c r="K28" s="287"/>
      <c r="L28" s="287"/>
      <c r="M28" s="287"/>
      <c r="N28" s="287"/>
      <c r="O28" s="287"/>
      <c r="P28" s="287"/>
      <c r="Q28" s="287"/>
      <c r="R28" s="293"/>
      <c r="S28" s="293"/>
      <c r="T28" s="293"/>
      <c r="U28" s="293"/>
      <c r="V28" s="287"/>
      <c r="W28" s="73"/>
      <c r="X28" s="73"/>
      <c r="Y28" s="73"/>
    </row>
    <row r="29" spans="1:25" ht="14.25" customHeight="1" thickTop="1">
      <c r="A29" s="792" t="s">
        <v>99</v>
      </c>
      <c r="B29" s="826" t="s">
        <v>313</v>
      </c>
      <c r="C29" s="827"/>
      <c r="D29" s="827"/>
      <c r="E29" s="751"/>
      <c r="F29" s="790" t="s">
        <v>291</v>
      </c>
      <c r="G29" s="791"/>
      <c r="H29" s="791"/>
      <c r="I29" s="792"/>
      <c r="J29" s="790" t="s">
        <v>292</v>
      </c>
      <c r="K29" s="791"/>
      <c r="L29" s="791"/>
      <c r="M29" s="792"/>
      <c r="N29" s="822" t="s">
        <v>306</v>
      </c>
      <c r="O29" s="823"/>
      <c r="P29" s="823"/>
      <c r="Q29" s="823"/>
      <c r="R29" s="807" t="s">
        <v>293</v>
      </c>
      <c r="S29" s="807"/>
      <c r="T29" s="807"/>
      <c r="U29" s="808"/>
      <c r="V29" s="831" t="s">
        <v>484</v>
      </c>
      <c r="W29" s="832"/>
      <c r="X29" s="832"/>
      <c r="Y29" s="832"/>
    </row>
    <row r="30" spans="1:25" ht="12.75">
      <c r="A30" s="819"/>
      <c r="B30" s="769"/>
      <c r="C30" s="828"/>
      <c r="D30" s="828"/>
      <c r="E30" s="752"/>
      <c r="F30" s="793"/>
      <c r="G30" s="794"/>
      <c r="H30" s="794"/>
      <c r="I30" s="795"/>
      <c r="J30" s="793"/>
      <c r="K30" s="794"/>
      <c r="L30" s="794"/>
      <c r="M30" s="795"/>
      <c r="N30" s="824"/>
      <c r="O30" s="825"/>
      <c r="P30" s="825"/>
      <c r="Q30" s="825"/>
      <c r="R30" s="809"/>
      <c r="S30" s="809"/>
      <c r="T30" s="809"/>
      <c r="U30" s="810"/>
      <c r="V30" s="833" t="s">
        <v>485</v>
      </c>
      <c r="W30" s="834"/>
      <c r="X30" s="834"/>
      <c r="Y30" s="834"/>
    </row>
    <row r="31" spans="1:25" ht="12.75">
      <c r="A31" s="795"/>
      <c r="B31" s="811" t="s">
        <v>266</v>
      </c>
      <c r="C31" s="817"/>
      <c r="D31" s="811" t="s">
        <v>268</v>
      </c>
      <c r="E31" s="817"/>
      <c r="F31" s="811" t="s">
        <v>266</v>
      </c>
      <c r="G31" s="817"/>
      <c r="H31" s="811" t="s">
        <v>268</v>
      </c>
      <c r="I31" s="817"/>
      <c r="J31" s="811" t="s">
        <v>266</v>
      </c>
      <c r="K31" s="817"/>
      <c r="L31" s="811" t="s">
        <v>268</v>
      </c>
      <c r="M31" s="817"/>
      <c r="N31" s="788" t="s">
        <v>266</v>
      </c>
      <c r="O31" s="788"/>
      <c r="P31" s="788" t="s">
        <v>268</v>
      </c>
      <c r="Q31" s="811"/>
      <c r="R31" s="788" t="s">
        <v>266</v>
      </c>
      <c r="S31" s="788"/>
      <c r="T31" s="788" t="s">
        <v>268</v>
      </c>
      <c r="U31" s="811"/>
      <c r="V31" s="788" t="s">
        <v>266</v>
      </c>
      <c r="W31" s="788"/>
      <c r="X31" s="788" t="s">
        <v>268</v>
      </c>
      <c r="Y31" s="811"/>
    </row>
    <row r="32" spans="1:25" ht="12.75">
      <c r="A32" s="232" t="s">
        <v>569</v>
      </c>
      <c r="B32" s="674">
        <v>7751</v>
      </c>
      <c r="C32" s="673"/>
      <c r="D32" s="673">
        <v>350855</v>
      </c>
      <c r="E32" s="673"/>
      <c r="F32" s="673">
        <v>390</v>
      </c>
      <c r="G32" s="673"/>
      <c r="H32" s="673">
        <v>9460</v>
      </c>
      <c r="I32" s="673"/>
      <c r="J32" s="673">
        <v>263</v>
      </c>
      <c r="K32" s="673"/>
      <c r="L32" s="673">
        <v>5386</v>
      </c>
      <c r="M32" s="673"/>
      <c r="N32" s="613">
        <v>0</v>
      </c>
      <c r="O32" s="613"/>
      <c r="P32" s="673">
        <v>74536</v>
      </c>
      <c r="Q32" s="673"/>
      <c r="R32" s="812">
        <v>2186</v>
      </c>
      <c r="S32" s="812"/>
      <c r="T32" s="812">
        <v>133525</v>
      </c>
      <c r="U32" s="812"/>
      <c r="V32" s="673">
        <v>6744</v>
      </c>
      <c r="W32" s="673"/>
      <c r="X32" s="673">
        <v>225653</v>
      </c>
      <c r="Y32" s="673"/>
    </row>
    <row r="33" spans="1:25" ht="12.75">
      <c r="A33" s="232" t="s">
        <v>486</v>
      </c>
      <c r="B33" s="674">
        <v>4649</v>
      </c>
      <c r="C33" s="673"/>
      <c r="D33" s="673">
        <v>257028</v>
      </c>
      <c r="E33" s="673"/>
      <c r="F33" s="673">
        <v>402</v>
      </c>
      <c r="G33" s="673"/>
      <c r="H33" s="673">
        <v>9295</v>
      </c>
      <c r="I33" s="673"/>
      <c r="J33" s="673">
        <v>295</v>
      </c>
      <c r="K33" s="673"/>
      <c r="L33" s="673">
        <v>5117</v>
      </c>
      <c r="M33" s="673"/>
      <c r="N33" s="613">
        <v>0</v>
      </c>
      <c r="O33" s="613"/>
      <c r="P33" s="673">
        <v>79757</v>
      </c>
      <c r="Q33" s="673"/>
      <c r="R33" s="812">
        <v>1711</v>
      </c>
      <c r="S33" s="812"/>
      <c r="T33" s="812">
        <v>146185</v>
      </c>
      <c r="U33" s="812"/>
      <c r="V33" s="673">
        <v>7052</v>
      </c>
      <c r="W33" s="673"/>
      <c r="X33" s="673">
        <v>231032</v>
      </c>
      <c r="Y33" s="673"/>
    </row>
    <row r="34" spans="1:25" ht="12.75">
      <c r="A34" s="232" t="s">
        <v>617</v>
      </c>
      <c r="B34" s="674">
        <v>4900</v>
      </c>
      <c r="C34" s="673"/>
      <c r="D34" s="673">
        <v>303616</v>
      </c>
      <c r="E34" s="673"/>
      <c r="F34" s="673">
        <v>393</v>
      </c>
      <c r="G34" s="673"/>
      <c r="H34" s="673">
        <v>13306</v>
      </c>
      <c r="I34" s="673"/>
      <c r="J34" s="673">
        <v>284</v>
      </c>
      <c r="K34" s="673"/>
      <c r="L34" s="673">
        <v>5342</v>
      </c>
      <c r="M34" s="673"/>
      <c r="N34" s="613">
        <v>0</v>
      </c>
      <c r="O34" s="613"/>
      <c r="P34" s="673">
        <v>77792</v>
      </c>
      <c r="Q34" s="673"/>
      <c r="R34" s="673">
        <v>1694</v>
      </c>
      <c r="S34" s="673"/>
      <c r="T34" s="673">
        <v>143743</v>
      </c>
      <c r="U34" s="673"/>
      <c r="V34" s="673">
        <v>6790</v>
      </c>
      <c r="W34" s="673"/>
      <c r="X34" s="673">
        <v>189593</v>
      </c>
      <c r="Y34" s="673"/>
    </row>
    <row r="35" spans="1:25" ht="12.75">
      <c r="A35" s="232" t="s">
        <v>618</v>
      </c>
      <c r="B35" s="674">
        <v>5216</v>
      </c>
      <c r="C35" s="673"/>
      <c r="D35" s="673">
        <v>329196</v>
      </c>
      <c r="E35" s="673"/>
      <c r="F35" s="673">
        <v>413</v>
      </c>
      <c r="G35" s="673"/>
      <c r="H35" s="673">
        <v>12645</v>
      </c>
      <c r="I35" s="673"/>
      <c r="J35" s="673">
        <v>307</v>
      </c>
      <c r="K35" s="673"/>
      <c r="L35" s="673">
        <v>5353</v>
      </c>
      <c r="M35" s="673"/>
      <c r="N35" s="613">
        <v>0</v>
      </c>
      <c r="O35" s="613"/>
      <c r="P35" s="673">
        <v>82251</v>
      </c>
      <c r="Q35" s="673"/>
      <c r="R35" s="673">
        <v>1342</v>
      </c>
      <c r="S35" s="673"/>
      <c r="T35" s="673">
        <v>115308</v>
      </c>
      <c r="U35" s="673"/>
      <c r="V35" s="673">
        <v>6582</v>
      </c>
      <c r="W35" s="673"/>
      <c r="X35" s="673">
        <v>186835</v>
      </c>
      <c r="Y35" s="673"/>
    </row>
    <row r="36" spans="1:25" s="73" customFormat="1" ht="12.75">
      <c r="A36" s="232" t="s">
        <v>619</v>
      </c>
      <c r="B36" s="674">
        <v>3647</v>
      </c>
      <c r="C36" s="673"/>
      <c r="D36" s="673">
        <v>258774</v>
      </c>
      <c r="E36" s="673"/>
      <c r="F36" s="673">
        <v>422</v>
      </c>
      <c r="G36" s="673"/>
      <c r="H36" s="673">
        <v>14774</v>
      </c>
      <c r="I36" s="673"/>
      <c r="J36" s="673">
        <v>337</v>
      </c>
      <c r="K36" s="673"/>
      <c r="L36" s="673">
        <v>5323</v>
      </c>
      <c r="M36" s="673"/>
      <c r="N36" s="613">
        <v>0</v>
      </c>
      <c r="O36" s="613"/>
      <c r="P36" s="673">
        <v>83679</v>
      </c>
      <c r="Q36" s="673"/>
      <c r="R36" s="800">
        <v>1556</v>
      </c>
      <c r="S36" s="800"/>
      <c r="T36" s="800">
        <v>151959</v>
      </c>
      <c r="U36" s="800"/>
      <c r="V36" s="800">
        <v>6579</v>
      </c>
      <c r="W36" s="800"/>
      <c r="X36" s="800">
        <v>196701</v>
      </c>
      <c r="Y36" s="800"/>
    </row>
    <row r="37" spans="1:25" ht="12.75">
      <c r="A37" s="57"/>
      <c r="B37" s="51"/>
      <c r="C37" s="51"/>
      <c r="D37" s="51"/>
      <c r="E37" s="51"/>
      <c r="F37" s="51"/>
      <c r="G37" s="51"/>
      <c r="H37" s="51"/>
      <c r="I37" s="51"/>
      <c r="J37" s="51"/>
      <c r="K37" s="51"/>
      <c r="L37" s="51"/>
      <c r="M37" s="51"/>
      <c r="N37" s="806"/>
      <c r="O37" s="806"/>
      <c r="P37" s="806"/>
      <c r="Q37" s="806"/>
      <c r="R37" s="44"/>
      <c r="S37" s="44"/>
      <c r="T37" s="44"/>
      <c r="U37" s="44"/>
      <c r="V37" s="613"/>
      <c r="W37" s="613"/>
      <c r="X37" s="613"/>
      <c r="Y37" s="613"/>
    </row>
    <row r="38" spans="1:25" s="48" customFormat="1" ht="12.75">
      <c r="A38" s="294" t="s">
        <v>620</v>
      </c>
      <c r="B38" s="797">
        <f>B40+B41+B42+B43+B44+B46+B47+B48+B49+B50+B52+B53</f>
        <v>5529</v>
      </c>
      <c r="C38" s="797"/>
      <c r="D38" s="797">
        <f>D40+D41+D42+D43+D44+D46+D47+D48+D49+D50+D52+D53</f>
        <v>317616</v>
      </c>
      <c r="E38" s="797"/>
      <c r="F38" s="797">
        <f>F40+F41+F42+F43+F44+F46+F47+F48+F49+F50+F52+F53</f>
        <v>401</v>
      </c>
      <c r="G38" s="797"/>
      <c r="H38" s="797">
        <f>H40+H41+H42+H43+H44+H46+H47+H48+H49+H50+H52+H53</f>
        <v>9087</v>
      </c>
      <c r="I38" s="797"/>
      <c r="J38" s="797">
        <f>J40+J41+J42+J43+J44+J46+J47+J48+J49+J50+J52+J53</f>
        <v>409</v>
      </c>
      <c r="K38" s="797"/>
      <c r="L38" s="797">
        <f>L40+L41+L42+L43+L44+L46+L47+L48+L49+L50+L52+L53</f>
        <v>5330</v>
      </c>
      <c r="M38" s="797"/>
      <c r="N38" s="797">
        <v>0</v>
      </c>
      <c r="O38" s="797"/>
      <c r="P38" s="797">
        <f>P40+P41+P42+P43+P44+P46+P47+P48+P49+P50+P52+P53</f>
        <v>81407</v>
      </c>
      <c r="Q38" s="797"/>
      <c r="R38" s="797">
        <v>1551</v>
      </c>
      <c r="S38" s="797"/>
      <c r="T38" s="797">
        <v>133024</v>
      </c>
      <c r="U38" s="797"/>
      <c r="V38" s="797">
        <v>6669</v>
      </c>
      <c r="W38" s="797"/>
      <c r="X38" s="797">
        <v>194042</v>
      </c>
      <c r="Y38" s="797"/>
    </row>
    <row r="39" spans="1:25" ht="12.75">
      <c r="A39" s="295"/>
      <c r="B39" s="797"/>
      <c r="C39" s="797"/>
      <c r="D39" s="797"/>
      <c r="E39" s="797"/>
      <c r="F39" s="797"/>
      <c r="G39" s="797"/>
      <c r="H39" s="797"/>
      <c r="I39" s="797"/>
      <c r="J39" s="797"/>
      <c r="K39" s="797"/>
      <c r="L39" s="797"/>
      <c r="M39" s="797"/>
      <c r="N39" s="797"/>
      <c r="O39" s="797"/>
      <c r="P39" s="797"/>
      <c r="Q39" s="797"/>
      <c r="R39" s="51"/>
      <c r="S39" s="51"/>
      <c r="T39" s="51"/>
      <c r="U39" s="51"/>
      <c r="V39" s="613"/>
      <c r="W39" s="613"/>
      <c r="X39" s="613"/>
      <c r="Y39" s="613"/>
    </row>
    <row r="40" spans="1:25" ht="12.75">
      <c r="A40" s="295" t="s">
        <v>335</v>
      </c>
      <c r="B40" s="613">
        <v>563</v>
      </c>
      <c r="C40" s="613"/>
      <c r="D40" s="613">
        <v>38945</v>
      </c>
      <c r="E40" s="613"/>
      <c r="F40" s="613">
        <v>37</v>
      </c>
      <c r="G40" s="613"/>
      <c r="H40" s="613">
        <v>505</v>
      </c>
      <c r="I40" s="613"/>
      <c r="J40" s="613">
        <v>24</v>
      </c>
      <c r="K40" s="613"/>
      <c r="L40" s="613">
        <v>174</v>
      </c>
      <c r="M40" s="613"/>
      <c r="N40" s="613">
        <v>0</v>
      </c>
      <c r="O40" s="613"/>
      <c r="P40" s="613">
        <v>7078</v>
      </c>
      <c r="Q40" s="613"/>
      <c r="R40" s="789">
        <v>143</v>
      </c>
      <c r="S40" s="789"/>
      <c r="T40" s="789">
        <v>11475</v>
      </c>
      <c r="U40" s="789"/>
      <c r="V40" s="800">
        <v>597</v>
      </c>
      <c r="W40" s="800"/>
      <c r="X40" s="800">
        <v>13304</v>
      </c>
      <c r="Y40" s="800"/>
    </row>
    <row r="41" spans="1:25" ht="12.75">
      <c r="A41" s="295" t="s">
        <v>336</v>
      </c>
      <c r="B41" s="613">
        <v>546</v>
      </c>
      <c r="C41" s="613"/>
      <c r="D41" s="613">
        <v>35520</v>
      </c>
      <c r="E41" s="613"/>
      <c r="F41" s="613">
        <v>37</v>
      </c>
      <c r="G41" s="613"/>
      <c r="H41" s="613">
        <v>1474</v>
      </c>
      <c r="I41" s="613"/>
      <c r="J41" s="613">
        <v>18</v>
      </c>
      <c r="K41" s="613"/>
      <c r="L41" s="613">
        <v>206</v>
      </c>
      <c r="M41" s="613"/>
      <c r="N41" s="613">
        <v>0</v>
      </c>
      <c r="O41" s="613"/>
      <c r="P41" s="613">
        <v>7776</v>
      </c>
      <c r="Q41" s="613"/>
      <c r="R41" s="789">
        <v>139</v>
      </c>
      <c r="S41" s="789"/>
      <c r="T41" s="789">
        <v>11285</v>
      </c>
      <c r="U41" s="789"/>
      <c r="V41" s="800">
        <v>567</v>
      </c>
      <c r="W41" s="800"/>
      <c r="X41" s="800">
        <v>16858</v>
      </c>
      <c r="Y41" s="800"/>
    </row>
    <row r="42" spans="1:25" ht="12.75">
      <c r="A42" s="295" t="s">
        <v>337</v>
      </c>
      <c r="B42" s="613">
        <v>452</v>
      </c>
      <c r="C42" s="613"/>
      <c r="D42" s="613">
        <v>30482</v>
      </c>
      <c r="E42" s="613"/>
      <c r="F42" s="613">
        <v>30</v>
      </c>
      <c r="G42" s="613"/>
      <c r="H42" s="613">
        <v>403</v>
      </c>
      <c r="I42" s="613"/>
      <c r="J42" s="613">
        <v>29</v>
      </c>
      <c r="K42" s="613"/>
      <c r="L42" s="613">
        <v>626</v>
      </c>
      <c r="M42" s="613"/>
      <c r="N42" s="613">
        <v>0</v>
      </c>
      <c r="O42" s="613"/>
      <c r="P42" s="613">
        <v>6523</v>
      </c>
      <c r="Q42" s="613"/>
      <c r="R42" s="789">
        <v>114</v>
      </c>
      <c r="S42" s="789"/>
      <c r="T42" s="789">
        <v>12741</v>
      </c>
      <c r="U42" s="789"/>
      <c r="V42" s="800">
        <v>480</v>
      </c>
      <c r="W42" s="800"/>
      <c r="X42" s="800">
        <v>14163</v>
      </c>
      <c r="Y42" s="800"/>
    </row>
    <row r="43" spans="1:25" ht="12.75">
      <c r="A43" s="295" t="s">
        <v>338</v>
      </c>
      <c r="B43" s="613">
        <v>920</v>
      </c>
      <c r="C43" s="613"/>
      <c r="D43" s="613">
        <v>20212</v>
      </c>
      <c r="E43" s="613"/>
      <c r="F43" s="613">
        <v>38</v>
      </c>
      <c r="G43" s="613"/>
      <c r="H43" s="613">
        <v>637</v>
      </c>
      <c r="I43" s="613"/>
      <c r="J43" s="613">
        <v>33</v>
      </c>
      <c r="K43" s="613"/>
      <c r="L43" s="613">
        <v>696</v>
      </c>
      <c r="M43" s="613"/>
      <c r="N43" s="613">
        <v>0</v>
      </c>
      <c r="O43" s="613"/>
      <c r="P43" s="613">
        <v>6349</v>
      </c>
      <c r="Q43" s="613"/>
      <c r="R43" s="789">
        <v>142</v>
      </c>
      <c r="S43" s="789"/>
      <c r="T43" s="789">
        <v>12178</v>
      </c>
      <c r="U43" s="789"/>
      <c r="V43" s="800">
        <v>543</v>
      </c>
      <c r="W43" s="800"/>
      <c r="X43" s="800">
        <v>17897</v>
      </c>
      <c r="Y43" s="800"/>
    </row>
    <row r="44" spans="1:25" ht="12.75">
      <c r="A44" s="295" t="s">
        <v>339</v>
      </c>
      <c r="B44" s="613">
        <v>480</v>
      </c>
      <c r="C44" s="613"/>
      <c r="D44" s="613">
        <v>15353</v>
      </c>
      <c r="E44" s="613"/>
      <c r="F44" s="613">
        <v>25</v>
      </c>
      <c r="G44" s="613"/>
      <c r="H44" s="613">
        <v>889</v>
      </c>
      <c r="I44" s="613"/>
      <c r="J44" s="613">
        <v>50</v>
      </c>
      <c r="K44" s="613"/>
      <c r="L44" s="613">
        <v>459</v>
      </c>
      <c r="M44" s="613"/>
      <c r="N44" s="613">
        <v>0</v>
      </c>
      <c r="O44" s="613"/>
      <c r="P44" s="613">
        <v>5907</v>
      </c>
      <c r="Q44" s="613"/>
      <c r="R44" s="789">
        <v>156</v>
      </c>
      <c r="S44" s="789"/>
      <c r="T44" s="789">
        <v>14386</v>
      </c>
      <c r="U44" s="789"/>
      <c r="V44" s="800">
        <v>502</v>
      </c>
      <c r="W44" s="800"/>
      <c r="X44" s="800">
        <v>19199</v>
      </c>
      <c r="Y44" s="800"/>
    </row>
    <row r="45" spans="1:25" ht="12.75">
      <c r="A45" s="295"/>
      <c r="B45" s="613"/>
      <c r="C45" s="613"/>
      <c r="D45" s="613"/>
      <c r="E45" s="613"/>
      <c r="F45" s="613"/>
      <c r="G45" s="613"/>
      <c r="H45" s="613"/>
      <c r="I45" s="613"/>
      <c r="J45" s="613"/>
      <c r="K45" s="613"/>
      <c r="L45" s="613"/>
      <c r="M45" s="613"/>
      <c r="N45" s="613"/>
      <c r="O45" s="613"/>
      <c r="P45" s="613"/>
      <c r="Q45" s="613"/>
      <c r="R45" s="176"/>
      <c r="S45" s="176"/>
      <c r="T45" s="176"/>
      <c r="U45" s="176"/>
      <c r="V45" s="789"/>
      <c r="W45" s="789"/>
      <c r="X45" s="789"/>
      <c r="Y45" s="789"/>
    </row>
    <row r="46" spans="1:25" ht="12.75">
      <c r="A46" s="295" t="s">
        <v>340</v>
      </c>
      <c r="B46" s="613">
        <v>479</v>
      </c>
      <c r="C46" s="613"/>
      <c r="D46" s="613">
        <v>39916</v>
      </c>
      <c r="E46" s="613"/>
      <c r="F46" s="613">
        <v>43</v>
      </c>
      <c r="G46" s="613"/>
      <c r="H46" s="613">
        <v>599</v>
      </c>
      <c r="I46" s="613"/>
      <c r="J46" s="613">
        <v>32</v>
      </c>
      <c r="K46" s="613"/>
      <c r="L46" s="613">
        <v>324</v>
      </c>
      <c r="M46" s="613"/>
      <c r="N46" s="613">
        <v>0</v>
      </c>
      <c r="O46" s="613"/>
      <c r="P46" s="613">
        <v>4970</v>
      </c>
      <c r="Q46" s="613"/>
      <c r="R46" s="789">
        <v>115</v>
      </c>
      <c r="S46" s="789"/>
      <c r="T46" s="789">
        <v>9149</v>
      </c>
      <c r="U46" s="789"/>
      <c r="V46" s="800">
        <v>586</v>
      </c>
      <c r="W46" s="800"/>
      <c r="X46" s="800">
        <v>17743</v>
      </c>
      <c r="Y46" s="800"/>
    </row>
    <row r="47" spans="1:25" ht="12.75">
      <c r="A47" s="295" t="s">
        <v>341</v>
      </c>
      <c r="B47" s="613">
        <v>223</v>
      </c>
      <c r="C47" s="613"/>
      <c r="D47" s="613">
        <v>15264</v>
      </c>
      <c r="E47" s="613"/>
      <c r="F47" s="613">
        <v>33</v>
      </c>
      <c r="G47" s="613"/>
      <c r="H47" s="613">
        <v>677</v>
      </c>
      <c r="I47" s="613"/>
      <c r="J47" s="613">
        <v>39</v>
      </c>
      <c r="K47" s="613"/>
      <c r="L47" s="613">
        <v>820</v>
      </c>
      <c r="M47" s="613"/>
      <c r="N47" s="613">
        <v>0</v>
      </c>
      <c r="O47" s="613"/>
      <c r="P47" s="613">
        <v>8625</v>
      </c>
      <c r="Q47" s="613"/>
      <c r="R47" s="789">
        <v>124</v>
      </c>
      <c r="S47" s="789"/>
      <c r="T47" s="789">
        <v>12322</v>
      </c>
      <c r="U47" s="789"/>
      <c r="V47" s="800">
        <v>592</v>
      </c>
      <c r="W47" s="800"/>
      <c r="X47" s="800">
        <v>21019</v>
      </c>
      <c r="Y47" s="800"/>
    </row>
    <row r="48" spans="1:25" ht="12.75">
      <c r="A48" s="295" t="s">
        <v>342</v>
      </c>
      <c r="B48" s="613">
        <v>187</v>
      </c>
      <c r="C48" s="613"/>
      <c r="D48" s="613">
        <v>10051</v>
      </c>
      <c r="E48" s="613"/>
      <c r="F48" s="613">
        <v>34</v>
      </c>
      <c r="G48" s="613"/>
      <c r="H48" s="613">
        <v>681</v>
      </c>
      <c r="I48" s="613"/>
      <c r="J48" s="613">
        <v>41</v>
      </c>
      <c r="K48" s="613"/>
      <c r="L48" s="613">
        <v>616</v>
      </c>
      <c r="M48" s="613"/>
      <c r="N48" s="613">
        <v>0</v>
      </c>
      <c r="O48" s="613"/>
      <c r="P48" s="613">
        <v>7742</v>
      </c>
      <c r="Q48" s="613"/>
      <c r="R48" s="789">
        <v>127</v>
      </c>
      <c r="S48" s="789"/>
      <c r="T48" s="789">
        <v>10876</v>
      </c>
      <c r="U48" s="789"/>
      <c r="V48" s="800">
        <v>599</v>
      </c>
      <c r="W48" s="800"/>
      <c r="X48" s="800">
        <v>16939</v>
      </c>
      <c r="Y48" s="800"/>
    </row>
    <row r="49" spans="1:25" ht="12.75">
      <c r="A49" s="295" t="s">
        <v>343</v>
      </c>
      <c r="B49" s="613">
        <v>304</v>
      </c>
      <c r="C49" s="613"/>
      <c r="D49" s="613">
        <v>23196</v>
      </c>
      <c r="E49" s="613"/>
      <c r="F49" s="613">
        <v>32</v>
      </c>
      <c r="G49" s="613"/>
      <c r="H49" s="613">
        <v>817</v>
      </c>
      <c r="I49" s="613"/>
      <c r="J49" s="613">
        <v>28</v>
      </c>
      <c r="K49" s="613"/>
      <c r="L49" s="613">
        <v>248</v>
      </c>
      <c r="M49" s="613"/>
      <c r="N49" s="613">
        <v>0</v>
      </c>
      <c r="O49" s="613"/>
      <c r="P49" s="613">
        <v>6114</v>
      </c>
      <c r="Q49" s="613"/>
      <c r="R49" s="789">
        <v>125</v>
      </c>
      <c r="S49" s="789"/>
      <c r="T49" s="789">
        <v>8840</v>
      </c>
      <c r="U49" s="789"/>
      <c r="V49" s="800">
        <v>541</v>
      </c>
      <c r="W49" s="800"/>
      <c r="X49" s="800">
        <v>13201</v>
      </c>
      <c r="Y49" s="800"/>
    </row>
    <row r="50" spans="1:25" ht="12.75">
      <c r="A50" s="295" t="s">
        <v>344</v>
      </c>
      <c r="B50" s="613">
        <v>370</v>
      </c>
      <c r="C50" s="613"/>
      <c r="D50" s="613">
        <v>26083</v>
      </c>
      <c r="E50" s="613"/>
      <c r="F50" s="613">
        <v>30</v>
      </c>
      <c r="G50" s="613"/>
      <c r="H50" s="613">
        <v>556</v>
      </c>
      <c r="I50" s="613"/>
      <c r="J50" s="613">
        <v>31</v>
      </c>
      <c r="K50" s="613"/>
      <c r="L50" s="613">
        <v>336</v>
      </c>
      <c r="M50" s="613"/>
      <c r="N50" s="613">
        <v>0</v>
      </c>
      <c r="O50" s="613"/>
      <c r="P50" s="613">
        <v>6556</v>
      </c>
      <c r="Q50" s="613"/>
      <c r="R50" s="789">
        <v>108</v>
      </c>
      <c r="S50" s="789"/>
      <c r="T50" s="789">
        <v>9665</v>
      </c>
      <c r="U50" s="789"/>
      <c r="V50" s="800">
        <v>526</v>
      </c>
      <c r="W50" s="800"/>
      <c r="X50" s="800">
        <v>13066</v>
      </c>
      <c r="Y50" s="800"/>
    </row>
    <row r="51" spans="1:25" ht="12.75">
      <c r="A51" s="295"/>
      <c r="B51" s="613"/>
      <c r="C51" s="613"/>
      <c r="D51" s="613"/>
      <c r="E51" s="613"/>
      <c r="F51" s="613"/>
      <c r="G51" s="613"/>
      <c r="H51" s="613"/>
      <c r="I51" s="613"/>
      <c r="J51" s="613"/>
      <c r="K51" s="613"/>
      <c r="L51" s="613"/>
      <c r="M51" s="613"/>
      <c r="N51" s="613"/>
      <c r="O51" s="613"/>
      <c r="P51" s="613"/>
      <c r="Q51" s="613"/>
      <c r="R51" s="176"/>
      <c r="S51" s="176"/>
      <c r="T51" s="176"/>
      <c r="U51" s="176"/>
      <c r="V51" s="789"/>
      <c r="W51" s="789"/>
      <c r="X51" s="789"/>
      <c r="Y51" s="789"/>
    </row>
    <row r="52" spans="1:25" ht="12.75">
      <c r="A52" s="295" t="s">
        <v>345</v>
      </c>
      <c r="B52" s="613">
        <v>455</v>
      </c>
      <c r="C52" s="613"/>
      <c r="D52" s="613">
        <v>24061</v>
      </c>
      <c r="E52" s="613"/>
      <c r="F52" s="613">
        <v>24</v>
      </c>
      <c r="G52" s="613"/>
      <c r="H52" s="613">
        <v>793</v>
      </c>
      <c r="I52" s="613"/>
      <c r="J52" s="613">
        <v>30</v>
      </c>
      <c r="K52" s="613"/>
      <c r="L52" s="613">
        <v>302</v>
      </c>
      <c r="M52" s="613"/>
      <c r="N52" s="613">
        <v>0</v>
      </c>
      <c r="O52" s="613"/>
      <c r="P52" s="613">
        <v>6301</v>
      </c>
      <c r="Q52" s="613"/>
      <c r="R52" s="789">
        <v>121</v>
      </c>
      <c r="S52" s="789"/>
      <c r="T52" s="789">
        <v>8980</v>
      </c>
      <c r="U52" s="789"/>
      <c r="V52" s="800">
        <v>515</v>
      </c>
      <c r="W52" s="800"/>
      <c r="X52" s="800">
        <v>13814</v>
      </c>
      <c r="Y52" s="800"/>
    </row>
    <row r="53" spans="1:25" ht="12.75">
      <c r="A53" s="296" t="s">
        <v>346</v>
      </c>
      <c r="B53" s="635">
        <v>550</v>
      </c>
      <c r="C53" s="635"/>
      <c r="D53" s="635">
        <v>38533</v>
      </c>
      <c r="E53" s="635"/>
      <c r="F53" s="635">
        <v>38</v>
      </c>
      <c r="G53" s="635"/>
      <c r="H53" s="635">
        <v>1056</v>
      </c>
      <c r="I53" s="635"/>
      <c r="J53" s="635">
        <v>54</v>
      </c>
      <c r="K53" s="635"/>
      <c r="L53" s="635">
        <v>523</v>
      </c>
      <c r="M53" s="635"/>
      <c r="N53" s="635">
        <v>0</v>
      </c>
      <c r="O53" s="635"/>
      <c r="P53" s="635">
        <v>7466</v>
      </c>
      <c r="Q53" s="635"/>
      <c r="R53" s="835">
        <v>137</v>
      </c>
      <c r="S53" s="835"/>
      <c r="T53" s="835">
        <v>11127</v>
      </c>
      <c r="U53" s="835"/>
      <c r="V53" s="802">
        <v>621</v>
      </c>
      <c r="W53" s="802"/>
      <c r="X53" s="802">
        <v>16839</v>
      </c>
      <c r="Y53" s="802"/>
    </row>
    <row r="54" spans="1:25" s="73" customFormat="1" ht="12.75">
      <c r="A54" s="830" t="s">
        <v>321</v>
      </c>
      <c r="B54" s="830"/>
      <c r="C54" s="830"/>
      <c r="D54" s="830"/>
      <c r="E54" s="830"/>
      <c r="F54" s="830"/>
      <c r="G54" s="830"/>
      <c r="H54" s="830"/>
      <c r="I54" s="830"/>
      <c r="J54" s="830"/>
      <c r="K54" s="830"/>
      <c r="L54" s="830"/>
      <c r="M54" s="830"/>
      <c r="N54" s="830"/>
      <c r="O54" s="830"/>
      <c r="P54" s="830"/>
      <c r="Q54" s="830"/>
      <c r="R54" s="830"/>
      <c r="S54" s="830"/>
      <c r="T54" s="830"/>
      <c r="U54" s="830"/>
      <c r="V54" s="830"/>
      <c r="W54" s="830"/>
      <c r="X54" s="830"/>
      <c r="Y54" s="830"/>
    </row>
    <row r="55" spans="1:25" s="73" customFormat="1" ht="12.75" customHeight="1">
      <c r="A55" s="829" t="s">
        <v>322</v>
      </c>
      <c r="B55" s="829"/>
      <c r="C55" s="829"/>
      <c r="D55" s="829"/>
      <c r="E55" s="829"/>
      <c r="F55" s="829"/>
      <c r="G55" s="829"/>
      <c r="H55" s="829"/>
      <c r="I55" s="829"/>
      <c r="J55" s="829"/>
      <c r="K55" s="829"/>
      <c r="L55" s="829"/>
      <c r="M55" s="829"/>
      <c r="N55" s="829"/>
      <c r="O55" s="829"/>
      <c r="P55" s="829"/>
      <c r="Q55" s="829"/>
      <c r="R55" s="829"/>
      <c r="S55" s="829"/>
      <c r="T55" s="829"/>
      <c r="U55" s="829"/>
      <c r="V55" s="829"/>
      <c r="W55" s="829"/>
      <c r="X55" s="829"/>
      <c r="Y55" s="829"/>
    </row>
    <row r="56" spans="1:25" s="73" customFormat="1" ht="12.75" customHeight="1">
      <c r="A56" s="71" t="s">
        <v>323</v>
      </c>
      <c r="B56" s="71"/>
      <c r="C56" s="71"/>
      <c r="D56" s="71"/>
      <c r="E56" s="71"/>
      <c r="F56" s="71"/>
      <c r="G56" s="71"/>
      <c r="H56" s="71"/>
      <c r="I56" s="71"/>
      <c r="J56" s="71"/>
      <c r="K56" s="71"/>
      <c r="L56" s="71"/>
      <c r="M56" s="71"/>
      <c r="N56" s="71"/>
      <c r="O56" s="71"/>
      <c r="P56" s="71"/>
      <c r="Q56" s="71"/>
      <c r="R56" s="71"/>
      <c r="S56" s="71"/>
      <c r="T56" s="71"/>
      <c r="U56" s="71"/>
      <c r="V56" s="71"/>
      <c r="W56" s="71"/>
      <c r="X56" s="71"/>
      <c r="Y56" s="71"/>
    </row>
    <row r="57" spans="1:25" s="73" customFormat="1" ht="12.75" customHeight="1">
      <c r="A57" s="71" t="s">
        <v>487</v>
      </c>
      <c r="B57" s="71"/>
      <c r="C57" s="71"/>
      <c r="D57" s="71"/>
      <c r="E57" s="71"/>
      <c r="F57" s="71"/>
      <c r="G57" s="71"/>
      <c r="H57" s="71"/>
      <c r="I57" s="71"/>
      <c r="J57" s="71"/>
      <c r="K57" s="71"/>
      <c r="L57" s="71"/>
      <c r="M57" s="71"/>
      <c r="N57" s="71"/>
      <c r="O57" s="71"/>
      <c r="P57" s="71"/>
      <c r="Q57" s="71"/>
      <c r="R57" s="71"/>
      <c r="S57" s="71"/>
      <c r="T57" s="71"/>
      <c r="U57" s="71"/>
      <c r="V57" s="71"/>
      <c r="W57" s="71"/>
      <c r="X57" s="71"/>
      <c r="Y57" s="71"/>
    </row>
    <row r="58" spans="1:22" s="73" customFormat="1" ht="13.5" customHeight="1">
      <c r="A58" s="54" t="s">
        <v>538</v>
      </c>
      <c r="I58" s="162"/>
      <c r="J58" s="71"/>
      <c r="K58" s="227"/>
      <c r="L58" s="227"/>
      <c r="M58" s="227"/>
      <c r="N58" s="227"/>
      <c r="O58" s="227"/>
      <c r="P58" s="227"/>
      <c r="Q58" s="228"/>
      <c r="R58" s="72"/>
      <c r="S58" s="72"/>
      <c r="T58" s="72"/>
      <c r="U58" s="72"/>
      <c r="V58" s="161"/>
    </row>
  </sheetData>
  <sheetProtection/>
  <mergeCells count="501">
    <mergeCell ref="H49:I49"/>
    <mergeCell ref="D47:E47"/>
    <mergeCell ref="D48:E48"/>
    <mergeCell ref="D49:E49"/>
    <mergeCell ref="D45:E45"/>
    <mergeCell ref="F45:G45"/>
    <mergeCell ref="H45:I45"/>
    <mergeCell ref="T53:U53"/>
    <mergeCell ref="J45:K45"/>
    <mergeCell ref="L45:M45"/>
    <mergeCell ref="D46:E46"/>
    <mergeCell ref="D51:E51"/>
    <mergeCell ref="F51:G51"/>
    <mergeCell ref="H51:I51"/>
    <mergeCell ref="J51:K51"/>
    <mergeCell ref="D50:E50"/>
    <mergeCell ref="H48:I48"/>
    <mergeCell ref="V32:W32"/>
    <mergeCell ref="J52:K52"/>
    <mergeCell ref="L52:M52"/>
    <mergeCell ref="L51:M51"/>
    <mergeCell ref="D52:E52"/>
    <mergeCell ref="D53:E53"/>
    <mergeCell ref="R53:S53"/>
    <mergeCell ref="R52:S52"/>
    <mergeCell ref="N53:O53"/>
    <mergeCell ref="P53:Q53"/>
    <mergeCell ref="H53:I53"/>
    <mergeCell ref="V29:Y29"/>
    <mergeCell ref="V30:Y30"/>
    <mergeCell ref="R38:S38"/>
    <mergeCell ref="T38:U38"/>
    <mergeCell ref="R40:S40"/>
    <mergeCell ref="T40:U40"/>
    <mergeCell ref="R34:S34"/>
    <mergeCell ref="T33:U33"/>
    <mergeCell ref="X31:Y31"/>
    <mergeCell ref="J38:K38"/>
    <mergeCell ref="J40:K40"/>
    <mergeCell ref="L40:M40"/>
    <mergeCell ref="A55:Y55"/>
    <mergeCell ref="B39:C39"/>
    <mergeCell ref="D39:E39"/>
    <mergeCell ref="F39:G39"/>
    <mergeCell ref="B51:C51"/>
    <mergeCell ref="A54:Y54"/>
    <mergeCell ref="H52:I52"/>
    <mergeCell ref="B40:C40"/>
    <mergeCell ref="F31:G31"/>
    <mergeCell ref="H31:I31"/>
    <mergeCell ref="J31:K31"/>
    <mergeCell ref="L31:M31"/>
    <mergeCell ref="J39:K39"/>
    <mergeCell ref="L39:M39"/>
    <mergeCell ref="F36:G36"/>
    <mergeCell ref="J36:K36"/>
    <mergeCell ref="L36:M36"/>
    <mergeCell ref="B32:C32"/>
    <mergeCell ref="B33:C33"/>
    <mergeCell ref="B34:C34"/>
    <mergeCell ref="B35:C35"/>
    <mergeCell ref="B36:C36"/>
    <mergeCell ref="B38:C38"/>
    <mergeCell ref="B50:C50"/>
    <mergeCell ref="B52:C52"/>
    <mergeCell ref="B53:C53"/>
    <mergeCell ref="D32:E32"/>
    <mergeCell ref="D33:E33"/>
    <mergeCell ref="D34:E34"/>
    <mergeCell ref="D35:E35"/>
    <mergeCell ref="D36:E36"/>
    <mergeCell ref="B41:C41"/>
    <mergeCell ref="B47:C47"/>
    <mergeCell ref="B48:C48"/>
    <mergeCell ref="B42:C42"/>
    <mergeCell ref="B43:C43"/>
    <mergeCell ref="B44:C44"/>
    <mergeCell ref="B46:C46"/>
    <mergeCell ref="B49:C49"/>
    <mergeCell ref="B45:C45"/>
    <mergeCell ref="F52:G52"/>
    <mergeCell ref="F53:G53"/>
    <mergeCell ref="F42:G42"/>
    <mergeCell ref="F48:G48"/>
    <mergeCell ref="F49:G49"/>
    <mergeCell ref="D40:E40"/>
    <mergeCell ref="D41:E41"/>
    <mergeCell ref="D42:E42"/>
    <mergeCell ref="D43:E43"/>
    <mergeCell ref="D44:E44"/>
    <mergeCell ref="D38:E38"/>
    <mergeCell ref="H32:I32"/>
    <mergeCell ref="H33:I33"/>
    <mergeCell ref="H34:I34"/>
    <mergeCell ref="H35:I35"/>
    <mergeCell ref="H36:I36"/>
    <mergeCell ref="F32:G32"/>
    <mergeCell ref="F33:G33"/>
    <mergeCell ref="F34:G34"/>
    <mergeCell ref="F35:G35"/>
    <mergeCell ref="H42:I42"/>
    <mergeCell ref="H39:I39"/>
    <mergeCell ref="B29:E30"/>
    <mergeCell ref="F38:G38"/>
    <mergeCell ref="H38:I38"/>
    <mergeCell ref="F40:G40"/>
    <mergeCell ref="H40:I40"/>
    <mergeCell ref="F41:G41"/>
    <mergeCell ref="H41:I41"/>
    <mergeCell ref="F29:I30"/>
    <mergeCell ref="H43:I43"/>
    <mergeCell ref="F44:G44"/>
    <mergeCell ref="H44:I44"/>
    <mergeCell ref="F46:G46"/>
    <mergeCell ref="H46:I46"/>
    <mergeCell ref="F47:G47"/>
    <mergeCell ref="H47:I47"/>
    <mergeCell ref="F43:G43"/>
    <mergeCell ref="H50:I50"/>
    <mergeCell ref="F50:G50"/>
    <mergeCell ref="J32:K32"/>
    <mergeCell ref="L32:M32"/>
    <mergeCell ref="J33:K33"/>
    <mergeCell ref="L33:M33"/>
    <mergeCell ref="J34:K34"/>
    <mergeCell ref="L34:M34"/>
    <mergeCell ref="J35:K35"/>
    <mergeCell ref="L35:M35"/>
    <mergeCell ref="N36:O36"/>
    <mergeCell ref="N33:O33"/>
    <mergeCell ref="P32:Q32"/>
    <mergeCell ref="N32:O32"/>
    <mergeCell ref="P34:Q34"/>
    <mergeCell ref="N34:O34"/>
    <mergeCell ref="N35:O35"/>
    <mergeCell ref="P33:Q33"/>
    <mergeCell ref="P35:Q35"/>
    <mergeCell ref="N42:O42"/>
    <mergeCell ref="P44:Q44"/>
    <mergeCell ref="L41:M41"/>
    <mergeCell ref="N45:O45"/>
    <mergeCell ref="P45:Q45"/>
    <mergeCell ref="L38:M38"/>
    <mergeCell ref="N40:O40"/>
    <mergeCell ref="P40:Q40"/>
    <mergeCell ref="N41:O41"/>
    <mergeCell ref="P41:Q41"/>
    <mergeCell ref="J53:K53"/>
    <mergeCell ref="L53:M53"/>
    <mergeCell ref="J48:K48"/>
    <mergeCell ref="L48:M48"/>
    <mergeCell ref="J42:K42"/>
    <mergeCell ref="L42:M42"/>
    <mergeCell ref="J43:K43"/>
    <mergeCell ref="L43:M43"/>
    <mergeCell ref="J44:K44"/>
    <mergeCell ref="J49:K49"/>
    <mergeCell ref="T32:U32"/>
    <mergeCell ref="R33:S33"/>
    <mergeCell ref="J50:K50"/>
    <mergeCell ref="L50:M50"/>
    <mergeCell ref="J47:K47"/>
    <mergeCell ref="L47:M47"/>
    <mergeCell ref="L49:M49"/>
    <mergeCell ref="L46:M46"/>
    <mergeCell ref="L44:M44"/>
    <mergeCell ref="P42:Q42"/>
    <mergeCell ref="T44:U44"/>
    <mergeCell ref="T34:U34"/>
    <mergeCell ref="R35:S35"/>
    <mergeCell ref="T35:U35"/>
    <mergeCell ref="R36:S36"/>
    <mergeCell ref="T36:U36"/>
    <mergeCell ref="T41:U41"/>
    <mergeCell ref="M26:N26"/>
    <mergeCell ref="G25:H25"/>
    <mergeCell ref="B31:C31"/>
    <mergeCell ref="D31:E31"/>
    <mergeCell ref="N29:Q30"/>
    <mergeCell ref="I25:J25"/>
    <mergeCell ref="K25:L25"/>
    <mergeCell ref="M25:N25"/>
    <mergeCell ref="G26:H26"/>
    <mergeCell ref="I26:J26"/>
    <mergeCell ref="J46:K46"/>
    <mergeCell ref="N37:O37"/>
    <mergeCell ref="J41:K41"/>
    <mergeCell ref="Q26:R26"/>
    <mergeCell ref="N38:O38"/>
    <mergeCell ref="P38:Q38"/>
    <mergeCell ref="N39:O39"/>
    <mergeCell ref="P39:Q39"/>
    <mergeCell ref="P31:Q31"/>
    <mergeCell ref="K26:L26"/>
    <mergeCell ref="A3:A5"/>
    <mergeCell ref="D7:F7"/>
    <mergeCell ref="B6:C6"/>
    <mergeCell ref="B3:F4"/>
    <mergeCell ref="D8:F8"/>
    <mergeCell ref="M27:N27"/>
    <mergeCell ref="B25:C25"/>
    <mergeCell ref="D26:F26"/>
    <mergeCell ref="D27:F27"/>
    <mergeCell ref="D19:F19"/>
    <mergeCell ref="A29:A31"/>
    <mergeCell ref="G14:H14"/>
    <mergeCell ref="D14:F14"/>
    <mergeCell ref="B27:C27"/>
    <mergeCell ref="G7:H7"/>
    <mergeCell ref="G13:H13"/>
    <mergeCell ref="G24:H24"/>
    <mergeCell ref="G8:H8"/>
    <mergeCell ref="D15:F15"/>
    <mergeCell ref="G15:H15"/>
    <mergeCell ref="I8:J8"/>
    <mergeCell ref="K8:L8"/>
    <mergeCell ref="M13:N13"/>
    <mergeCell ref="I13:J13"/>
    <mergeCell ref="K12:L12"/>
    <mergeCell ref="M12:N12"/>
    <mergeCell ref="K13:L13"/>
    <mergeCell ref="M10:N10"/>
    <mergeCell ref="D16:F16"/>
    <mergeCell ref="K10:L10"/>
    <mergeCell ref="M7:N7"/>
    <mergeCell ref="M6:N6"/>
    <mergeCell ref="I7:J7"/>
    <mergeCell ref="I6:J6"/>
    <mergeCell ref="K7:L7"/>
    <mergeCell ref="K6:L6"/>
    <mergeCell ref="I10:J10"/>
    <mergeCell ref="K9:L9"/>
    <mergeCell ref="K14:L14"/>
    <mergeCell ref="M14:N14"/>
    <mergeCell ref="I14:J14"/>
    <mergeCell ref="K17:L17"/>
    <mergeCell ref="M17:N17"/>
    <mergeCell ref="I16:J16"/>
    <mergeCell ref="K16:L16"/>
    <mergeCell ref="M16:N16"/>
    <mergeCell ref="I17:J17"/>
    <mergeCell ref="K15:L15"/>
    <mergeCell ref="M21:N21"/>
    <mergeCell ref="K18:L18"/>
    <mergeCell ref="M18:N18"/>
    <mergeCell ref="I18:J18"/>
    <mergeCell ref="I15:J15"/>
    <mergeCell ref="M15:N15"/>
    <mergeCell ref="I19:J19"/>
    <mergeCell ref="M23:N23"/>
    <mergeCell ref="I24:J24"/>
    <mergeCell ref="K22:L22"/>
    <mergeCell ref="M22:N22"/>
    <mergeCell ref="G22:H22"/>
    <mergeCell ref="I22:J22"/>
    <mergeCell ref="M24:N24"/>
    <mergeCell ref="G20:H20"/>
    <mergeCell ref="I20:J20"/>
    <mergeCell ref="K24:L24"/>
    <mergeCell ref="G23:H23"/>
    <mergeCell ref="I23:J23"/>
    <mergeCell ref="K23:L23"/>
    <mergeCell ref="G21:H21"/>
    <mergeCell ref="K21:L21"/>
    <mergeCell ref="B22:C22"/>
    <mergeCell ref="B18:C18"/>
    <mergeCell ref="B14:C14"/>
    <mergeCell ref="B15:C15"/>
    <mergeCell ref="B9:C9"/>
    <mergeCell ref="K20:L20"/>
    <mergeCell ref="G17:H17"/>
    <mergeCell ref="G16:H16"/>
    <mergeCell ref="G18:H18"/>
    <mergeCell ref="G19:H19"/>
    <mergeCell ref="D22:F22"/>
    <mergeCell ref="D23:F23"/>
    <mergeCell ref="D20:F20"/>
    <mergeCell ref="G6:H6"/>
    <mergeCell ref="D6:F6"/>
    <mergeCell ref="G10:H10"/>
    <mergeCell ref="D13:F13"/>
    <mergeCell ref="D9:F9"/>
    <mergeCell ref="D17:F17"/>
    <mergeCell ref="D18:F18"/>
    <mergeCell ref="G3:J4"/>
    <mergeCell ref="G5:H5"/>
    <mergeCell ref="I5:J5"/>
    <mergeCell ref="K3:N4"/>
    <mergeCell ref="M5:N5"/>
    <mergeCell ref="B21:C21"/>
    <mergeCell ref="D21:F21"/>
    <mergeCell ref="K19:L19"/>
    <mergeCell ref="M20:N20"/>
    <mergeCell ref="I21:J21"/>
    <mergeCell ref="Q7:R7"/>
    <mergeCell ref="Q8:R8"/>
    <mergeCell ref="O5:P5"/>
    <mergeCell ref="Q5:R5"/>
    <mergeCell ref="K5:L5"/>
    <mergeCell ref="B5:C5"/>
    <mergeCell ref="D5:F5"/>
    <mergeCell ref="B7:C7"/>
    <mergeCell ref="B8:C8"/>
    <mergeCell ref="M8:N8"/>
    <mergeCell ref="O3:R4"/>
    <mergeCell ref="Q12:R12"/>
    <mergeCell ref="O12:P12"/>
    <mergeCell ref="O8:P8"/>
    <mergeCell ref="O13:P13"/>
    <mergeCell ref="Q13:R13"/>
    <mergeCell ref="Q10:R10"/>
    <mergeCell ref="O6:P6"/>
    <mergeCell ref="Q6:R6"/>
    <mergeCell ref="O7:P7"/>
    <mergeCell ref="Q14:R14"/>
    <mergeCell ref="O15:P15"/>
    <mergeCell ref="Q15:R15"/>
    <mergeCell ref="O9:P9"/>
    <mergeCell ref="Q9:R9"/>
    <mergeCell ref="Q22:R22"/>
    <mergeCell ref="O17:P17"/>
    <mergeCell ref="Q17:R17"/>
    <mergeCell ref="O18:P18"/>
    <mergeCell ref="Q18:R18"/>
    <mergeCell ref="S11:T11"/>
    <mergeCell ref="U6:V6"/>
    <mergeCell ref="S8:T8"/>
    <mergeCell ref="U8:V8"/>
    <mergeCell ref="S7:T7"/>
    <mergeCell ref="U7:V7"/>
    <mergeCell ref="U11:V11"/>
    <mergeCell ref="O25:P25"/>
    <mergeCell ref="Q25:R25"/>
    <mergeCell ref="O23:P23"/>
    <mergeCell ref="Q23:R23"/>
    <mergeCell ref="Q21:R21"/>
    <mergeCell ref="T52:U52"/>
    <mergeCell ref="R49:S49"/>
    <mergeCell ref="T49:U49"/>
    <mergeCell ref="N49:O49"/>
    <mergeCell ref="P43:Q43"/>
    <mergeCell ref="S4:V4"/>
    <mergeCell ref="T47:U47"/>
    <mergeCell ref="R48:S48"/>
    <mergeCell ref="T48:U48"/>
    <mergeCell ref="V31:W31"/>
    <mergeCell ref="S12:T12"/>
    <mergeCell ref="S5:T5"/>
    <mergeCell ref="U5:V5"/>
    <mergeCell ref="U12:V12"/>
    <mergeCell ref="S15:T15"/>
    <mergeCell ref="V35:W35"/>
    <mergeCell ref="R50:S50"/>
    <mergeCell ref="T50:U50"/>
    <mergeCell ref="R47:S47"/>
    <mergeCell ref="R46:S46"/>
    <mergeCell ref="T46:U46"/>
    <mergeCell ref="T42:U42"/>
    <mergeCell ref="R43:S43"/>
    <mergeCell ref="T43:U43"/>
    <mergeCell ref="R44:S44"/>
    <mergeCell ref="S14:T14"/>
    <mergeCell ref="U14:V14"/>
    <mergeCell ref="S13:T13"/>
    <mergeCell ref="U13:V13"/>
    <mergeCell ref="S17:T17"/>
    <mergeCell ref="U16:V16"/>
    <mergeCell ref="X32:Y32"/>
    <mergeCell ref="V33:W33"/>
    <mergeCell ref="X33:Y33"/>
    <mergeCell ref="X34:Y34"/>
    <mergeCell ref="V34:W34"/>
    <mergeCell ref="U15:V15"/>
    <mergeCell ref="R29:U30"/>
    <mergeCell ref="R31:S31"/>
    <mergeCell ref="T31:U31"/>
    <mergeCell ref="R32:S32"/>
    <mergeCell ref="S18:T18"/>
    <mergeCell ref="U18:V18"/>
    <mergeCell ref="U21:V21"/>
    <mergeCell ref="V37:W37"/>
    <mergeCell ref="X37:Y37"/>
    <mergeCell ref="V38:W38"/>
    <mergeCell ref="X38:Y38"/>
    <mergeCell ref="X35:Y35"/>
    <mergeCell ref="V36:W36"/>
    <mergeCell ref="X36:Y36"/>
    <mergeCell ref="X42:Y42"/>
    <mergeCell ref="V43:W43"/>
    <mergeCell ref="X43:Y43"/>
    <mergeCell ref="X39:Y39"/>
    <mergeCell ref="V40:W40"/>
    <mergeCell ref="X40:Y40"/>
    <mergeCell ref="V39:W39"/>
    <mergeCell ref="V41:W41"/>
    <mergeCell ref="X41:Y41"/>
    <mergeCell ref="V42:W42"/>
    <mergeCell ref="V44:W44"/>
    <mergeCell ref="X44:Y44"/>
    <mergeCell ref="V45:W45"/>
    <mergeCell ref="X45:Y45"/>
    <mergeCell ref="V46:W46"/>
    <mergeCell ref="X46:Y46"/>
    <mergeCell ref="V47:W47"/>
    <mergeCell ref="X47:Y47"/>
    <mergeCell ref="S22:T22"/>
    <mergeCell ref="U22:V22"/>
    <mergeCell ref="P36:Q36"/>
    <mergeCell ref="V48:W48"/>
    <mergeCell ref="X48:Y48"/>
    <mergeCell ref="U27:V27"/>
    <mergeCell ref="P37:Q37"/>
    <mergeCell ref="O22:P22"/>
    <mergeCell ref="V49:W49"/>
    <mergeCell ref="X49:Y49"/>
    <mergeCell ref="U24:V24"/>
    <mergeCell ref="S25:T25"/>
    <mergeCell ref="U25:V25"/>
    <mergeCell ref="V50:W50"/>
    <mergeCell ref="X50:Y50"/>
    <mergeCell ref="S24:T24"/>
    <mergeCell ref="S26:T26"/>
    <mergeCell ref="S27:T27"/>
    <mergeCell ref="V51:W51"/>
    <mergeCell ref="X51:Y51"/>
    <mergeCell ref="V52:W52"/>
    <mergeCell ref="X52:Y52"/>
    <mergeCell ref="S20:T20"/>
    <mergeCell ref="U20:V20"/>
    <mergeCell ref="S23:T23"/>
    <mergeCell ref="U23:V23"/>
    <mergeCell ref="U26:V26"/>
    <mergeCell ref="S21:T21"/>
    <mergeCell ref="S3:V3"/>
    <mergeCell ref="S19:T19"/>
    <mergeCell ref="U19:V19"/>
    <mergeCell ref="S9:T9"/>
    <mergeCell ref="U9:V9"/>
    <mergeCell ref="S6:T6"/>
    <mergeCell ref="S10:T10"/>
    <mergeCell ref="U10:V10"/>
    <mergeCell ref="U17:V17"/>
    <mergeCell ref="S16:T16"/>
    <mergeCell ref="V53:W53"/>
    <mergeCell ref="X53:Y53"/>
    <mergeCell ref="B24:C24"/>
    <mergeCell ref="B26:C26"/>
    <mergeCell ref="B16:C16"/>
    <mergeCell ref="B17:C17"/>
    <mergeCell ref="B20:C20"/>
    <mergeCell ref="D25:F25"/>
    <mergeCell ref="D24:F24"/>
    <mergeCell ref="K27:L27"/>
    <mergeCell ref="B13:C13"/>
    <mergeCell ref="B10:C10"/>
    <mergeCell ref="B19:C19"/>
    <mergeCell ref="N43:O43"/>
    <mergeCell ref="I27:J27"/>
    <mergeCell ref="O10:P10"/>
    <mergeCell ref="O21:P21"/>
    <mergeCell ref="D10:F10"/>
    <mergeCell ref="O14:P14"/>
    <mergeCell ref="B23:C23"/>
    <mergeCell ref="N50:O50"/>
    <mergeCell ref="P50:Q50"/>
    <mergeCell ref="P47:Q47"/>
    <mergeCell ref="N48:O48"/>
    <mergeCell ref="P48:Q48"/>
    <mergeCell ref="N44:O44"/>
    <mergeCell ref="N46:O46"/>
    <mergeCell ref="P46:Q46"/>
    <mergeCell ref="N51:O51"/>
    <mergeCell ref="P51:Q51"/>
    <mergeCell ref="N52:O52"/>
    <mergeCell ref="P52:Q52"/>
    <mergeCell ref="P49:Q49"/>
    <mergeCell ref="B12:C12"/>
    <mergeCell ref="D12:F12"/>
    <mergeCell ref="G12:H12"/>
    <mergeCell ref="I12:J12"/>
    <mergeCell ref="N47:O47"/>
    <mergeCell ref="G9:H9"/>
    <mergeCell ref="I9:J9"/>
    <mergeCell ref="O19:P19"/>
    <mergeCell ref="Q19:R19"/>
    <mergeCell ref="O20:P20"/>
    <mergeCell ref="Q20:R20"/>
    <mergeCell ref="O16:P16"/>
    <mergeCell ref="Q16:R16"/>
    <mergeCell ref="M9:N9"/>
    <mergeCell ref="M19:N19"/>
    <mergeCell ref="N31:O31"/>
    <mergeCell ref="G27:H27"/>
    <mergeCell ref="O24:P24"/>
    <mergeCell ref="Q24:R24"/>
    <mergeCell ref="O27:P27"/>
    <mergeCell ref="R42:S42"/>
    <mergeCell ref="R41:S41"/>
    <mergeCell ref="J29:M30"/>
    <mergeCell ref="Q27:R27"/>
    <mergeCell ref="O26:P26"/>
  </mergeCells>
  <printOptions/>
  <pageMargins left="0.35433070866141736" right="0.5511811023622047" top="0.7874015748031497" bottom="0.7874015748031497" header="0.5118110236220472" footer="0.5118110236220472"/>
  <pageSetup horizontalDpi="600" verticalDpi="600" orientation="portrait" paperSize="9" scale="94" r:id="rId1"/>
  <headerFooter alignWithMargins="0">
    <oddFooter>&amp;C&amp;9&amp;P　Ｎ 教育・文化及び宗教</oddFooter>
  </headerFooter>
</worksheet>
</file>

<file path=xl/worksheets/sheet19.xml><?xml version="1.0" encoding="utf-8"?>
<worksheet xmlns="http://schemas.openxmlformats.org/spreadsheetml/2006/main" xmlns:r="http://schemas.openxmlformats.org/officeDocument/2006/relationships">
  <sheetPr>
    <tabColor rgb="FFFFC000"/>
  </sheetPr>
  <dimension ref="A1:J58"/>
  <sheetViews>
    <sheetView zoomScale="130" zoomScaleNormal="130" zoomScaleSheetLayoutView="115" zoomScalePageLayoutView="0" workbookViewId="0" topLeftCell="A1">
      <selection activeCell="A1" sqref="A1"/>
    </sheetView>
  </sheetViews>
  <sheetFormatPr defaultColWidth="9" defaultRowHeight="14.25"/>
  <cols>
    <col min="1" max="1" width="9.69921875" style="4" customWidth="1"/>
    <col min="2" max="10" width="9.09765625" style="4" customWidth="1"/>
    <col min="11" max="16384" width="9" style="4" customWidth="1"/>
  </cols>
  <sheetData>
    <row r="1" ht="12.75">
      <c r="A1" s="3" t="s">
        <v>722</v>
      </c>
    </row>
    <row r="2" spans="1:10" ht="13.5" thickBot="1">
      <c r="A2" s="15"/>
      <c r="E2" s="844" t="s">
        <v>214</v>
      </c>
      <c r="F2" s="845"/>
      <c r="I2" s="276"/>
      <c r="J2" s="276"/>
    </row>
    <row r="3" spans="1:10" ht="14.25" customHeight="1" thickTop="1">
      <c r="A3" s="836" t="s">
        <v>175</v>
      </c>
      <c r="B3" s="839" t="s">
        <v>674</v>
      </c>
      <c r="C3" s="840"/>
      <c r="D3" s="840"/>
      <c r="E3" s="840"/>
      <c r="F3" s="850"/>
      <c r="G3" s="839" t="s">
        <v>224</v>
      </c>
      <c r="H3" s="840"/>
      <c r="I3" s="840"/>
      <c r="J3" s="840"/>
    </row>
    <row r="4" spans="1:10" ht="13.5" customHeight="1">
      <c r="A4" s="837"/>
      <c r="B4" s="6"/>
      <c r="C4" s="6"/>
      <c r="D4" s="6"/>
      <c r="E4" s="6" t="s">
        <v>225</v>
      </c>
      <c r="F4" s="842" t="s">
        <v>501</v>
      </c>
      <c r="G4" s="5"/>
      <c r="H4" s="854" t="s">
        <v>226</v>
      </c>
      <c r="I4" s="855"/>
      <c r="J4" s="855"/>
    </row>
    <row r="5" spans="1:10" ht="12.75">
      <c r="A5" s="837"/>
      <c r="B5" s="6" t="s">
        <v>227</v>
      </c>
      <c r="C5" s="7" t="s">
        <v>228</v>
      </c>
      <c r="D5" s="7" t="s">
        <v>229</v>
      </c>
      <c r="E5" s="6" t="s">
        <v>230</v>
      </c>
      <c r="F5" s="842"/>
      <c r="G5" s="6" t="s">
        <v>415</v>
      </c>
      <c r="H5" s="841" t="s">
        <v>119</v>
      </c>
      <c r="I5" s="853" t="s">
        <v>231</v>
      </c>
      <c r="J5" s="848" t="s">
        <v>675</v>
      </c>
    </row>
    <row r="6" spans="1:10" ht="12.75">
      <c r="A6" s="838"/>
      <c r="B6" s="8"/>
      <c r="C6" s="8"/>
      <c r="D6" s="8"/>
      <c r="E6" s="8" t="s">
        <v>232</v>
      </c>
      <c r="F6" s="843"/>
      <c r="G6" s="9"/>
      <c r="H6" s="841"/>
      <c r="I6" s="853"/>
      <c r="J6" s="849"/>
    </row>
    <row r="7" spans="1:10" ht="12.75">
      <c r="A7" s="352" t="s">
        <v>622</v>
      </c>
      <c r="B7" s="11">
        <v>25760</v>
      </c>
      <c r="C7" s="12">
        <v>15168</v>
      </c>
      <c r="D7" s="12">
        <v>6084</v>
      </c>
      <c r="E7" s="12">
        <v>2220</v>
      </c>
      <c r="F7" s="310">
        <v>2288</v>
      </c>
      <c r="G7" s="310">
        <v>96389</v>
      </c>
      <c r="H7" s="310">
        <v>200</v>
      </c>
      <c r="I7" s="310">
        <v>47</v>
      </c>
      <c r="J7" s="310">
        <v>10</v>
      </c>
    </row>
    <row r="8" spans="1:10" ht="12.75">
      <c r="A8" s="352" t="s">
        <v>623</v>
      </c>
      <c r="B8" s="75">
        <v>24026</v>
      </c>
      <c r="C8" s="12">
        <v>13412</v>
      </c>
      <c r="D8" s="12">
        <v>6023</v>
      </c>
      <c r="E8" s="12">
        <v>2220</v>
      </c>
      <c r="F8" s="310">
        <v>2371</v>
      </c>
      <c r="G8" s="310">
        <v>108413</v>
      </c>
      <c r="H8" s="310">
        <v>215</v>
      </c>
      <c r="I8" s="310">
        <v>56</v>
      </c>
      <c r="J8" s="310">
        <v>8</v>
      </c>
    </row>
    <row r="9" spans="1:10" ht="12.75">
      <c r="A9" s="352" t="s">
        <v>504</v>
      </c>
      <c r="B9" s="219">
        <v>6354</v>
      </c>
      <c r="C9" s="219" t="s">
        <v>108</v>
      </c>
      <c r="D9" s="219">
        <v>5663</v>
      </c>
      <c r="E9" s="219">
        <v>360</v>
      </c>
      <c r="F9" s="219">
        <v>331</v>
      </c>
      <c r="G9" s="219" t="s">
        <v>108</v>
      </c>
      <c r="H9" s="219" t="s">
        <v>108</v>
      </c>
      <c r="I9" s="219" t="s">
        <v>108</v>
      </c>
      <c r="J9" s="219" t="s">
        <v>108</v>
      </c>
    </row>
    <row r="10" spans="1:10" ht="12.75">
      <c r="A10" s="352" t="s">
        <v>624</v>
      </c>
      <c r="B10" s="219">
        <v>5500</v>
      </c>
      <c r="C10" s="219" t="s">
        <v>108</v>
      </c>
      <c r="D10" s="219">
        <v>5415</v>
      </c>
      <c r="E10" s="219" t="s">
        <v>108</v>
      </c>
      <c r="F10" s="219">
        <v>85</v>
      </c>
      <c r="G10" s="219" t="s">
        <v>108</v>
      </c>
      <c r="H10" s="219" t="s">
        <v>108</v>
      </c>
      <c r="I10" s="219" t="s">
        <v>108</v>
      </c>
      <c r="J10" s="219" t="s">
        <v>108</v>
      </c>
    </row>
    <row r="11" spans="1:10" ht="12.75">
      <c r="A11" s="352" t="s">
        <v>625</v>
      </c>
      <c r="B11" s="219">
        <v>5024</v>
      </c>
      <c r="C11" s="219" t="s">
        <v>108</v>
      </c>
      <c r="D11" s="219">
        <v>4998</v>
      </c>
      <c r="E11" s="219" t="s">
        <v>108</v>
      </c>
      <c r="F11" s="219">
        <v>26</v>
      </c>
      <c r="G11" s="219" t="s">
        <v>108</v>
      </c>
      <c r="H11" s="219" t="s">
        <v>108</v>
      </c>
      <c r="I11" s="219" t="s">
        <v>108</v>
      </c>
      <c r="J11" s="219" t="s">
        <v>108</v>
      </c>
    </row>
    <row r="12" spans="1:10" ht="12.75">
      <c r="A12" s="352"/>
      <c r="B12" s="219"/>
      <c r="C12" s="219"/>
      <c r="D12" s="219"/>
      <c r="E12" s="219"/>
      <c r="F12" s="219"/>
      <c r="G12" s="219"/>
      <c r="H12" s="219"/>
      <c r="I12" s="219"/>
      <c r="J12" s="219"/>
    </row>
    <row r="13" spans="1:10" s="216" customFormat="1" ht="12.75">
      <c r="A13" s="166" t="s">
        <v>614</v>
      </c>
      <c r="B13" s="102">
        <v>2575</v>
      </c>
      <c r="C13" s="103" t="s">
        <v>626</v>
      </c>
      <c r="D13" s="103">
        <v>2573</v>
      </c>
      <c r="E13" s="103" t="s">
        <v>627</v>
      </c>
      <c r="F13" s="103">
        <v>3</v>
      </c>
      <c r="G13" s="103" t="s">
        <v>108</v>
      </c>
      <c r="H13" s="103" t="s">
        <v>108</v>
      </c>
      <c r="I13" s="103" t="s">
        <v>108</v>
      </c>
      <c r="J13" s="103" t="s">
        <v>108</v>
      </c>
    </row>
    <row r="14" spans="1:10" ht="12.75">
      <c r="A14" s="26"/>
      <c r="B14" s="76"/>
      <c r="C14" s="171"/>
      <c r="D14" s="171"/>
      <c r="E14" s="171"/>
      <c r="F14" s="171"/>
      <c r="G14" s="171"/>
      <c r="H14" s="171"/>
      <c r="I14" s="171"/>
      <c r="J14" s="171"/>
    </row>
    <row r="15" spans="1:10" ht="12.75">
      <c r="A15" s="26" t="s">
        <v>184</v>
      </c>
      <c r="B15" s="104">
        <v>705</v>
      </c>
      <c r="C15" s="105" t="s">
        <v>628</v>
      </c>
      <c r="D15" s="105">
        <v>702</v>
      </c>
      <c r="E15" s="105" t="s">
        <v>629</v>
      </c>
      <c r="F15" s="105">
        <v>3</v>
      </c>
      <c r="G15" s="105" t="s">
        <v>108</v>
      </c>
      <c r="H15" s="105" t="s">
        <v>108</v>
      </c>
      <c r="I15" s="105" t="s">
        <v>108</v>
      </c>
      <c r="J15" s="105" t="s">
        <v>108</v>
      </c>
    </row>
    <row r="16" spans="1:10" ht="12.75">
      <c r="A16" s="26" t="s">
        <v>185</v>
      </c>
      <c r="B16" s="104">
        <v>177</v>
      </c>
      <c r="C16" s="105" t="s">
        <v>626</v>
      </c>
      <c r="D16" s="105">
        <v>177</v>
      </c>
      <c r="E16" s="105" t="s">
        <v>626</v>
      </c>
      <c r="F16" s="105">
        <v>0</v>
      </c>
      <c r="G16" s="105" t="s">
        <v>108</v>
      </c>
      <c r="H16" s="105" t="s">
        <v>108</v>
      </c>
      <c r="I16" s="105" t="s">
        <v>108</v>
      </c>
      <c r="J16" s="105" t="s">
        <v>108</v>
      </c>
    </row>
    <row r="17" spans="1:10" ht="13.5" customHeight="1">
      <c r="A17" s="26" t="s">
        <v>186</v>
      </c>
      <c r="B17" s="104">
        <v>357</v>
      </c>
      <c r="C17" s="105" t="s">
        <v>626</v>
      </c>
      <c r="D17" s="105">
        <v>357</v>
      </c>
      <c r="E17" s="105" t="s">
        <v>626</v>
      </c>
      <c r="F17" s="105">
        <v>0</v>
      </c>
      <c r="G17" s="105" t="s">
        <v>108</v>
      </c>
      <c r="H17" s="105" t="s">
        <v>108</v>
      </c>
      <c r="I17" s="105" t="s">
        <v>108</v>
      </c>
      <c r="J17" s="105" t="s">
        <v>108</v>
      </c>
    </row>
    <row r="18" spans="1:10" ht="12.75">
      <c r="A18" s="26" t="s">
        <v>187</v>
      </c>
      <c r="B18" s="104">
        <v>217</v>
      </c>
      <c r="C18" s="105" t="s">
        <v>629</v>
      </c>
      <c r="D18" s="105">
        <v>217</v>
      </c>
      <c r="E18" s="105" t="s">
        <v>629</v>
      </c>
      <c r="F18" s="105">
        <v>0</v>
      </c>
      <c r="G18" s="105" t="s">
        <v>108</v>
      </c>
      <c r="H18" s="105" t="s">
        <v>108</v>
      </c>
      <c r="I18" s="105" t="s">
        <v>108</v>
      </c>
      <c r="J18" s="105" t="s">
        <v>108</v>
      </c>
    </row>
    <row r="19" spans="1:10" ht="12.75">
      <c r="A19" s="26" t="s">
        <v>188</v>
      </c>
      <c r="B19" s="104">
        <v>267</v>
      </c>
      <c r="C19" s="105" t="s">
        <v>626</v>
      </c>
      <c r="D19" s="105">
        <v>267</v>
      </c>
      <c r="E19" s="105" t="s">
        <v>626</v>
      </c>
      <c r="F19" s="105">
        <v>0</v>
      </c>
      <c r="G19" s="105" t="s">
        <v>108</v>
      </c>
      <c r="H19" s="105" t="s">
        <v>108</v>
      </c>
      <c r="I19" s="105" t="s">
        <v>108</v>
      </c>
      <c r="J19" s="105" t="s">
        <v>108</v>
      </c>
    </row>
    <row r="20" spans="1:10" ht="12.75">
      <c r="A20" s="26"/>
      <c r="B20" s="104"/>
      <c r="C20" s="281"/>
      <c r="D20" s="281"/>
      <c r="E20" s="281"/>
      <c r="F20" s="281"/>
      <c r="G20" s="281"/>
      <c r="H20" s="281"/>
      <c r="I20" s="281"/>
      <c r="J20" s="281"/>
    </row>
    <row r="21" spans="1:10" ht="12.75">
      <c r="A21" s="26" t="s">
        <v>189</v>
      </c>
      <c r="B21" s="104">
        <v>232</v>
      </c>
      <c r="C21" s="105" t="s">
        <v>629</v>
      </c>
      <c r="D21" s="105">
        <v>232</v>
      </c>
      <c r="E21" s="105" t="s">
        <v>626</v>
      </c>
      <c r="F21" s="105">
        <v>0</v>
      </c>
      <c r="G21" s="105" t="s">
        <v>108</v>
      </c>
      <c r="H21" s="105" t="s">
        <v>108</v>
      </c>
      <c r="I21" s="105" t="s">
        <v>108</v>
      </c>
      <c r="J21" s="105" t="s">
        <v>108</v>
      </c>
    </row>
    <row r="22" spans="1:10" ht="12.75">
      <c r="A22" s="26" t="s">
        <v>190</v>
      </c>
      <c r="B22" s="104">
        <v>427</v>
      </c>
      <c r="C22" s="105" t="s">
        <v>626</v>
      </c>
      <c r="D22" s="105">
        <v>427</v>
      </c>
      <c r="E22" s="105" t="s">
        <v>626</v>
      </c>
      <c r="F22" s="105">
        <v>0</v>
      </c>
      <c r="G22" s="105" t="s">
        <v>108</v>
      </c>
      <c r="H22" s="105" t="s">
        <v>108</v>
      </c>
      <c r="I22" s="105" t="s">
        <v>108</v>
      </c>
      <c r="J22" s="105" t="s">
        <v>108</v>
      </c>
    </row>
    <row r="23" spans="1:10" ht="12.75">
      <c r="A23" s="26" t="s">
        <v>191</v>
      </c>
      <c r="B23" s="353">
        <v>156</v>
      </c>
      <c r="C23" s="105" t="s">
        <v>629</v>
      </c>
      <c r="D23" s="105">
        <v>156</v>
      </c>
      <c r="E23" s="105" t="s">
        <v>626</v>
      </c>
      <c r="F23" s="105">
        <v>0</v>
      </c>
      <c r="G23" s="105" t="s">
        <v>108</v>
      </c>
      <c r="H23" s="105" t="s">
        <v>108</v>
      </c>
      <c r="I23" s="105" t="s">
        <v>108</v>
      </c>
      <c r="J23" s="105" t="s">
        <v>108</v>
      </c>
    </row>
    <row r="24" spans="1:10" ht="12.75">
      <c r="A24" s="26" t="s">
        <v>192</v>
      </c>
      <c r="B24" s="353">
        <v>39</v>
      </c>
      <c r="C24" s="105" t="s">
        <v>627</v>
      </c>
      <c r="D24" s="105">
        <v>39</v>
      </c>
      <c r="E24" s="105" t="s">
        <v>626</v>
      </c>
      <c r="F24" s="105">
        <v>0</v>
      </c>
      <c r="G24" s="105" t="s">
        <v>108</v>
      </c>
      <c r="H24" s="105" t="s">
        <v>108</v>
      </c>
      <c r="I24" s="105" t="s">
        <v>108</v>
      </c>
      <c r="J24" s="105" t="s">
        <v>108</v>
      </c>
    </row>
    <row r="25" spans="1:10" ht="12.75">
      <c r="A25" s="26" t="s">
        <v>193</v>
      </c>
      <c r="B25" s="353" t="s">
        <v>108</v>
      </c>
      <c r="C25" s="105" t="s">
        <v>108</v>
      </c>
      <c r="D25" s="105" t="s">
        <v>108</v>
      </c>
      <c r="E25" s="105" t="s">
        <v>108</v>
      </c>
      <c r="F25" s="105" t="s">
        <v>108</v>
      </c>
      <c r="G25" s="105" t="s">
        <v>108</v>
      </c>
      <c r="H25" s="105" t="s">
        <v>108</v>
      </c>
      <c r="I25" s="105" t="s">
        <v>108</v>
      </c>
      <c r="J25" s="105" t="s">
        <v>108</v>
      </c>
    </row>
    <row r="26" spans="1:10" ht="12.75">
      <c r="A26" s="26"/>
      <c r="B26" s="76"/>
      <c r="C26" s="282"/>
      <c r="D26" s="77"/>
      <c r="E26" s="282"/>
      <c r="F26" s="282"/>
      <c r="G26" s="282"/>
      <c r="H26" s="282"/>
      <c r="I26" s="282"/>
      <c r="J26" s="282"/>
    </row>
    <row r="27" spans="1:10" ht="12.75">
      <c r="A27" s="26" t="s">
        <v>194</v>
      </c>
      <c r="B27" s="353" t="s">
        <v>108</v>
      </c>
      <c r="C27" s="105" t="s">
        <v>108</v>
      </c>
      <c r="D27" s="105" t="s">
        <v>108</v>
      </c>
      <c r="E27" s="105" t="s">
        <v>108</v>
      </c>
      <c r="F27" s="105" t="s">
        <v>108</v>
      </c>
      <c r="G27" s="105" t="s">
        <v>108</v>
      </c>
      <c r="H27" s="105" t="s">
        <v>108</v>
      </c>
      <c r="I27" s="105" t="s">
        <v>108</v>
      </c>
      <c r="J27" s="105" t="s">
        <v>108</v>
      </c>
    </row>
    <row r="28" spans="1:10" ht="12.75">
      <c r="A28" s="28" t="s">
        <v>195</v>
      </c>
      <c r="B28" s="354" t="s">
        <v>108</v>
      </c>
      <c r="C28" s="106" t="s">
        <v>108</v>
      </c>
      <c r="D28" s="106" t="s">
        <v>108</v>
      </c>
      <c r="E28" s="106" t="s">
        <v>108</v>
      </c>
      <c r="F28" s="106" t="s">
        <v>108</v>
      </c>
      <c r="G28" s="106" t="s">
        <v>108</v>
      </c>
      <c r="H28" s="106" t="s">
        <v>108</v>
      </c>
      <c r="I28" s="106" t="s">
        <v>108</v>
      </c>
      <c r="J28" s="106" t="s">
        <v>108</v>
      </c>
    </row>
    <row r="29" spans="2:10" ht="13.5" thickBot="1">
      <c r="B29" s="141"/>
      <c r="C29" s="141"/>
      <c r="D29" s="141"/>
      <c r="E29" s="141"/>
      <c r="F29" s="141"/>
      <c r="G29" s="141"/>
      <c r="H29" s="141"/>
      <c r="I29" s="141"/>
      <c r="J29" s="141"/>
    </row>
    <row r="30" spans="1:10" ht="13.5" thickTop="1">
      <c r="A30" s="836" t="s">
        <v>175</v>
      </c>
      <c r="B30" s="636" t="s">
        <v>233</v>
      </c>
      <c r="C30" s="637"/>
      <c r="D30" s="637"/>
      <c r="E30" s="637"/>
      <c r="F30" s="637"/>
      <c r="G30" s="637"/>
      <c r="H30" s="728"/>
      <c r="I30" s="601" t="s">
        <v>234</v>
      </c>
      <c r="J30" s="625"/>
    </row>
    <row r="31" spans="1:10" ht="12.75">
      <c r="A31" s="837"/>
      <c r="B31" s="651" t="s">
        <v>235</v>
      </c>
      <c r="C31" s="652"/>
      <c r="D31" s="652"/>
      <c r="E31" s="652"/>
      <c r="F31" s="652"/>
      <c r="G31" s="652"/>
      <c r="H31" s="852"/>
      <c r="I31" s="306"/>
      <c r="J31" s="35"/>
    </row>
    <row r="32" spans="1:10" ht="12.75">
      <c r="A32" s="837"/>
      <c r="B32" s="682" t="s">
        <v>676</v>
      </c>
      <c r="C32" s="610" t="s">
        <v>236</v>
      </c>
      <c r="D32" s="610" t="s">
        <v>237</v>
      </c>
      <c r="E32" s="610" t="s">
        <v>238</v>
      </c>
      <c r="F32" s="610" t="s">
        <v>239</v>
      </c>
      <c r="G32" s="300" t="s">
        <v>416</v>
      </c>
      <c r="H32" s="610" t="s">
        <v>125</v>
      </c>
      <c r="I32" s="307" t="s">
        <v>240</v>
      </c>
      <c r="J32" s="298" t="s">
        <v>241</v>
      </c>
    </row>
    <row r="33" spans="1:10" ht="12.75">
      <c r="A33" s="838"/>
      <c r="B33" s="851"/>
      <c r="C33" s="610"/>
      <c r="D33" s="610"/>
      <c r="E33" s="610"/>
      <c r="F33" s="610"/>
      <c r="G33" s="308" t="s">
        <v>417</v>
      </c>
      <c r="H33" s="610"/>
      <c r="I33" s="308"/>
      <c r="J33" s="299"/>
    </row>
    <row r="34" spans="1:10" ht="12.75">
      <c r="A34" s="352" t="s">
        <v>630</v>
      </c>
      <c r="B34" s="309">
        <v>6</v>
      </c>
      <c r="C34" s="310">
        <v>3</v>
      </c>
      <c r="D34" s="310">
        <v>4</v>
      </c>
      <c r="E34" s="310">
        <v>7</v>
      </c>
      <c r="F34" s="310">
        <v>47</v>
      </c>
      <c r="G34" s="310">
        <v>5</v>
      </c>
      <c r="H34" s="310">
        <v>71</v>
      </c>
      <c r="I34" s="310">
        <v>59012</v>
      </c>
      <c r="J34" s="310">
        <v>2854</v>
      </c>
    </row>
    <row r="35" spans="1:10" ht="12.75">
      <c r="A35" s="352" t="s">
        <v>631</v>
      </c>
      <c r="B35" s="309">
        <v>4</v>
      </c>
      <c r="C35" s="310">
        <v>2</v>
      </c>
      <c r="D35" s="310">
        <v>8</v>
      </c>
      <c r="E35" s="310">
        <v>8</v>
      </c>
      <c r="F35" s="310">
        <v>50</v>
      </c>
      <c r="G35" s="310">
        <v>8</v>
      </c>
      <c r="H35" s="310">
        <v>71</v>
      </c>
      <c r="I35" s="310">
        <v>61542</v>
      </c>
      <c r="J35" s="310">
        <v>2980</v>
      </c>
    </row>
    <row r="36" spans="1:10" ht="12.75">
      <c r="A36" s="352" t="s">
        <v>632</v>
      </c>
      <c r="B36" s="310" t="s">
        <v>108</v>
      </c>
      <c r="C36" s="310" t="s">
        <v>108</v>
      </c>
      <c r="D36" s="310" t="s">
        <v>108</v>
      </c>
      <c r="E36" s="310" t="s">
        <v>108</v>
      </c>
      <c r="F36" s="310" t="s">
        <v>108</v>
      </c>
      <c r="G36" s="310" t="s">
        <v>108</v>
      </c>
      <c r="H36" s="310" t="s">
        <v>108</v>
      </c>
      <c r="I36" s="310">
        <v>53058</v>
      </c>
      <c r="J36" s="310">
        <v>2827</v>
      </c>
    </row>
    <row r="37" spans="1:10" ht="12.75">
      <c r="A37" s="352" t="s">
        <v>633</v>
      </c>
      <c r="B37" s="219" t="s">
        <v>108</v>
      </c>
      <c r="C37" s="219" t="s">
        <v>108</v>
      </c>
      <c r="D37" s="219" t="s">
        <v>108</v>
      </c>
      <c r="E37" s="219" t="s">
        <v>108</v>
      </c>
      <c r="F37" s="219" t="s">
        <v>108</v>
      </c>
      <c r="G37" s="219" t="s">
        <v>108</v>
      </c>
      <c r="H37" s="219" t="s">
        <v>108</v>
      </c>
      <c r="I37" s="219">
        <v>48485</v>
      </c>
      <c r="J37" s="219">
        <v>2720</v>
      </c>
    </row>
    <row r="38" spans="1:10" ht="12.75">
      <c r="A38" s="352" t="s">
        <v>634</v>
      </c>
      <c r="B38" s="219" t="s">
        <v>108</v>
      </c>
      <c r="C38" s="219" t="s">
        <v>108</v>
      </c>
      <c r="D38" s="219" t="s">
        <v>108</v>
      </c>
      <c r="E38" s="219" t="s">
        <v>108</v>
      </c>
      <c r="F38" s="219" t="s">
        <v>108</v>
      </c>
      <c r="G38" s="219" t="s">
        <v>108</v>
      </c>
      <c r="H38" s="219" t="s">
        <v>108</v>
      </c>
      <c r="I38" s="219">
        <v>44631</v>
      </c>
      <c r="J38" s="219">
        <v>2414</v>
      </c>
    </row>
    <row r="39" spans="1:10" ht="12.75">
      <c r="A39" s="352"/>
      <c r="B39" s="219"/>
      <c r="C39" s="219"/>
      <c r="D39" s="219"/>
      <c r="E39" s="219"/>
      <c r="F39" s="219"/>
      <c r="G39" s="219"/>
      <c r="H39" s="219"/>
      <c r="I39" s="219"/>
      <c r="J39" s="219"/>
    </row>
    <row r="40" spans="1:10" s="23" customFormat="1" ht="12.75">
      <c r="A40" s="166" t="s">
        <v>635</v>
      </c>
      <c r="B40" s="102" t="s">
        <v>108</v>
      </c>
      <c r="C40" s="103" t="s">
        <v>108</v>
      </c>
      <c r="D40" s="103" t="s">
        <v>108</v>
      </c>
      <c r="E40" s="103" t="s">
        <v>108</v>
      </c>
      <c r="F40" s="103" t="s">
        <v>108</v>
      </c>
      <c r="G40" s="103" t="s">
        <v>108</v>
      </c>
      <c r="H40" s="103" t="s">
        <v>108</v>
      </c>
      <c r="I40" s="103">
        <v>27629</v>
      </c>
      <c r="J40" s="103">
        <v>1548</v>
      </c>
    </row>
    <row r="41" spans="1:10" ht="12.75">
      <c r="A41" s="26"/>
      <c r="B41" s="355"/>
      <c r="C41" s="171"/>
      <c r="D41" s="171"/>
      <c r="E41" s="171"/>
      <c r="F41" s="171"/>
      <c r="G41" s="171"/>
      <c r="H41" s="171"/>
      <c r="I41" s="163"/>
      <c r="J41" s="163"/>
    </row>
    <row r="42" spans="1:10" ht="12.75">
      <c r="A42" s="26" t="s">
        <v>184</v>
      </c>
      <c r="B42" s="353" t="s">
        <v>108</v>
      </c>
      <c r="C42" s="105" t="s">
        <v>108</v>
      </c>
      <c r="D42" s="105" t="s">
        <v>108</v>
      </c>
      <c r="E42" s="105" t="s">
        <v>108</v>
      </c>
      <c r="F42" s="105" t="s">
        <v>108</v>
      </c>
      <c r="G42" s="105" t="s">
        <v>108</v>
      </c>
      <c r="H42" s="105" t="s">
        <v>108</v>
      </c>
      <c r="I42" s="105">
        <v>3441</v>
      </c>
      <c r="J42" s="105">
        <v>197</v>
      </c>
    </row>
    <row r="43" spans="1:10" ht="12.75">
      <c r="A43" s="26" t="s">
        <v>185</v>
      </c>
      <c r="B43" s="353" t="s">
        <v>108</v>
      </c>
      <c r="C43" s="105" t="s">
        <v>108</v>
      </c>
      <c r="D43" s="105" t="s">
        <v>108</v>
      </c>
      <c r="E43" s="105" t="s">
        <v>108</v>
      </c>
      <c r="F43" s="105" t="s">
        <v>108</v>
      </c>
      <c r="G43" s="105" t="s">
        <v>108</v>
      </c>
      <c r="H43" s="105" t="s">
        <v>108</v>
      </c>
      <c r="I43" s="105">
        <v>3135</v>
      </c>
      <c r="J43" s="105">
        <v>169</v>
      </c>
    </row>
    <row r="44" spans="1:10" ht="12.75">
      <c r="A44" s="26" t="s">
        <v>186</v>
      </c>
      <c r="B44" s="353" t="s">
        <v>108</v>
      </c>
      <c r="C44" s="105" t="s">
        <v>108</v>
      </c>
      <c r="D44" s="105" t="s">
        <v>108</v>
      </c>
      <c r="E44" s="105" t="s">
        <v>108</v>
      </c>
      <c r="F44" s="105" t="s">
        <v>108</v>
      </c>
      <c r="G44" s="105" t="s">
        <v>108</v>
      </c>
      <c r="H44" s="105" t="s">
        <v>108</v>
      </c>
      <c r="I44" s="105">
        <v>2942</v>
      </c>
      <c r="J44" s="105">
        <v>179</v>
      </c>
    </row>
    <row r="45" spans="1:10" ht="12.75">
      <c r="A45" s="26" t="s">
        <v>187</v>
      </c>
      <c r="B45" s="353" t="s">
        <v>108</v>
      </c>
      <c r="C45" s="105" t="s">
        <v>108</v>
      </c>
      <c r="D45" s="105" t="s">
        <v>108</v>
      </c>
      <c r="E45" s="105" t="s">
        <v>108</v>
      </c>
      <c r="F45" s="105" t="s">
        <v>108</v>
      </c>
      <c r="G45" s="105" t="s">
        <v>108</v>
      </c>
      <c r="H45" s="105" t="s">
        <v>108</v>
      </c>
      <c r="I45" s="105">
        <v>3451</v>
      </c>
      <c r="J45" s="105">
        <v>206</v>
      </c>
    </row>
    <row r="46" spans="1:10" ht="12.75">
      <c r="A46" s="26" t="s">
        <v>188</v>
      </c>
      <c r="B46" s="353" t="s">
        <v>108</v>
      </c>
      <c r="C46" s="105" t="s">
        <v>108</v>
      </c>
      <c r="D46" s="105" t="s">
        <v>108</v>
      </c>
      <c r="E46" s="105" t="s">
        <v>108</v>
      </c>
      <c r="F46" s="105" t="s">
        <v>108</v>
      </c>
      <c r="G46" s="105" t="s">
        <v>108</v>
      </c>
      <c r="H46" s="105" t="s">
        <v>108</v>
      </c>
      <c r="I46" s="105">
        <v>2634</v>
      </c>
      <c r="J46" s="105">
        <v>145</v>
      </c>
    </row>
    <row r="47" spans="1:10" ht="12.75">
      <c r="A47" s="26"/>
      <c r="B47" s="356"/>
      <c r="C47" s="281"/>
      <c r="D47" s="281"/>
      <c r="E47" s="281"/>
      <c r="F47" s="281"/>
      <c r="G47" s="281"/>
      <c r="H47" s="281"/>
      <c r="I47" s="78"/>
      <c r="J47" s="78"/>
    </row>
    <row r="48" spans="1:10" ht="12.75">
      <c r="A48" s="26" t="s">
        <v>189</v>
      </c>
      <c r="B48" s="353" t="s">
        <v>108</v>
      </c>
      <c r="C48" s="105" t="s">
        <v>108</v>
      </c>
      <c r="D48" s="105" t="s">
        <v>108</v>
      </c>
      <c r="E48" s="105" t="s">
        <v>108</v>
      </c>
      <c r="F48" s="105" t="s">
        <v>108</v>
      </c>
      <c r="G48" s="105" t="s">
        <v>108</v>
      </c>
      <c r="H48" s="105" t="s">
        <v>108</v>
      </c>
      <c r="I48" s="105">
        <v>3221</v>
      </c>
      <c r="J48" s="105">
        <v>176</v>
      </c>
    </row>
    <row r="49" spans="1:10" ht="12.75">
      <c r="A49" s="26" t="s">
        <v>190</v>
      </c>
      <c r="B49" s="353" t="s">
        <v>108</v>
      </c>
      <c r="C49" s="105" t="s">
        <v>108</v>
      </c>
      <c r="D49" s="105" t="s">
        <v>108</v>
      </c>
      <c r="E49" s="105" t="s">
        <v>108</v>
      </c>
      <c r="F49" s="105" t="s">
        <v>108</v>
      </c>
      <c r="G49" s="105" t="s">
        <v>108</v>
      </c>
      <c r="H49" s="105" t="s">
        <v>108</v>
      </c>
      <c r="I49" s="105">
        <v>2858</v>
      </c>
      <c r="J49" s="105">
        <v>155</v>
      </c>
    </row>
    <row r="50" spans="1:10" ht="12.75">
      <c r="A50" s="26" t="s">
        <v>191</v>
      </c>
      <c r="B50" s="353" t="s">
        <v>108</v>
      </c>
      <c r="C50" s="105" t="s">
        <v>108</v>
      </c>
      <c r="D50" s="105" t="s">
        <v>108</v>
      </c>
      <c r="E50" s="105" t="s">
        <v>108</v>
      </c>
      <c r="F50" s="105" t="s">
        <v>108</v>
      </c>
      <c r="G50" s="105" t="s">
        <v>108</v>
      </c>
      <c r="H50" s="105" t="s">
        <v>108</v>
      </c>
      <c r="I50" s="105">
        <v>3068</v>
      </c>
      <c r="J50" s="105">
        <v>165</v>
      </c>
    </row>
    <row r="51" spans="1:10" ht="12.75">
      <c r="A51" s="26" t="s">
        <v>192</v>
      </c>
      <c r="B51" s="353" t="s">
        <v>108</v>
      </c>
      <c r="C51" s="105" t="s">
        <v>108</v>
      </c>
      <c r="D51" s="105" t="s">
        <v>108</v>
      </c>
      <c r="E51" s="105" t="s">
        <v>108</v>
      </c>
      <c r="F51" s="105" t="s">
        <v>108</v>
      </c>
      <c r="G51" s="105" t="s">
        <v>108</v>
      </c>
      <c r="H51" s="105" t="s">
        <v>108</v>
      </c>
      <c r="I51" s="105">
        <v>2879</v>
      </c>
      <c r="J51" s="105">
        <v>156</v>
      </c>
    </row>
    <row r="52" spans="1:10" ht="12.75">
      <c r="A52" s="26" t="s">
        <v>193</v>
      </c>
      <c r="B52" s="353" t="s">
        <v>108</v>
      </c>
      <c r="C52" s="105" t="s">
        <v>108</v>
      </c>
      <c r="D52" s="105" t="s">
        <v>108</v>
      </c>
      <c r="E52" s="105" t="s">
        <v>108</v>
      </c>
      <c r="F52" s="105" t="s">
        <v>108</v>
      </c>
      <c r="G52" s="105" t="s">
        <v>108</v>
      </c>
      <c r="H52" s="105" t="s">
        <v>108</v>
      </c>
      <c r="I52" s="105" t="s">
        <v>108</v>
      </c>
      <c r="J52" s="105" t="s">
        <v>108</v>
      </c>
    </row>
    <row r="53" spans="1:10" ht="12.75">
      <c r="A53" s="26"/>
      <c r="B53" s="357"/>
      <c r="C53" s="282"/>
      <c r="D53" s="282"/>
      <c r="E53" s="282"/>
      <c r="F53" s="282"/>
      <c r="G53" s="282"/>
      <c r="H53" s="282"/>
      <c r="I53" s="282"/>
      <c r="J53" s="282"/>
    </row>
    <row r="54" spans="1:10" ht="12.75">
      <c r="A54" s="26" t="s">
        <v>194</v>
      </c>
      <c r="B54" s="353" t="s">
        <v>108</v>
      </c>
      <c r="C54" s="105" t="s">
        <v>108</v>
      </c>
      <c r="D54" s="105" t="s">
        <v>108</v>
      </c>
      <c r="E54" s="105" t="s">
        <v>108</v>
      </c>
      <c r="F54" s="105" t="s">
        <v>108</v>
      </c>
      <c r="G54" s="105" t="s">
        <v>108</v>
      </c>
      <c r="H54" s="105" t="s">
        <v>108</v>
      </c>
      <c r="I54" s="105" t="s">
        <v>108</v>
      </c>
      <c r="J54" s="105" t="s">
        <v>108</v>
      </c>
    </row>
    <row r="55" spans="1:10" ht="12.75">
      <c r="A55" s="28" t="s">
        <v>195</v>
      </c>
      <c r="B55" s="354" t="s">
        <v>108</v>
      </c>
      <c r="C55" s="106" t="s">
        <v>108</v>
      </c>
      <c r="D55" s="106" t="s">
        <v>108</v>
      </c>
      <c r="E55" s="106" t="s">
        <v>108</v>
      </c>
      <c r="F55" s="106" t="s">
        <v>108</v>
      </c>
      <c r="G55" s="106" t="s">
        <v>108</v>
      </c>
      <c r="H55" s="106" t="s">
        <v>108</v>
      </c>
      <c r="I55" s="106" t="s">
        <v>108</v>
      </c>
      <c r="J55" s="106" t="s">
        <v>108</v>
      </c>
    </row>
    <row r="56" spans="1:10" ht="31.5" customHeight="1">
      <c r="A56" s="846" t="s">
        <v>677</v>
      </c>
      <c r="B56" s="847"/>
      <c r="C56" s="847"/>
      <c r="D56" s="847"/>
      <c r="E56" s="847"/>
      <c r="F56" s="847"/>
      <c r="G56" s="847"/>
      <c r="H56" s="847"/>
      <c r="I56" s="847"/>
      <c r="J56" s="847"/>
    </row>
    <row r="57" spans="1:10" ht="12.75">
      <c r="A57" s="22" t="s">
        <v>418</v>
      </c>
      <c r="B57" s="141"/>
      <c r="C57" s="141"/>
      <c r="D57" s="141"/>
      <c r="E57" s="141"/>
      <c r="F57" s="141"/>
      <c r="G57" s="141"/>
      <c r="H57" s="141"/>
      <c r="I57" s="141"/>
      <c r="J57" s="141"/>
    </row>
    <row r="58" spans="2:8" ht="12.75">
      <c r="B58" s="37"/>
      <c r="C58" s="37"/>
      <c r="D58" s="37"/>
      <c r="E58" s="37"/>
      <c r="F58" s="37"/>
      <c r="G58" s="37"/>
      <c r="H58" s="37"/>
    </row>
  </sheetData>
  <sheetProtection/>
  <mergeCells count="20">
    <mergeCell ref="E2:F2"/>
    <mergeCell ref="A56:J56"/>
    <mergeCell ref="J5:J6"/>
    <mergeCell ref="B3:F3"/>
    <mergeCell ref="B32:B33"/>
    <mergeCell ref="B31:H31"/>
    <mergeCell ref="B30:H30"/>
    <mergeCell ref="I30:J30"/>
    <mergeCell ref="I5:I6"/>
    <mergeCell ref="H4:J4"/>
    <mergeCell ref="A3:A6"/>
    <mergeCell ref="G3:J3"/>
    <mergeCell ref="H5:H6"/>
    <mergeCell ref="A30:A33"/>
    <mergeCell ref="H32:H33"/>
    <mergeCell ref="C32:C33"/>
    <mergeCell ref="D32:D33"/>
    <mergeCell ref="E32:E33"/>
    <mergeCell ref="F32:F33"/>
    <mergeCell ref="F4:F6"/>
  </mergeCells>
  <printOptions/>
  <pageMargins left="0.5905511811023623" right="0.5905511811023623" top="0.7874015748031497" bottom="0.984251968503937" header="0.5118110236220472" footer="0.5118110236220472"/>
  <pageSetup horizontalDpi="600" verticalDpi="600" orientation="portrait" paperSize="9" scale="98" r:id="rId1"/>
  <headerFooter alignWithMargins="0">
    <oddFooter>&amp;C&amp;9&amp;P　Ｎ 教育・文化及び宗教</oddFooter>
  </headerFooter>
</worksheet>
</file>

<file path=xl/worksheets/sheet2.xml><?xml version="1.0" encoding="utf-8"?>
<worksheet xmlns="http://schemas.openxmlformats.org/spreadsheetml/2006/main" xmlns:r="http://schemas.openxmlformats.org/officeDocument/2006/relationships">
  <sheetPr>
    <tabColor rgb="FFFFC000"/>
  </sheetPr>
  <dimension ref="A1:AA46"/>
  <sheetViews>
    <sheetView zoomScaleSheetLayoutView="115" zoomScalePageLayoutView="0" workbookViewId="0" topLeftCell="A1">
      <selection activeCell="A1" sqref="A1"/>
    </sheetView>
  </sheetViews>
  <sheetFormatPr defaultColWidth="9" defaultRowHeight="14.25"/>
  <cols>
    <col min="1" max="1" width="12.19921875" style="113" customWidth="1"/>
    <col min="2" max="23" width="3.296875" style="113" customWidth="1"/>
    <col min="24" max="25" width="3.09765625" style="113" customWidth="1"/>
    <col min="26" max="16384" width="9" style="113" customWidth="1"/>
  </cols>
  <sheetData>
    <row r="1" spans="1:23" ht="12.75">
      <c r="A1" s="126" t="s">
        <v>702</v>
      </c>
      <c r="B1" s="137"/>
      <c r="C1" s="137"/>
      <c r="D1" s="137"/>
      <c r="E1" s="137"/>
      <c r="F1" s="137"/>
      <c r="G1" s="137"/>
      <c r="H1" s="137"/>
      <c r="I1" s="137"/>
      <c r="J1" s="137"/>
      <c r="K1" s="137"/>
      <c r="L1" s="137"/>
      <c r="M1" s="137"/>
      <c r="N1" s="137"/>
      <c r="O1" s="137"/>
      <c r="P1" s="137"/>
      <c r="Q1" s="137"/>
      <c r="R1" s="137"/>
      <c r="S1" s="137"/>
      <c r="T1" s="137"/>
      <c r="U1" s="137"/>
      <c r="V1" s="137"/>
      <c r="W1" s="137"/>
    </row>
    <row r="2" spans="1:23" ht="12.75">
      <c r="A2" s="127" t="s">
        <v>318</v>
      </c>
      <c r="B2" s="137"/>
      <c r="C2" s="137"/>
      <c r="D2" s="137"/>
      <c r="E2" s="137"/>
      <c r="F2" s="137"/>
      <c r="G2" s="137"/>
      <c r="H2" s="137"/>
      <c r="I2" s="137"/>
      <c r="J2" s="137"/>
      <c r="K2" s="137"/>
      <c r="L2" s="137"/>
      <c r="M2" s="137"/>
      <c r="N2" s="137"/>
      <c r="O2" s="137"/>
      <c r="P2" s="137"/>
      <c r="Q2" s="137"/>
      <c r="R2" s="137"/>
      <c r="S2" s="137"/>
      <c r="T2" s="137"/>
      <c r="U2" s="137"/>
      <c r="V2" s="137"/>
      <c r="W2" s="137"/>
    </row>
    <row r="3" spans="1:23" ht="13.5" thickBot="1">
      <c r="A3" s="137"/>
      <c r="B3" s="137"/>
      <c r="C3" s="137"/>
      <c r="D3" s="137"/>
      <c r="E3" s="137"/>
      <c r="F3" s="137"/>
      <c r="G3" s="137"/>
      <c r="H3" s="137"/>
      <c r="I3" s="137"/>
      <c r="J3" s="137"/>
      <c r="K3" s="137"/>
      <c r="L3" s="137"/>
      <c r="M3" s="137"/>
      <c r="N3" s="137"/>
      <c r="O3" s="137"/>
      <c r="P3" s="137"/>
      <c r="Q3" s="137"/>
      <c r="R3" s="137"/>
      <c r="S3" s="137"/>
      <c r="T3" s="137"/>
      <c r="U3" s="137"/>
      <c r="V3" s="137"/>
      <c r="W3" s="137"/>
    </row>
    <row r="4" spans="1:23" ht="13.5" thickTop="1">
      <c r="A4" s="501" t="s">
        <v>20</v>
      </c>
      <c r="B4" s="504" t="s">
        <v>22</v>
      </c>
      <c r="C4" s="505"/>
      <c r="D4" s="501"/>
      <c r="E4" s="510" t="s">
        <v>555</v>
      </c>
      <c r="F4" s="510"/>
      <c r="G4" s="510"/>
      <c r="H4" s="510"/>
      <c r="I4" s="510"/>
      <c r="J4" s="510"/>
      <c r="K4" s="510"/>
      <c r="L4" s="510"/>
      <c r="M4" s="510"/>
      <c r="N4" s="510" t="s">
        <v>556</v>
      </c>
      <c r="O4" s="510"/>
      <c r="P4" s="510"/>
      <c r="Q4" s="510"/>
      <c r="R4" s="510"/>
      <c r="S4" s="510"/>
      <c r="T4" s="510"/>
      <c r="U4" s="510"/>
      <c r="V4" s="518"/>
      <c r="W4" s="137"/>
    </row>
    <row r="5" spans="1:23" ht="12.75">
      <c r="A5" s="502"/>
      <c r="B5" s="506"/>
      <c r="C5" s="507"/>
      <c r="D5" s="502"/>
      <c r="E5" s="499" t="s">
        <v>21</v>
      </c>
      <c r="F5" s="499"/>
      <c r="G5" s="499"/>
      <c r="H5" s="499" t="s">
        <v>3</v>
      </c>
      <c r="I5" s="499"/>
      <c r="J5" s="499"/>
      <c r="K5" s="499" t="s">
        <v>4</v>
      </c>
      <c r="L5" s="499"/>
      <c r="M5" s="499"/>
      <c r="N5" s="499" t="s">
        <v>21</v>
      </c>
      <c r="O5" s="499"/>
      <c r="P5" s="499"/>
      <c r="Q5" s="499" t="s">
        <v>3</v>
      </c>
      <c r="R5" s="499"/>
      <c r="S5" s="499"/>
      <c r="T5" s="499" t="s">
        <v>4</v>
      </c>
      <c r="U5" s="499"/>
      <c r="V5" s="506"/>
      <c r="W5" s="137"/>
    </row>
    <row r="6" spans="1:23" ht="12.75">
      <c r="A6" s="503"/>
      <c r="B6" s="508"/>
      <c r="C6" s="509"/>
      <c r="D6" s="503"/>
      <c r="E6" s="500"/>
      <c r="F6" s="500"/>
      <c r="G6" s="500"/>
      <c r="H6" s="500"/>
      <c r="I6" s="500"/>
      <c r="J6" s="500"/>
      <c r="K6" s="500"/>
      <c r="L6" s="500"/>
      <c r="M6" s="500"/>
      <c r="N6" s="500"/>
      <c r="O6" s="500"/>
      <c r="P6" s="500"/>
      <c r="Q6" s="500"/>
      <c r="R6" s="500"/>
      <c r="S6" s="500"/>
      <c r="T6" s="500"/>
      <c r="U6" s="500"/>
      <c r="V6" s="508"/>
      <c r="W6" s="137"/>
    </row>
    <row r="7" spans="1:23" ht="12.75" customHeight="1">
      <c r="A7" s="128" t="s">
        <v>301</v>
      </c>
      <c r="B7" s="511">
        <v>7</v>
      </c>
      <c r="C7" s="512"/>
      <c r="D7" s="512"/>
      <c r="E7" s="512">
        <v>391</v>
      </c>
      <c r="F7" s="512"/>
      <c r="G7" s="512"/>
      <c r="H7" s="512">
        <v>285</v>
      </c>
      <c r="I7" s="512"/>
      <c r="J7" s="512"/>
      <c r="K7" s="512">
        <v>106</v>
      </c>
      <c r="L7" s="512"/>
      <c r="M7" s="512"/>
      <c r="N7" s="512">
        <v>57</v>
      </c>
      <c r="O7" s="512"/>
      <c r="P7" s="512"/>
      <c r="Q7" s="512">
        <v>34</v>
      </c>
      <c r="R7" s="512"/>
      <c r="S7" s="512"/>
      <c r="T7" s="512">
        <v>23</v>
      </c>
      <c r="U7" s="512"/>
      <c r="V7" s="512"/>
      <c r="W7" s="137"/>
    </row>
    <row r="8" spans="1:23" ht="12.75" customHeight="1">
      <c r="A8" s="128" t="s">
        <v>468</v>
      </c>
      <c r="B8" s="486">
        <v>7</v>
      </c>
      <c r="C8" s="485"/>
      <c r="D8" s="485"/>
      <c r="E8" s="485">
        <v>378</v>
      </c>
      <c r="F8" s="485"/>
      <c r="G8" s="485"/>
      <c r="H8" s="485">
        <v>279</v>
      </c>
      <c r="I8" s="485"/>
      <c r="J8" s="485"/>
      <c r="K8" s="485">
        <v>99</v>
      </c>
      <c r="L8" s="485"/>
      <c r="M8" s="485"/>
      <c r="N8" s="485">
        <v>59</v>
      </c>
      <c r="O8" s="485"/>
      <c r="P8" s="485"/>
      <c r="Q8" s="485">
        <v>36</v>
      </c>
      <c r="R8" s="485"/>
      <c r="S8" s="485"/>
      <c r="T8" s="485">
        <v>23</v>
      </c>
      <c r="U8" s="485"/>
      <c r="V8" s="485"/>
      <c r="W8" s="137"/>
    </row>
    <row r="9" spans="1:23" ht="12.75" customHeight="1">
      <c r="A9" s="128" t="s">
        <v>530</v>
      </c>
      <c r="B9" s="486">
        <v>7</v>
      </c>
      <c r="C9" s="485"/>
      <c r="D9" s="485"/>
      <c r="E9" s="485">
        <v>377</v>
      </c>
      <c r="F9" s="485"/>
      <c r="G9" s="485"/>
      <c r="H9" s="485">
        <v>279</v>
      </c>
      <c r="I9" s="485"/>
      <c r="J9" s="485"/>
      <c r="K9" s="485">
        <v>98</v>
      </c>
      <c r="L9" s="485"/>
      <c r="M9" s="485"/>
      <c r="N9" s="485">
        <v>64</v>
      </c>
      <c r="O9" s="485"/>
      <c r="P9" s="485"/>
      <c r="Q9" s="485">
        <v>38</v>
      </c>
      <c r="R9" s="485"/>
      <c r="S9" s="485"/>
      <c r="T9" s="485">
        <v>26</v>
      </c>
      <c r="U9" s="485"/>
      <c r="V9" s="485"/>
      <c r="W9" s="137"/>
    </row>
    <row r="10" spans="1:23" ht="12.75" customHeight="1">
      <c r="A10" s="128" t="s">
        <v>552</v>
      </c>
      <c r="B10" s="513">
        <v>7</v>
      </c>
      <c r="C10" s="513"/>
      <c r="D10" s="513"/>
      <c r="E10" s="513">
        <v>378</v>
      </c>
      <c r="F10" s="513"/>
      <c r="G10" s="513"/>
      <c r="H10" s="513">
        <v>275</v>
      </c>
      <c r="I10" s="513"/>
      <c r="J10" s="513"/>
      <c r="K10" s="513">
        <v>103</v>
      </c>
      <c r="L10" s="513"/>
      <c r="M10" s="513"/>
      <c r="N10" s="513">
        <v>65</v>
      </c>
      <c r="O10" s="513"/>
      <c r="P10" s="513"/>
      <c r="Q10" s="513">
        <v>37</v>
      </c>
      <c r="R10" s="513"/>
      <c r="S10" s="513"/>
      <c r="T10" s="513">
        <v>28</v>
      </c>
      <c r="U10" s="513"/>
      <c r="V10" s="513"/>
      <c r="W10" s="137"/>
    </row>
    <row r="11" spans="1:22" s="134" customFormat="1" ht="12.75" customHeight="1">
      <c r="A11" s="128" t="s">
        <v>559</v>
      </c>
      <c r="B11" s="514">
        <v>7</v>
      </c>
      <c r="C11" s="513"/>
      <c r="D11" s="513"/>
      <c r="E11" s="513">
        <v>372</v>
      </c>
      <c r="F11" s="513"/>
      <c r="G11" s="513"/>
      <c r="H11" s="513">
        <v>266</v>
      </c>
      <c r="I11" s="513"/>
      <c r="J11" s="513"/>
      <c r="K11" s="513">
        <v>106</v>
      </c>
      <c r="L11" s="513"/>
      <c r="M11" s="513"/>
      <c r="N11" s="513">
        <v>65</v>
      </c>
      <c r="O11" s="513"/>
      <c r="P11" s="513"/>
      <c r="Q11" s="513">
        <v>32</v>
      </c>
      <c r="R11" s="513"/>
      <c r="S11" s="513"/>
      <c r="T11" s="513">
        <v>33</v>
      </c>
      <c r="U11" s="513"/>
      <c r="V11" s="513"/>
    </row>
    <row r="12" spans="1:23" ht="12.75" customHeight="1">
      <c r="A12" s="128"/>
      <c r="B12" s="486"/>
      <c r="C12" s="485"/>
      <c r="D12" s="485"/>
      <c r="E12" s="485"/>
      <c r="F12" s="485"/>
      <c r="G12" s="485"/>
      <c r="H12" s="485"/>
      <c r="I12" s="485"/>
      <c r="J12" s="485"/>
      <c r="K12" s="485"/>
      <c r="L12" s="485"/>
      <c r="M12" s="485"/>
      <c r="N12" s="485"/>
      <c r="O12" s="485"/>
      <c r="P12" s="485"/>
      <c r="Q12" s="485"/>
      <c r="R12" s="485"/>
      <c r="S12" s="485"/>
      <c r="T12" s="485"/>
      <c r="U12" s="485"/>
      <c r="V12" s="485"/>
      <c r="W12" s="137"/>
    </row>
    <row r="13" spans="1:23" ht="12.75">
      <c r="A13" s="396" t="s">
        <v>560</v>
      </c>
      <c r="B13" s="523">
        <v>7</v>
      </c>
      <c r="C13" s="493"/>
      <c r="D13" s="493"/>
      <c r="E13" s="493">
        <v>370</v>
      </c>
      <c r="F13" s="493"/>
      <c r="G13" s="493"/>
      <c r="H13" s="493">
        <v>272</v>
      </c>
      <c r="I13" s="493"/>
      <c r="J13" s="493"/>
      <c r="K13" s="493">
        <v>98</v>
      </c>
      <c r="L13" s="493"/>
      <c r="M13" s="493"/>
      <c r="N13" s="493">
        <v>68</v>
      </c>
      <c r="O13" s="493"/>
      <c r="P13" s="493"/>
      <c r="Q13" s="493">
        <v>35</v>
      </c>
      <c r="R13" s="493"/>
      <c r="S13" s="493"/>
      <c r="T13" s="493">
        <v>33</v>
      </c>
      <c r="U13" s="493"/>
      <c r="V13" s="493"/>
      <c r="W13" s="137"/>
    </row>
    <row r="14" spans="1:23" ht="12.75">
      <c r="A14" s="131"/>
      <c r="B14" s="486"/>
      <c r="C14" s="485"/>
      <c r="D14" s="485"/>
      <c r="E14" s="485"/>
      <c r="F14" s="485"/>
      <c r="G14" s="485"/>
      <c r="H14" s="485"/>
      <c r="I14" s="485"/>
      <c r="J14" s="485"/>
      <c r="K14" s="485"/>
      <c r="L14" s="485"/>
      <c r="M14" s="485"/>
      <c r="N14" s="485"/>
      <c r="O14" s="485"/>
      <c r="P14" s="485"/>
      <c r="Q14" s="485"/>
      <c r="R14" s="485"/>
      <c r="S14" s="485"/>
      <c r="T14" s="485"/>
      <c r="U14" s="485"/>
      <c r="V14" s="485"/>
      <c r="W14" s="137"/>
    </row>
    <row r="15" spans="1:23" ht="12.75">
      <c r="A15" s="132" t="s">
        <v>14</v>
      </c>
      <c r="B15" s="486">
        <v>6</v>
      </c>
      <c r="C15" s="485"/>
      <c r="D15" s="485"/>
      <c r="E15" s="485">
        <v>319</v>
      </c>
      <c r="F15" s="485"/>
      <c r="G15" s="485"/>
      <c r="H15" s="485">
        <v>229</v>
      </c>
      <c r="I15" s="485"/>
      <c r="J15" s="485"/>
      <c r="K15" s="485">
        <v>90</v>
      </c>
      <c r="L15" s="485"/>
      <c r="M15" s="485"/>
      <c r="N15" s="485">
        <v>62</v>
      </c>
      <c r="O15" s="485"/>
      <c r="P15" s="485"/>
      <c r="Q15" s="485">
        <v>30</v>
      </c>
      <c r="R15" s="485"/>
      <c r="S15" s="485"/>
      <c r="T15" s="485">
        <v>32</v>
      </c>
      <c r="U15" s="485"/>
      <c r="V15" s="485"/>
      <c r="W15" s="137"/>
    </row>
    <row r="16" spans="1:23" ht="12.75">
      <c r="A16" s="133" t="s">
        <v>15</v>
      </c>
      <c r="B16" s="520">
        <v>1</v>
      </c>
      <c r="C16" s="492"/>
      <c r="D16" s="492"/>
      <c r="E16" s="492">
        <v>51</v>
      </c>
      <c r="F16" s="492"/>
      <c r="G16" s="492"/>
      <c r="H16" s="492">
        <v>43</v>
      </c>
      <c r="I16" s="492"/>
      <c r="J16" s="492"/>
      <c r="K16" s="492">
        <v>8</v>
      </c>
      <c r="L16" s="492"/>
      <c r="M16" s="492"/>
      <c r="N16" s="492">
        <v>6</v>
      </c>
      <c r="O16" s="492"/>
      <c r="P16" s="492"/>
      <c r="Q16" s="492">
        <v>5</v>
      </c>
      <c r="R16" s="492"/>
      <c r="S16" s="492"/>
      <c r="T16" s="492">
        <v>1</v>
      </c>
      <c r="U16" s="492"/>
      <c r="V16" s="492"/>
      <c r="W16" s="137"/>
    </row>
    <row r="17" spans="1:23" ht="13.5" thickBot="1">
      <c r="A17" s="135"/>
      <c r="B17" s="137"/>
      <c r="C17" s="137"/>
      <c r="D17" s="137"/>
      <c r="E17" s="137"/>
      <c r="F17" s="137"/>
      <c r="G17" s="137"/>
      <c r="H17" s="137"/>
      <c r="I17" s="137"/>
      <c r="J17" s="137"/>
      <c r="K17" s="137"/>
      <c r="L17" s="137"/>
      <c r="M17" s="137"/>
      <c r="N17" s="137"/>
      <c r="O17" s="137"/>
      <c r="P17" s="137"/>
      <c r="Q17" s="137"/>
      <c r="R17" s="137"/>
      <c r="S17" s="137"/>
      <c r="T17" s="137"/>
      <c r="U17" s="137"/>
      <c r="V17" s="137"/>
      <c r="W17" s="137"/>
    </row>
    <row r="18" spans="1:23" ht="14.25" customHeight="1" thickTop="1">
      <c r="A18" s="501" t="s">
        <v>20</v>
      </c>
      <c r="B18" s="516" t="s">
        <v>277</v>
      </c>
      <c r="C18" s="517"/>
      <c r="D18" s="517"/>
      <c r="E18" s="517"/>
      <c r="F18" s="517"/>
      <c r="G18" s="517"/>
      <c r="H18" s="517"/>
      <c r="I18" s="517"/>
      <c r="J18" s="517"/>
      <c r="K18" s="517"/>
      <c r="L18" s="517"/>
      <c r="M18" s="517"/>
      <c r="N18" s="517"/>
      <c r="O18" s="517"/>
      <c r="P18" s="517"/>
      <c r="Q18" s="517"/>
      <c r="R18" s="517"/>
      <c r="S18" s="517"/>
      <c r="T18" s="137"/>
      <c r="U18" s="137"/>
      <c r="V18" s="137"/>
      <c r="W18" s="137"/>
    </row>
    <row r="19" spans="1:26" ht="14.25">
      <c r="A19" s="502"/>
      <c r="B19" s="515" t="s">
        <v>7</v>
      </c>
      <c r="C19" s="515"/>
      <c r="D19" s="515"/>
      <c r="E19" s="515"/>
      <c r="F19" s="515"/>
      <c r="G19" s="515"/>
      <c r="H19" s="491" t="s">
        <v>23</v>
      </c>
      <c r="I19" s="491"/>
      <c r="J19" s="491"/>
      <c r="K19" s="491"/>
      <c r="L19" s="491" t="s">
        <v>24</v>
      </c>
      <c r="M19" s="491"/>
      <c r="N19" s="491"/>
      <c r="O19" s="491"/>
      <c r="P19" s="491" t="s">
        <v>25</v>
      </c>
      <c r="Q19" s="491"/>
      <c r="R19" s="491"/>
      <c r="S19" s="497"/>
      <c r="T19" s="137"/>
      <c r="U19" s="137"/>
      <c r="V19" s="137"/>
      <c r="W19" s="137"/>
      <c r="Z19" s="191"/>
    </row>
    <row r="20" spans="1:27" ht="14.25">
      <c r="A20" s="503"/>
      <c r="B20" s="515" t="s">
        <v>16</v>
      </c>
      <c r="C20" s="515"/>
      <c r="D20" s="491" t="s">
        <v>3</v>
      </c>
      <c r="E20" s="491"/>
      <c r="F20" s="491" t="s">
        <v>4</v>
      </c>
      <c r="G20" s="491"/>
      <c r="H20" s="491" t="s">
        <v>3</v>
      </c>
      <c r="I20" s="491"/>
      <c r="J20" s="491" t="s">
        <v>4</v>
      </c>
      <c r="K20" s="491"/>
      <c r="L20" s="491" t="s">
        <v>3</v>
      </c>
      <c r="M20" s="491"/>
      <c r="N20" s="491" t="s">
        <v>4</v>
      </c>
      <c r="O20" s="491"/>
      <c r="P20" s="491" t="s">
        <v>3</v>
      </c>
      <c r="Q20" s="491"/>
      <c r="R20" s="491" t="s">
        <v>4</v>
      </c>
      <c r="S20" s="497"/>
      <c r="T20" s="137"/>
      <c r="U20" s="137"/>
      <c r="V20" s="137"/>
      <c r="W20" s="137"/>
      <c r="Z20" s="191"/>
      <c r="AA20" s="191"/>
    </row>
    <row r="21" spans="1:27" ht="12" customHeight="1">
      <c r="A21" s="128" t="s">
        <v>301</v>
      </c>
      <c r="B21" s="519">
        <v>5814</v>
      </c>
      <c r="C21" s="490"/>
      <c r="D21" s="490">
        <v>3056</v>
      </c>
      <c r="E21" s="490"/>
      <c r="F21" s="490">
        <v>2758</v>
      </c>
      <c r="G21" s="490"/>
      <c r="H21" s="490">
        <v>1031</v>
      </c>
      <c r="I21" s="490"/>
      <c r="J21" s="490">
        <v>921</v>
      </c>
      <c r="K21" s="490"/>
      <c r="L21" s="490">
        <v>995</v>
      </c>
      <c r="M21" s="490"/>
      <c r="N21" s="490">
        <v>918</v>
      </c>
      <c r="O21" s="490"/>
      <c r="P21" s="490">
        <v>1030</v>
      </c>
      <c r="Q21" s="490"/>
      <c r="R21" s="490">
        <v>919</v>
      </c>
      <c r="S21" s="490"/>
      <c r="T21" s="137"/>
      <c r="U21" s="137"/>
      <c r="V21" s="137"/>
      <c r="W21" s="137"/>
      <c r="Z21" s="191"/>
      <c r="AA21" s="191"/>
    </row>
    <row r="22" spans="1:27" ht="12" customHeight="1">
      <c r="A22" s="128" t="s">
        <v>468</v>
      </c>
      <c r="B22" s="498">
        <v>5814</v>
      </c>
      <c r="C22" s="487"/>
      <c r="D22" s="487">
        <v>3007</v>
      </c>
      <c r="E22" s="487"/>
      <c r="F22" s="487">
        <v>2807</v>
      </c>
      <c r="G22" s="487"/>
      <c r="H22" s="487">
        <v>1023</v>
      </c>
      <c r="I22" s="487"/>
      <c r="J22" s="487">
        <v>1002</v>
      </c>
      <c r="K22" s="487"/>
      <c r="L22" s="487">
        <v>1012</v>
      </c>
      <c r="M22" s="487"/>
      <c r="N22" s="487">
        <v>908</v>
      </c>
      <c r="O22" s="487"/>
      <c r="P22" s="487">
        <v>972</v>
      </c>
      <c r="Q22" s="487"/>
      <c r="R22" s="487">
        <v>897</v>
      </c>
      <c r="S22" s="487"/>
      <c r="T22" s="137"/>
      <c r="U22" s="137"/>
      <c r="V22" s="137"/>
      <c r="W22" s="137"/>
      <c r="Z22" s="191"/>
      <c r="AA22" s="191"/>
    </row>
    <row r="23" spans="1:27" ht="12" customHeight="1">
      <c r="A23" s="128" t="s">
        <v>530</v>
      </c>
      <c r="B23" s="498">
        <v>5803</v>
      </c>
      <c r="C23" s="487"/>
      <c r="D23" s="487">
        <v>2984</v>
      </c>
      <c r="E23" s="487"/>
      <c r="F23" s="487">
        <v>2819</v>
      </c>
      <c r="G23" s="487"/>
      <c r="H23" s="487">
        <v>1008</v>
      </c>
      <c r="I23" s="487"/>
      <c r="J23" s="487">
        <v>955</v>
      </c>
      <c r="K23" s="487"/>
      <c r="L23" s="487">
        <v>991</v>
      </c>
      <c r="M23" s="487"/>
      <c r="N23" s="487">
        <v>986</v>
      </c>
      <c r="O23" s="487"/>
      <c r="P23" s="487">
        <v>985</v>
      </c>
      <c r="Q23" s="487"/>
      <c r="R23" s="487">
        <v>878</v>
      </c>
      <c r="S23" s="487"/>
      <c r="T23" s="137"/>
      <c r="U23" s="137"/>
      <c r="V23" s="137"/>
      <c r="W23" s="137"/>
      <c r="Z23" s="191"/>
      <c r="AA23" s="191"/>
    </row>
    <row r="24" spans="1:27" ht="12" customHeight="1">
      <c r="A24" s="128" t="s">
        <v>552</v>
      </c>
      <c r="B24" s="498">
        <v>5795</v>
      </c>
      <c r="C24" s="487"/>
      <c r="D24" s="487">
        <v>2965</v>
      </c>
      <c r="E24" s="487"/>
      <c r="F24" s="487">
        <v>2830</v>
      </c>
      <c r="G24" s="487"/>
      <c r="H24" s="487">
        <v>1029</v>
      </c>
      <c r="I24" s="487"/>
      <c r="J24" s="487">
        <v>929</v>
      </c>
      <c r="K24" s="487"/>
      <c r="L24" s="487">
        <v>983</v>
      </c>
      <c r="M24" s="487"/>
      <c r="N24" s="487">
        <v>942</v>
      </c>
      <c r="O24" s="487"/>
      <c r="P24" s="487">
        <v>953</v>
      </c>
      <c r="Q24" s="487"/>
      <c r="R24" s="487">
        <v>959</v>
      </c>
      <c r="S24" s="487"/>
      <c r="T24" s="137"/>
      <c r="U24" s="137"/>
      <c r="V24" s="137"/>
      <c r="W24" s="137"/>
      <c r="Z24" s="191"/>
      <c r="AA24" s="191"/>
    </row>
    <row r="25" spans="1:27" s="134" customFormat="1" ht="12" customHeight="1">
      <c r="A25" s="128" t="s">
        <v>559</v>
      </c>
      <c r="B25" s="498">
        <v>5752</v>
      </c>
      <c r="C25" s="487"/>
      <c r="D25" s="487">
        <v>3006</v>
      </c>
      <c r="E25" s="487"/>
      <c r="F25" s="487">
        <v>2746</v>
      </c>
      <c r="G25" s="487"/>
      <c r="H25" s="487">
        <v>1044</v>
      </c>
      <c r="I25" s="487"/>
      <c r="J25" s="487">
        <v>923</v>
      </c>
      <c r="K25" s="487"/>
      <c r="L25" s="487">
        <v>1001</v>
      </c>
      <c r="M25" s="487"/>
      <c r="N25" s="487">
        <v>907</v>
      </c>
      <c r="O25" s="487"/>
      <c r="P25" s="487">
        <v>961</v>
      </c>
      <c r="Q25" s="487"/>
      <c r="R25" s="487">
        <v>916</v>
      </c>
      <c r="S25" s="487"/>
      <c r="Z25" s="191"/>
      <c r="AA25" s="191"/>
    </row>
    <row r="26" spans="1:27" ht="12" customHeight="1">
      <c r="A26" s="128"/>
      <c r="B26" s="486"/>
      <c r="C26" s="496"/>
      <c r="D26" s="496"/>
      <c r="E26" s="496"/>
      <c r="F26" s="496"/>
      <c r="G26" s="496"/>
      <c r="H26" s="496"/>
      <c r="I26" s="496"/>
      <c r="J26" s="496"/>
      <c r="K26" s="496"/>
      <c r="L26" s="496"/>
      <c r="M26" s="496"/>
      <c r="N26" s="496"/>
      <c r="O26" s="496"/>
      <c r="P26" s="496"/>
      <c r="Q26" s="496"/>
      <c r="R26" s="496"/>
      <c r="S26" s="496"/>
      <c r="T26" s="137"/>
      <c r="U26" s="137"/>
      <c r="V26" s="137"/>
      <c r="W26" s="137"/>
      <c r="Z26" s="191"/>
      <c r="AA26" s="191"/>
    </row>
    <row r="27" spans="1:27" ht="12" customHeight="1">
      <c r="A27" s="396" t="s">
        <v>560</v>
      </c>
      <c r="B27" s="523">
        <v>5669</v>
      </c>
      <c r="C27" s="493"/>
      <c r="D27" s="493">
        <v>2983</v>
      </c>
      <c r="E27" s="493"/>
      <c r="F27" s="493">
        <v>2686</v>
      </c>
      <c r="G27" s="493"/>
      <c r="H27" s="493">
        <v>1012</v>
      </c>
      <c r="I27" s="493"/>
      <c r="J27" s="493">
        <v>922</v>
      </c>
      <c r="K27" s="493"/>
      <c r="L27" s="493">
        <v>1005</v>
      </c>
      <c r="M27" s="493"/>
      <c r="N27" s="493">
        <v>888</v>
      </c>
      <c r="O27" s="493"/>
      <c r="P27" s="493">
        <v>966</v>
      </c>
      <c r="Q27" s="493"/>
      <c r="R27" s="493">
        <v>876</v>
      </c>
      <c r="S27" s="493"/>
      <c r="T27" s="137"/>
      <c r="U27" s="137"/>
      <c r="V27" s="137"/>
      <c r="W27" s="137"/>
      <c r="Z27" s="191"/>
      <c r="AA27" s="191"/>
    </row>
    <row r="28" spans="1:27" ht="12" customHeight="1">
      <c r="A28" s="131"/>
      <c r="B28" s="486"/>
      <c r="C28" s="485"/>
      <c r="D28" s="485"/>
      <c r="E28" s="485"/>
      <c r="F28" s="485"/>
      <c r="G28" s="485"/>
      <c r="H28" s="485"/>
      <c r="I28" s="485"/>
      <c r="J28" s="485"/>
      <c r="K28" s="485"/>
      <c r="L28" s="485"/>
      <c r="M28" s="485"/>
      <c r="N28" s="485"/>
      <c r="O28" s="485"/>
      <c r="P28" s="485"/>
      <c r="Q28" s="485"/>
      <c r="R28" s="485"/>
      <c r="S28" s="485"/>
      <c r="T28" s="137"/>
      <c r="U28" s="137"/>
      <c r="V28" s="137"/>
      <c r="W28" s="137"/>
      <c r="AA28" s="191"/>
    </row>
    <row r="29" spans="1:27" ht="12" customHeight="1">
      <c r="A29" s="132" t="s">
        <v>14</v>
      </c>
      <c r="B29" s="486">
        <v>4140</v>
      </c>
      <c r="C29" s="485"/>
      <c r="D29" s="485">
        <v>2263</v>
      </c>
      <c r="E29" s="485"/>
      <c r="F29" s="485">
        <v>1877</v>
      </c>
      <c r="G29" s="485"/>
      <c r="H29" s="485">
        <v>782</v>
      </c>
      <c r="I29" s="485"/>
      <c r="J29" s="485">
        <v>653</v>
      </c>
      <c r="K29" s="485"/>
      <c r="L29" s="485">
        <v>756</v>
      </c>
      <c r="M29" s="485"/>
      <c r="N29" s="485">
        <v>618</v>
      </c>
      <c r="O29" s="485"/>
      <c r="P29" s="485">
        <v>725</v>
      </c>
      <c r="Q29" s="485"/>
      <c r="R29" s="485">
        <v>606</v>
      </c>
      <c r="S29" s="485"/>
      <c r="T29" s="137"/>
      <c r="U29" s="137"/>
      <c r="V29" s="137"/>
      <c r="W29" s="137"/>
      <c r="AA29" s="191"/>
    </row>
    <row r="30" spans="1:27" ht="12" customHeight="1">
      <c r="A30" s="133" t="s">
        <v>15</v>
      </c>
      <c r="B30" s="520">
        <v>1529</v>
      </c>
      <c r="C30" s="492"/>
      <c r="D30" s="492">
        <v>720</v>
      </c>
      <c r="E30" s="492"/>
      <c r="F30" s="492">
        <v>809</v>
      </c>
      <c r="G30" s="492"/>
      <c r="H30" s="492">
        <v>230</v>
      </c>
      <c r="I30" s="492"/>
      <c r="J30" s="492">
        <v>269</v>
      </c>
      <c r="K30" s="492"/>
      <c r="L30" s="492">
        <v>249</v>
      </c>
      <c r="M30" s="492"/>
      <c r="N30" s="492">
        <v>270</v>
      </c>
      <c r="O30" s="492"/>
      <c r="P30" s="492">
        <v>241</v>
      </c>
      <c r="Q30" s="492"/>
      <c r="R30" s="492">
        <v>270</v>
      </c>
      <c r="S30" s="492"/>
      <c r="T30" s="137"/>
      <c r="U30" s="137"/>
      <c r="V30" s="137"/>
      <c r="W30" s="137"/>
      <c r="AA30" s="191"/>
    </row>
    <row r="31" spans="1:27" ht="15" thickBot="1">
      <c r="A31" s="137"/>
      <c r="B31" s="494"/>
      <c r="C31" s="495"/>
      <c r="D31" s="494"/>
      <c r="E31" s="495"/>
      <c r="F31" s="494"/>
      <c r="G31" s="495"/>
      <c r="H31" s="494"/>
      <c r="I31" s="495"/>
      <c r="J31" s="494"/>
      <c r="K31" s="495"/>
      <c r="L31" s="494"/>
      <c r="M31" s="495"/>
      <c r="N31" s="494"/>
      <c r="O31" s="495"/>
      <c r="P31" s="494"/>
      <c r="Q31" s="495"/>
      <c r="R31" s="494"/>
      <c r="S31" s="495"/>
      <c r="T31" s="137"/>
      <c r="U31" s="137"/>
      <c r="V31" s="137"/>
      <c r="W31" s="137"/>
      <c r="AA31" s="191"/>
    </row>
    <row r="32" spans="1:27" ht="15" customHeight="1" thickTop="1">
      <c r="A32" s="501" t="s">
        <v>20</v>
      </c>
      <c r="B32" s="516" t="s">
        <v>278</v>
      </c>
      <c r="C32" s="517"/>
      <c r="D32" s="517"/>
      <c r="E32" s="517"/>
      <c r="F32" s="517"/>
      <c r="G32" s="517"/>
      <c r="H32" s="517"/>
      <c r="I32" s="517"/>
      <c r="J32" s="517"/>
      <c r="K32" s="517"/>
      <c r="L32" s="517"/>
      <c r="M32" s="517"/>
      <c r="N32" s="517"/>
      <c r="O32" s="517"/>
      <c r="P32" s="517"/>
      <c r="Q32" s="517"/>
      <c r="R32" s="517"/>
      <c r="S32" s="517"/>
      <c r="T32" s="517"/>
      <c r="U32" s="517"/>
      <c r="V32" s="517"/>
      <c r="W32" s="517"/>
      <c r="AA32" s="191"/>
    </row>
    <row r="33" spans="1:27" ht="14.25">
      <c r="A33" s="502"/>
      <c r="B33" s="521" t="s">
        <v>7</v>
      </c>
      <c r="C33" s="521"/>
      <c r="D33" s="521"/>
      <c r="E33" s="521"/>
      <c r="F33" s="521"/>
      <c r="G33" s="521"/>
      <c r="H33" s="488" t="s">
        <v>23</v>
      </c>
      <c r="I33" s="488"/>
      <c r="J33" s="488"/>
      <c r="K33" s="488"/>
      <c r="L33" s="488" t="s">
        <v>24</v>
      </c>
      <c r="M33" s="488"/>
      <c r="N33" s="488"/>
      <c r="O33" s="488"/>
      <c r="P33" s="488" t="s">
        <v>25</v>
      </c>
      <c r="Q33" s="488"/>
      <c r="R33" s="488"/>
      <c r="S33" s="489"/>
      <c r="T33" s="488" t="s">
        <v>26</v>
      </c>
      <c r="U33" s="488"/>
      <c r="V33" s="488"/>
      <c r="W33" s="489"/>
      <c r="AA33" s="191"/>
    </row>
    <row r="34" spans="1:27" ht="14.25">
      <c r="A34" s="503"/>
      <c r="B34" s="515" t="s">
        <v>16</v>
      </c>
      <c r="C34" s="515"/>
      <c r="D34" s="491" t="s">
        <v>3</v>
      </c>
      <c r="E34" s="491"/>
      <c r="F34" s="491" t="s">
        <v>4</v>
      </c>
      <c r="G34" s="491"/>
      <c r="H34" s="491" t="s">
        <v>3</v>
      </c>
      <c r="I34" s="491"/>
      <c r="J34" s="491" t="s">
        <v>4</v>
      </c>
      <c r="K34" s="491"/>
      <c r="L34" s="491" t="s">
        <v>3</v>
      </c>
      <c r="M34" s="491"/>
      <c r="N34" s="491" t="s">
        <v>4</v>
      </c>
      <c r="O34" s="491"/>
      <c r="P34" s="491" t="s">
        <v>3</v>
      </c>
      <c r="Q34" s="491"/>
      <c r="R34" s="491" t="s">
        <v>4</v>
      </c>
      <c r="S34" s="497"/>
      <c r="T34" s="491" t="s">
        <v>3</v>
      </c>
      <c r="U34" s="491"/>
      <c r="V34" s="491" t="s">
        <v>4</v>
      </c>
      <c r="W34" s="497"/>
      <c r="AA34" s="191"/>
    </row>
    <row r="35" spans="1:27" ht="12.75" customHeight="1">
      <c r="A35" s="128" t="s">
        <v>301</v>
      </c>
      <c r="B35" s="519">
        <v>246</v>
      </c>
      <c r="C35" s="490"/>
      <c r="D35" s="490">
        <v>151</v>
      </c>
      <c r="E35" s="490"/>
      <c r="F35" s="490">
        <v>95</v>
      </c>
      <c r="G35" s="490"/>
      <c r="H35" s="490">
        <v>44</v>
      </c>
      <c r="I35" s="490"/>
      <c r="J35" s="490">
        <v>24</v>
      </c>
      <c r="K35" s="490"/>
      <c r="L35" s="490">
        <v>37</v>
      </c>
      <c r="M35" s="490"/>
      <c r="N35" s="490">
        <v>29</v>
      </c>
      <c r="O35" s="490"/>
      <c r="P35" s="490">
        <v>44</v>
      </c>
      <c r="Q35" s="490"/>
      <c r="R35" s="490">
        <v>23</v>
      </c>
      <c r="S35" s="490"/>
      <c r="T35" s="490">
        <v>26</v>
      </c>
      <c r="U35" s="490"/>
      <c r="V35" s="490">
        <v>19</v>
      </c>
      <c r="W35" s="490"/>
      <c r="AA35" s="191"/>
    </row>
    <row r="36" spans="1:27" ht="12.75" customHeight="1">
      <c r="A36" s="128" t="s">
        <v>468</v>
      </c>
      <c r="B36" s="498">
        <v>206</v>
      </c>
      <c r="C36" s="487"/>
      <c r="D36" s="487">
        <v>132</v>
      </c>
      <c r="E36" s="487"/>
      <c r="F36" s="487">
        <v>74</v>
      </c>
      <c r="G36" s="487"/>
      <c r="H36" s="487">
        <v>39</v>
      </c>
      <c r="I36" s="487"/>
      <c r="J36" s="487">
        <v>20</v>
      </c>
      <c r="K36" s="487"/>
      <c r="L36" s="487">
        <v>23</v>
      </c>
      <c r="M36" s="487"/>
      <c r="N36" s="487">
        <v>16</v>
      </c>
      <c r="O36" s="487"/>
      <c r="P36" s="487">
        <v>35</v>
      </c>
      <c r="Q36" s="487"/>
      <c r="R36" s="487">
        <v>25</v>
      </c>
      <c r="S36" s="487"/>
      <c r="T36" s="487">
        <v>35</v>
      </c>
      <c r="U36" s="487"/>
      <c r="V36" s="487">
        <v>13</v>
      </c>
      <c r="W36" s="487"/>
      <c r="AA36" s="191"/>
    </row>
    <row r="37" spans="1:27" ht="12.75" customHeight="1">
      <c r="A37" s="128" t="s">
        <v>530</v>
      </c>
      <c r="B37" s="498">
        <v>178</v>
      </c>
      <c r="C37" s="487"/>
      <c r="D37" s="487">
        <v>114</v>
      </c>
      <c r="E37" s="487"/>
      <c r="F37" s="487">
        <v>64</v>
      </c>
      <c r="G37" s="487"/>
      <c r="H37" s="487">
        <v>37</v>
      </c>
      <c r="I37" s="487"/>
      <c r="J37" s="487">
        <v>24</v>
      </c>
      <c r="K37" s="487"/>
      <c r="L37" s="487">
        <v>24</v>
      </c>
      <c r="M37" s="487"/>
      <c r="N37" s="487">
        <v>15</v>
      </c>
      <c r="O37" s="487"/>
      <c r="P37" s="487">
        <v>23</v>
      </c>
      <c r="Q37" s="487"/>
      <c r="R37" s="487">
        <v>15</v>
      </c>
      <c r="S37" s="487"/>
      <c r="T37" s="487">
        <v>30</v>
      </c>
      <c r="U37" s="487"/>
      <c r="V37" s="487">
        <v>10</v>
      </c>
      <c r="W37" s="487"/>
      <c r="AA37" s="191"/>
    </row>
    <row r="38" spans="1:23" ht="12.75" customHeight="1">
      <c r="A38" s="128" t="s">
        <v>552</v>
      </c>
      <c r="B38" s="522">
        <v>162</v>
      </c>
      <c r="C38" s="522"/>
      <c r="D38" s="522">
        <v>102</v>
      </c>
      <c r="E38" s="522"/>
      <c r="F38" s="522">
        <v>60</v>
      </c>
      <c r="G38" s="522"/>
      <c r="H38" s="522">
        <v>33</v>
      </c>
      <c r="I38" s="522"/>
      <c r="J38" s="522">
        <v>27</v>
      </c>
      <c r="K38" s="522"/>
      <c r="L38" s="522">
        <v>25</v>
      </c>
      <c r="M38" s="522"/>
      <c r="N38" s="522">
        <v>15</v>
      </c>
      <c r="O38" s="522"/>
      <c r="P38" s="522">
        <v>24</v>
      </c>
      <c r="Q38" s="522"/>
      <c r="R38" s="522">
        <v>13</v>
      </c>
      <c r="S38" s="522"/>
      <c r="T38" s="522">
        <v>20</v>
      </c>
      <c r="U38" s="522"/>
      <c r="V38" s="522">
        <v>5</v>
      </c>
      <c r="W38" s="522"/>
    </row>
    <row r="39" spans="1:23" s="134" customFormat="1" ht="12.75">
      <c r="A39" s="128" t="s">
        <v>559</v>
      </c>
      <c r="B39" s="498">
        <v>132</v>
      </c>
      <c r="C39" s="487"/>
      <c r="D39" s="487">
        <v>81</v>
      </c>
      <c r="E39" s="487"/>
      <c r="F39" s="487">
        <v>51</v>
      </c>
      <c r="G39" s="487"/>
      <c r="H39" s="487">
        <v>24</v>
      </c>
      <c r="I39" s="487"/>
      <c r="J39" s="487">
        <v>18</v>
      </c>
      <c r="K39" s="487"/>
      <c r="L39" s="487">
        <v>17</v>
      </c>
      <c r="M39" s="487"/>
      <c r="N39" s="487">
        <v>16</v>
      </c>
      <c r="O39" s="487"/>
      <c r="P39" s="487">
        <v>20</v>
      </c>
      <c r="Q39" s="487"/>
      <c r="R39" s="487">
        <v>14</v>
      </c>
      <c r="S39" s="487"/>
      <c r="T39" s="487">
        <v>20</v>
      </c>
      <c r="U39" s="487"/>
      <c r="V39" s="487">
        <v>3</v>
      </c>
      <c r="W39" s="487"/>
    </row>
    <row r="40" spans="1:23" ht="12.75">
      <c r="A40" s="128"/>
      <c r="B40" s="129"/>
      <c r="C40" s="130"/>
      <c r="D40" s="130"/>
      <c r="E40" s="130"/>
      <c r="F40" s="130"/>
      <c r="G40" s="130"/>
      <c r="H40" s="130"/>
      <c r="I40" s="130"/>
      <c r="J40" s="130"/>
      <c r="K40" s="130"/>
      <c r="L40" s="130"/>
      <c r="M40" s="130"/>
      <c r="N40" s="130"/>
      <c r="O40" s="130"/>
      <c r="P40" s="130"/>
      <c r="Q40" s="130"/>
      <c r="R40" s="130"/>
      <c r="S40" s="130"/>
      <c r="T40" s="130"/>
      <c r="U40" s="130"/>
      <c r="V40" s="130"/>
      <c r="W40" s="130"/>
    </row>
    <row r="41" spans="1:23" ht="12.75">
      <c r="A41" s="396" t="s">
        <v>560</v>
      </c>
      <c r="B41" s="523">
        <v>103</v>
      </c>
      <c r="C41" s="493"/>
      <c r="D41" s="493">
        <v>61</v>
      </c>
      <c r="E41" s="493"/>
      <c r="F41" s="493">
        <v>42</v>
      </c>
      <c r="G41" s="493"/>
      <c r="H41" s="493">
        <v>23</v>
      </c>
      <c r="I41" s="493"/>
      <c r="J41" s="493">
        <v>9</v>
      </c>
      <c r="K41" s="493"/>
      <c r="L41" s="493">
        <v>13</v>
      </c>
      <c r="M41" s="493"/>
      <c r="N41" s="493">
        <v>11</v>
      </c>
      <c r="O41" s="493"/>
      <c r="P41" s="493">
        <v>16</v>
      </c>
      <c r="Q41" s="493"/>
      <c r="R41" s="493">
        <v>15</v>
      </c>
      <c r="S41" s="493"/>
      <c r="T41" s="493">
        <v>9</v>
      </c>
      <c r="U41" s="493"/>
      <c r="V41" s="493">
        <v>7</v>
      </c>
      <c r="W41" s="493"/>
    </row>
    <row r="42" spans="1:23" ht="12.75">
      <c r="A42" s="131"/>
      <c r="B42" s="486"/>
      <c r="C42" s="485"/>
      <c r="D42" s="485"/>
      <c r="E42" s="485"/>
      <c r="F42" s="524"/>
      <c r="G42" s="524"/>
      <c r="H42" s="485"/>
      <c r="I42" s="485"/>
      <c r="J42" s="485"/>
      <c r="K42" s="485"/>
      <c r="L42" s="485"/>
      <c r="M42" s="485"/>
      <c r="N42" s="485"/>
      <c r="O42" s="485"/>
      <c r="P42" s="485"/>
      <c r="Q42" s="485"/>
      <c r="R42" s="485"/>
      <c r="S42" s="485"/>
      <c r="T42" s="485"/>
      <c r="U42" s="485"/>
      <c r="V42" s="485"/>
      <c r="W42" s="485"/>
    </row>
    <row r="43" spans="1:23" ht="12.75">
      <c r="A43" s="132" t="s">
        <v>14</v>
      </c>
      <c r="B43" s="486">
        <v>103</v>
      </c>
      <c r="C43" s="485"/>
      <c r="D43" s="487">
        <v>61</v>
      </c>
      <c r="E43" s="522"/>
      <c r="F43" s="487">
        <v>42</v>
      </c>
      <c r="G43" s="522"/>
      <c r="H43" s="485">
        <v>23</v>
      </c>
      <c r="I43" s="485"/>
      <c r="J43" s="485">
        <v>9</v>
      </c>
      <c r="K43" s="485"/>
      <c r="L43" s="485">
        <v>13</v>
      </c>
      <c r="M43" s="485"/>
      <c r="N43" s="485">
        <v>11</v>
      </c>
      <c r="O43" s="485"/>
      <c r="P43" s="485">
        <v>16</v>
      </c>
      <c r="Q43" s="485"/>
      <c r="R43" s="485">
        <v>15</v>
      </c>
      <c r="S43" s="485"/>
      <c r="T43" s="485">
        <v>9</v>
      </c>
      <c r="U43" s="485"/>
      <c r="V43" s="485">
        <v>7</v>
      </c>
      <c r="W43" s="485"/>
    </row>
    <row r="44" spans="1:23" ht="12.75">
      <c r="A44" s="133" t="s">
        <v>15</v>
      </c>
      <c r="B44" s="520" t="s">
        <v>536</v>
      </c>
      <c r="C44" s="492"/>
      <c r="D44" s="492" t="s">
        <v>536</v>
      </c>
      <c r="E44" s="492"/>
      <c r="F44" s="492" t="s">
        <v>536</v>
      </c>
      <c r="G44" s="492"/>
      <c r="H44" s="492" t="s">
        <v>536</v>
      </c>
      <c r="I44" s="492"/>
      <c r="J44" s="492" t="s">
        <v>536</v>
      </c>
      <c r="K44" s="492"/>
      <c r="L44" s="492" t="s">
        <v>536</v>
      </c>
      <c r="M44" s="492"/>
      <c r="N44" s="492" t="s">
        <v>536</v>
      </c>
      <c r="O44" s="492"/>
      <c r="P44" s="492" t="s">
        <v>536</v>
      </c>
      <c r="Q44" s="492"/>
      <c r="R44" s="492" t="s">
        <v>536</v>
      </c>
      <c r="S44" s="492"/>
      <c r="T44" s="492" t="s">
        <v>536</v>
      </c>
      <c r="U44" s="492"/>
      <c r="V44" s="492" t="s">
        <v>536</v>
      </c>
      <c r="W44" s="492"/>
    </row>
    <row r="45" spans="1:23" ht="12.75">
      <c r="A45" s="127"/>
      <c r="B45" s="137"/>
      <c r="C45" s="137"/>
      <c r="D45" s="137"/>
      <c r="E45" s="137"/>
      <c r="F45" s="137"/>
      <c r="G45" s="137"/>
      <c r="H45" s="137"/>
      <c r="I45" s="137"/>
      <c r="J45" s="137"/>
      <c r="K45" s="137"/>
      <c r="L45" s="137"/>
      <c r="M45" s="137"/>
      <c r="N45" s="137"/>
      <c r="O45" s="137"/>
      <c r="P45" s="137"/>
      <c r="Q45" s="137"/>
      <c r="R45" s="137"/>
      <c r="S45" s="137"/>
      <c r="T45" s="137"/>
      <c r="U45" s="137"/>
      <c r="V45" s="137"/>
      <c r="W45" s="137"/>
    </row>
    <row r="46" spans="1:23" ht="12.75">
      <c r="A46" s="137"/>
      <c r="B46" s="137"/>
      <c r="C46" s="137"/>
      <c r="D46" s="137"/>
      <c r="E46" s="137"/>
      <c r="F46" s="137"/>
      <c r="G46" s="137"/>
      <c r="H46" s="137"/>
      <c r="I46" s="137"/>
      <c r="J46" s="137"/>
      <c r="K46" s="137"/>
      <c r="L46" s="137"/>
      <c r="M46" s="137"/>
      <c r="N46" s="137"/>
      <c r="O46" s="137"/>
      <c r="P46" s="137"/>
      <c r="Q46" s="137"/>
      <c r="R46" s="137"/>
      <c r="S46" s="137"/>
      <c r="T46" s="137"/>
      <c r="U46" s="137"/>
      <c r="V46" s="137"/>
      <c r="W46" s="137"/>
    </row>
  </sheetData>
  <sheetProtection/>
  <mergeCells count="311">
    <mergeCell ref="V37:W37"/>
    <mergeCell ref="Q13:S13"/>
    <mergeCell ref="V35:W35"/>
    <mergeCell ref="T36:U36"/>
    <mergeCell ref="T13:V13"/>
    <mergeCell ref="R27:S27"/>
    <mergeCell ref="R35:S35"/>
    <mergeCell ref="T35:U35"/>
    <mergeCell ref="V34:W34"/>
    <mergeCell ref="N12:P12"/>
    <mergeCell ref="H9:J9"/>
    <mergeCell ref="J30:K30"/>
    <mergeCell ref="L34:M34"/>
    <mergeCell ref="J28:K28"/>
    <mergeCell ref="H29:I29"/>
    <mergeCell ref="N30:O30"/>
    <mergeCell ref="P30:Q30"/>
    <mergeCell ref="N10:P10"/>
    <mergeCell ref="Q10:S10"/>
    <mergeCell ref="T10:V10"/>
    <mergeCell ref="N29:O29"/>
    <mergeCell ref="P28:Q28"/>
    <mergeCell ref="N22:O22"/>
    <mergeCell ref="P22:Q22"/>
    <mergeCell ref="K12:M12"/>
    <mergeCell ref="K13:M13"/>
    <mergeCell ref="K11:M11"/>
    <mergeCell ref="E11:G11"/>
    <mergeCell ref="N13:P13"/>
    <mergeCell ref="T9:V9"/>
    <mergeCell ref="B24:C24"/>
    <mergeCell ref="K10:M10"/>
    <mergeCell ref="J29:K29"/>
    <mergeCell ref="P24:Q24"/>
    <mergeCell ref="Q15:S15"/>
    <mergeCell ref="K15:M15"/>
    <mergeCell ref="L24:M24"/>
    <mergeCell ref="L27:M27"/>
    <mergeCell ref="E13:G13"/>
    <mergeCell ref="H13:J13"/>
    <mergeCell ref="L38:M38"/>
    <mergeCell ref="B27:C27"/>
    <mergeCell ref="D27:E27"/>
    <mergeCell ref="E12:G12"/>
    <mergeCell ref="H12:J12"/>
    <mergeCell ref="D24:E24"/>
    <mergeCell ref="B13:D13"/>
    <mergeCell ref="H27:I27"/>
    <mergeCell ref="F20:G20"/>
    <mergeCell ref="B15:D15"/>
    <mergeCell ref="J41:K41"/>
    <mergeCell ref="L41:M41"/>
    <mergeCell ref="N39:O39"/>
    <mergeCell ref="P39:Q39"/>
    <mergeCell ref="J36:K36"/>
    <mergeCell ref="L36:M36"/>
    <mergeCell ref="N36:O36"/>
    <mergeCell ref="P36:Q36"/>
    <mergeCell ref="L37:M37"/>
    <mergeCell ref="J38:K38"/>
    <mergeCell ref="L42:M42"/>
    <mergeCell ref="F38:G38"/>
    <mergeCell ref="H38:I38"/>
    <mergeCell ref="J37:K37"/>
    <mergeCell ref="D41:E41"/>
    <mergeCell ref="R34:S34"/>
    <mergeCell ref="D37:E37"/>
    <mergeCell ref="F37:G37"/>
    <mergeCell ref="J39:K39"/>
    <mergeCell ref="L39:M39"/>
    <mergeCell ref="N38:O38"/>
    <mergeCell ref="R42:S42"/>
    <mergeCell ref="P42:Q42"/>
    <mergeCell ref="V38:W38"/>
    <mergeCell ref="T39:U39"/>
    <mergeCell ref="P38:Q38"/>
    <mergeCell ref="R38:S38"/>
    <mergeCell ref="N42:O42"/>
    <mergeCell ref="R39:S39"/>
    <mergeCell ref="T38:U38"/>
    <mergeCell ref="B43:C43"/>
    <mergeCell ref="N41:O41"/>
    <mergeCell ref="P41:Q41"/>
    <mergeCell ref="V36:W36"/>
    <mergeCell ref="R36:S36"/>
    <mergeCell ref="N43:O43"/>
    <mergeCell ref="P43:Q43"/>
    <mergeCell ref="R43:S43"/>
    <mergeCell ref="F41:G41"/>
    <mergeCell ref="V39:W39"/>
    <mergeCell ref="T44:U44"/>
    <mergeCell ref="V44:W44"/>
    <mergeCell ref="T42:U42"/>
    <mergeCell ref="V42:W42"/>
    <mergeCell ref="T41:U41"/>
    <mergeCell ref="R41:S41"/>
    <mergeCell ref="R44:S44"/>
    <mergeCell ref="V43:W43"/>
    <mergeCell ref="V41:W41"/>
    <mergeCell ref="T43:U43"/>
    <mergeCell ref="P44:Q44"/>
    <mergeCell ref="D44:E44"/>
    <mergeCell ref="F44:G44"/>
    <mergeCell ref="J42:K42"/>
    <mergeCell ref="H43:I43"/>
    <mergeCell ref="J43:K43"/>
    <mergeCell ref="L43:M43"/>
    <mergeCell ref="D43:E43"/>
    <mergeCell ref="H42:I42"/>
    <mergeCell ref="F42:G42"/>
    <mergeCell ref="B44:C44"/>
    <mergeCell ref="H44:I44"/>
    <mergeCell ref="J44:K44"/>
    <mergeCell ref="L44:M44"/>
    <mergeCell ref="N44:O44"/>
    <mergeCell ref="D36:E36"/>
    <mergeCell ref="F36:G36"/>
    <mergeCell ref="B36:C36"/>
    <mergeCell ref="H36:I36"/>
    <mergeCell ref="F43:G43"/>
    <mergeCell ref="H37:I37"/>
    <mergeCell ref="B42:C42"/>
    <mergeCell ref="D42:E42"/>
    <mergeCell ref="B39:C39"/>
    <mergeCell ref="B38:C38"/>
    <mergeCell ref="B41:C41"/>
    <mergeCell ref="H41:I41"/>
    <mergeCell ref="B35:C35"/>
    <mergeCell ref="D35:E35"/>
    <mergeCell ref="F35:G35"/>
    <mergeCell ref="H35:I35"/>
    <mergeCell ref="J31:K31"/>
    <mergeCell ref="D39:E39"/>
    <mergeCell ref="F39:G39"/>
    <mergeCell ref="D38:E38"/>
    <mergeCell ref="H39:I39"/>
    <mergeCell ref="B37:C37"/>
    <mergeCell ref="A32:A34"/>
    <mergeCell ref="B33:G33"/>
    <mergeCell ref="H33:K33"/>
    <mergeCell ref="H34:I34"/>
    <mergeCell ref="J34:K34"/>
    <mergeCell ref="B30:C30"/>
    <mergeCell ref="D30:E30"/>
    <mergeCell ref="D31:E31"/>
    <mergeCell ref="F30:G30"/>
    <mergeCell ref="H30:I30"/>
    <mergeCell ref="B34:C34"/>
    <mergeCell ref="D34:E34"/>
    <mergeCell ref="F34:G34"/>
    <mergeCell ref="F31:G31"/>
    <mergeCell ref="H31:I31"/>
    <mergeCell ref="N34:O34"/>
    <mergeCell ref="B31:C31"/>
    <mergeCell ref="L33:O33"/>
    <mergeCell ref="B32:W32"/>
    <mergeCell ref="T33:W33"/>
    <mergeCell ref="B16:D16"/>
    <mergeCell ref="E16:G16"/>
    <mergeCell ref="H16:J16"/>
    <mergeCell ref="K16:M16"/>
    <mergeCell ref="B29:C29"/>
    <mergeCell ref="F29:G29"/>
    <mergeCell ref="D29:E29"/>
    <mergeCell ref="F27:G27"/>
    <mergeCell ref="D20:E20"/>
    <mergeCell ref="J27:K27"/>
    <mergeCell ref="F24:G24"/>
    <mergeCell ref="H24:I24"/>
    <mergeCell ref="J24:K24"/>
    <mergeCell ref="F22:G22"/>
    <mergeCell ref="N20:O20"/>
    <mergeCell ref="B28:C28"/>
    <mergeCell ref="D28:E28"/>
    <mergeCell ref="F28:G28"/>
    <mergeCell ref="H28:I28"/>
    <mergeCell ref="N26:O26"/>
    <mergeCell ref="B21:C21"/>
    <mergeCell ref="F23:G23"/>
    <mergeCell ref="H23:I23"/>
    <mergeCell ref="D22:E22"/>
    <mergeCell ref="H22:I22"/>
    <mergeCell ref="F21:G21"/>
    <mergeCell ref="H21:I21"/>
    <mergeCell ref="D23:E23"/>
    <mergeCell ref="D21:E21"/>
    <mergeCell ref="B22:C22"/>
    <mergeCell ref="B23:C23"/>
    <mergeCell ref="N4:V4"/>
    <mergeCell ref="H14:J14"/>
    <mergeCell ref="K14:M14"/>
    <mergeCell ref="T8:V8"/>
    <mergeCell ref="T12:V12"/>
    <mergeCell ref="Q5:S6"/>
    <mergeCell ref="T5:V6"/>
    <mergeCell ref="T14:V14"/>
    <mergeCell ref="N5:P6"/>
    <mergeCell ref="K7:M7"/>
    <mergeCell ref="N8:P8"/>
    <mergeCell ref="N7:P7"/>
    <mergeCell ref="H10:J10"/>
    <mergeCell ref="N15:P15"/>
    <mergeCell ref="H19:K19"/>
    <mergeCell ref="N16:P16"/>
    <mergeCell ref="K9:M9"/>
    <mergeCell ref="N11:P11"/>
    <mergeCell ref="N9:P9"/>
    <mergeCell ref="A18:A20"/>
    <mergeCell ref="B20:C20"/>
    <mergeCell ref="B14:D14"/>
    <mergeCell ref="E14:G14"/>
    <mergeCell ref="B18:S18"/>
    <mergeCell ref="B19:G19"/>
    <mergeCell ref="P20:Q20"/>
    <mergeCell ref="N14:P14"/>
    <mergeCell ref="E15:G15"/>
    <mergeCell ref="H15:J15"/>
    <mergeCell ref="Q7:S7"/>
    <mergeCell ref="T7:V7"/>
    <mergeCell ref="Q8:S8"/>
    <mergeCell ref="T11:V11"/>
    <mergeCell ref="Q12:S12"/>
    <mergeCell ref="P19:S19"/>
    <mergeCell ref="Q9:S9"/>
    <mergeCell ref="Q11:S11"/>
    <mergeCell ref="T16:V16"/>
    <mergeCell ref="Q16:S16"/>
    <mergeCell ref="B12:D12"/>
    <mergeCell ref="H7:J7"/>
    <mergeCell ref="H8:J8"/>
    <mergeCell ref="B8:D8"/>
    <mergeCell ref="B9:D9"/>
    <mergeCell ref="E9:G9"/>
    <mergeCell ref="H11:J11"/>
    <mergeCell ref="B10:D10"/>
    <mergeCell ref="E10:G10"/>
    <mergeCell ref="B11:D11"/>
    <mergeCell ref="E5:G6"/>
    <mergeCell ref="A4:A6"/>
    <mergeCell ref="B4:D6"/>
    <mergeCell ref="E4:M4"/>
    <mergeCell ref="H5:J6"/>
    <mergeCell ref="E8:G8"/>
    <mergeCell ref="K8:M8"/>
    <mergeCell ref="B7:D7"/>
    <mergeCell ref="E7:G7"/>
    <mergeCell ref="K5:M6"/>
    <mergeCell ref="B26:C26"/>
    <mergeCell ref="H26:I26"/>
    <mergeCell ref="D26:E26"/>
    <mergeCell ref="J25:K25"/>
    <mergeCell ref="B25:C25"/>
    <mergeCell ref="F25:G25"/>
    <mergeCell ref="H25:I25"/>
    <mergeCell ref="D25:E25"/>
    <mergeCell ref="F26:G26"/>
    <mergeCell ref="J26:K26"/>
    <mergeCell ref="T15:V15"/>
    <mergeCell ref="R22:S22"/>
    <mergeCell ref="R25:S25"/>
    <mergeCell ref="N25:O25"/>
    <mergeCell ref="Q14:S14"/>
    <mergeCell ref="R20:S20"/>
    <mergeCell ref="N21:O21"/>
    <mergeCell ref="P21:Q21"/>
    <mergeCell ref="R21:S21"/>
    <mergeCell ref="R23:S23"/>
    <mergeCell ref="H20:I20"/>
    <mergeCell ref="L22:M22"/>
    <mergeCell ref="L19:O19"/>
    <mergeCell ref="L26:M26"/>
    <mergeCell ref="L23:M23"/>
    <mergeCell ref="L20:M20"/>
    <mergeCell ref="J20:K20"/>
    <mergeCell ref="J21:K21"/>
    <mergeCell ref="J22:K22"/>
    <mergeCell ref="L21:M21"/>
    <mergeCell ref="L35:M35"/>
    <mergeCell ref="L29:M29"/>
    <mergeCell ref="L31:M31"/>
    <mergeCell ref="R26:S26"/>
    <mergeCell ref="L30:M30"/>
    <mergeCell ref="P31:Q31"/>
    <mergeCell ref="N35:O35"/>
    <mergeCell ref="N28:O28"/>
    <mergeCell ref="L25:M25"/>
    <mergeCell ref="P27:Q27"/>
    <mergeCell ref="J23:K23"/>
    <mergeCell ref="N31:O31"/>
    <mergeCell ref="P25:Q25"/>
    <mergeCell ref="J35:K35"/>
    <mergeCell ref="P26:Q26"/>
    <mergeCell ref="P34:Q34"/>
    <mergeCell ref="L28:M28"/>
    <mergeCell ref="N23:O23"/>
    <mergeCell ref="N37:O37"/>
    <mergeCell ref="P37:Q37"/>
    <mergeCell ref="R29:S29"/>
    <mergeCell ref="R30:S30"/>
    <mergeCell ref="N27:O27"/>
    <mergeCell ref="N24:O24"/>
    <mergeCell ref="P29:Q29"/>
    <mergeCell ref="R31:S31"/>
    <mergeCell ref="T37:U37"/>
    <mergeCell ref="R37:S37"/>
    <mergeCell ref="P33:S33"/>
    <mergeCell ref="P35:Q35"/>
    <mergeCell ref="P23:Q23"/>
    <mergeCell ref="R24:S24"/>
    <mergeCell ref="R28:S28"/>
    <mergeCell ref="T34:U34"/>
  </mergeCells>
  <printOptions/>
  <pageMargins left="0.7874015748031497" right="0.7874015748031497" top="0.7874015748031497" bottom="0.7874015748031497" header="0.5118110236220472" footer="0.5118110236220472"/>
  <pageSetup blackAndWhite="1" horizontalDpi="600" verticalDpi="600" orientation="portrait" paperSize="9" r:id="rId1"/>
  <headerFooter alignWithMargins="0">
    <oddFooter>&amp;C&amp;9&amp;P　Ｎ 教育・文化及び宗教</oddFooter>
  </headerFooter>
</worksheet>
</file>

<file path=xl/worksheets/sheet20.xml><?xml version="1.0" encoding="utf-8"?>
<worksheet xmlns="http://schemas.openxmlformats.org/spreadsheetml/2006/main" xmlns:r="http://schemas.openxmlformats.org/officeDocument/2006/relationships">
  <sheetPr>
    <tabColor rgb="FFFFC000"/>
  </sheetPr>
  <dimension ref="A1:J58"/>
  <sheetViews>
    <sheetView zoomScaleSheetLayoutView="100" zoomScalePageLayoutView="0" workbookViewId="0" topLeftCell="A1">
      <selection activeCell="A1" sqref="A1"/>
    </sheetView>
  </sheetViews>
  <sheetFormatPr defaultColWidth="9" defaultRowHeight="14.25"/>
  <cols>
    <col min="1" max="1" width="9.69921875" style="37" customWidth="1"/>
    <col min="2" max="10" width="9.09765625" style="37" customWidth="1"/>
    <col min="11" max="16384" width="9" style="37" customWidth="1"/>
  </cols>
  <sheetData>
    <row r="1" ht="12.75">
      <c r="A1" s="36" t="s">
        <v>723</v>
      </c>
    </row>
    <row r="3" spans="1:10" ht="13.5" thickBot="1">
      <c r="A3" s="37" t="s">
        <v>502</v>
      </c>
      <c r="J3" s="63"/>
    </row>
    <row r="4" spans="1:10" ht="13.5" thickTop="1">
      <c r="A4" s="792"/>
      <c r="B4" s="856" t="s">
        <v>503</v>
      </c>
      <c r="C4" s="857"/>
      <c r="D4" s="857"/>
      <c r="E4" s="857"/>
      <c r="F4" s="857"/>
      <c r="G4" s="860"/>
      <c r="H4" s="856" t="s">
        <v>242</v>
      </c>
      <c r="I4" s="857"/>
      <c r="J4" s="857"/>
    </row>
    <row r="5" spans="1:10" ht="12.75">
      <c r="A5" s="819"/>
      <c r="B5" s="859" t="s">
        <v>119</v>
      </c>
      <c r="C5" s="859" t="s">
        <v>243</v>
      </c>
      <c r="D5" s="859" t="s">
        <v>244</v>
      </c>
      <c r="E5" s="859" t="s">
        <v>208</v>
      </c>
      <c r="F5" s="859" t="s">
        <v>209</v>
      </c>
      <c r="G5" s="859" t="s">
        <v>419</v>
      </c>
      <c r="H5" s="859" t="s">
        <v>119</v>
      </c>
      <c r="I5" s="59" t="s">
        <v>245</v>
      </c>
      <c r="J5" s="858" t="s">
        <v>246</v>
      </c>
    </row>
    <row r="6" spans="1:10" ht="12.75">
      <c r="A6" s="795"/>
      <c r="B6" s="816"/>
      <c r="C6" s="816"/>
      <c r="D6" s="816"/>
      <c r="E6" s="816"/>
      <c r="F6" s="816"/>
      <c r="G6" s="816"/>
      <c r="H6" s="816"/>
      <c r="I6" s="60" t="s">
        <v>247</v>
      </c>
      <c r="J6" s="793"/>
    </row>
    <row r="7" spans="1:10" ht="12.75">
      <c r="A7" s="232" t="s">
        <v>529</v>
      </c>
      <c r="B7" s="50">
        <v>322</v>
      </c>
      <c r="C7" s="51">
        <v>18</v>
      </c>
      <c r="D7" s="51">
        <v>153</v>
      </c>
      <c r="E7" s="51">
        <v>89</v>
      </c>
      <c r="F7" s="51">
        <v>62</v>
      </c>
      <c r="G7" s="51" t="s">
        <v>108</v>
      </c>
      <c r="H7" s="51">
        <v>123306</v>
      </c>
      <c r="I7" s="51">
        <v>26187</v>
      </c>
      <c r="J7" s="51">
        <v>97119</v>
      </c>
    </row>
    <row r="8" spans="1:10" ht="12.75">
      <c r="A8" s="232" t="s">
        <v>486</v>
      </c>
      <c r="B8" s="50">
        <v>286</v>
      </c>
      <c r="C8" s="51">
        <v>16</v>
      </c>
      <c r="D8" s="51">
        <v>139</v>
      </c>
      <c r="E8" s="51">
        <v>79</v>
      </c>
      <c r="F8" s="51">
        <v>46</v>
      </c>
      <c r="G8" s="51">
        <v>6</v>
      </c>
      <c r="H8" s="51">
        <v>117224</v>
      </c>
      <c r="I8" s="51">
        <v>23273</v>
      </c>
      <c r="J8" s="51">
        <v>93951</v>
      </c>
    </row>
    <row r="9" spans="1:10" ht="12.75">
      <c r="A9" s="232" t="s">
        <v>636</v>
      </c>
      <c r="B9" s="51">
        <v>416</v>
      </c>
      <c r="C9" s="51">
        <v>13</v>
      </c>
      <c r="D9" s="51">
        <v>184</v>
      </c>
      <c r="E9" s="51">
        <v>144</v>
      </c>
      <c r="F9" s="51">
        <v>75</v>
      </c>
      <c r="G9" s="51">
        <v>0</v>
      </c>
      <c r="H9" s="51">
        <v>108326</v>
      </c>
      <c r="I9" s="51">
        <v>21261</v>
      </c>
      <c r="J9" s="51">
        <v>87065</v>
      </c>
    </row>
    <row r="10" spans="1:10" ht="12.75">
      <c r="A10" s="232" t="s">
        <v>637</v>
      </c>
      <c r="B10" s="52">
        <v>298</v>
      </c>
      <c r="C10" s="52">
        <v>16</v>
      </c>
      <c r="D10" s="52">
        <v>143</v>
      </c>
      <c r="E10" s="52">
        <v>105</v>
      </c>
      <c r="F10" s="52">
        <v>34</v>
      </c>
      <c r="G10" s="242">
        <v>0</v>
      </c>
      <c r="H10" s="52">
        <v>138220</v>
      </c>
      <c r="I10" s="52">
        <v>27072</v>
      </c>
      <c r="J10" s="52">
        <v>111148</v>
      </c>
    </row>
    <row r="11" spans="1:10" ht="12.75">
      <c r="A11" s="232" t="s">
        <v>613</v>
      </c>
      <c r="B11" s="52">
        <v>276</v>
      </c>
      <c r="C11" s="52">
        <v>17</v>
      </c>
      <c r="D11" s="52">
        <v>115</v>
      </c>
      <c r="E11" s="52">
        <v>100</v>
      </c>
      <c r="F11" s="52">
        <v>44</v>
      </c>
      <c r="G11" s="242">
        <v>0</v>
      </c>
      <c r="H11" s="52">
        <v>128582</v>
      </c>
      <c r="I11" s="52">
        <v>24762</v>
      </c>
      <c r="J11" s="52">
        <v>103820</v>
      </c>
    </row>
    <row r="12" spans="1:10" ht="12.75">
      <c r="A12" s="232"/>
      <c r="B12" s="242"/>
      <c r="C12" s="242"/>
      <c r="D12" s="242"/>
      <c r="E12" s="242"/>
      <c r="F12" s="242"/>
      <c r="G12" s="242"/>
      <c r="H12" s="242"/>
      <c r="I12" s="242"/>
      <c r="J12" s="242"/>
    </row>
    <row r="13" spans="1:10" s="48" customFormat="1" ht="12.75">
      <c r="A13" s="233" t="s">
        <v>532</v>
      </c>
      <c r="B13" s="96">
        <f>SUM(B15:B28)</f>
        <v>284</v>
      </c>
      <c r="C13" s="97">
        <f aca="true" t="shared" si="0" ref="C13:J13">SUM(C14:C28)</f>
        <v>19</v>
      </c>
      <c r="D13" s="97">
        <f t="shared" si="0"/>
        <v>122</v>
      </c>
      <c r="E13" s="97">
        <f t="shared" si="0"/>
        <v>94</v>
      </c>
      <c r="F13" s="97">
        <f t="shared" si="0"/>
        <v>44</v>
      </c>
      <c r="G13" s="97">
        <f t="shared" si="0"/>
        <v>5</v>
      </c>
      <c r="H13" s="97">
        <f t="shared" si="0"/>
        <v>139554</v>
      </c>
      <c r="I13" s="97">
        <f t="shared" si="0"/>
        <v>23498</v>
      </c>
      <c r="J13" s="97">
        <f t="shared" si="0"/>
        <v>116056</v>
      </c>
    </row>
    <row r="14" spans="1:10" ht="12.75">
      <c r="A14" s="204"/>
      <c r="B14" s="50"/>
      <c r="C14" s="51"/>
      <c r="D14" s="51"/>
      <c r="E14" s="51"/>
      <c r="F14" s="51"/>
      <c r="G14" s="51"/>
      <c r="H14" s="51"/>
      <c r="I14" s="51"/>
      <c r="J14" s="51"/>
    </row>
    <row r="15" spans="1:10" ht="12.75">
      <c r="A15" s="204" t="s">
        <v>184</v>
      </c>
      <c r="B15" s="100">
        <v>27</v>
      </c>
      <c r="C15" s="94">
        <v>4</v>
      </c>
      <c r="D15" s="94">
        <v>12</v>
      </c>
      <c r="E15" s="94">
        <v>9</v>
      </c>
      <c r="F15" s="94">
        <v>2</v>
      </c>
      <c r="G15" s="94">
        <v>0</v>
      </c>
      <c r="H15" s="94">
        <v>28021</v>
      </c>
      <c r="I15" s="94">
        <v>2247</v>
      </c>
      <c r="J15" s="94">
        <v>25774</v>
      </c>
    </row>
    <row r="16" spans="1:10" ht="12.75">
      <c r="A16" s="204" t="s">
        <v>185</v>
      </c>
      <c r="B16" s="100">
        <v>32</v>
      </c>
      <c r="C16" s="94">
        <v>1</v>
      </c>
      <c r="D16" s="94">
        <v>19</v>
      </c>
      <c r="E16" s="94">
        <v>5</v>
      </c>
      <c r="F16" s="94">
        <v>7</v>
      </c>
      <c r="G16" s="94">
        <v>0</v>
      </c>
      <c r="H16" s="94">
        <v>7411</v>
      </c>
      <c r="I16" s="94">
        <v>2628</v>
      </c>
      <c r="J16" s="94">
        <v>4783</v>
      </c>
    </row>
    <row r="17" spans="1:10" ht="12.75">
      <c r="A17" s="204" t="s">
        <v>186</v>
      </c>
      <c r="B17" s="100">
        <v>35</v>
      </c>
      <c r="C17" s="94">
        <v>1</v>
      </c>
      <c r="D17" s="94">
        <v>18</v>
      </c>
      <c r="E17" s="94">
        <v>13</v>
      </c>
      <c r="F17" s="94">
        <v>1</v>
      </c>
      <c r="G17" s="94">
        <v>2</v>
      </c>
      <c r="H17" s="94">
        <v>6824</v>
      </c>
      <c r="I17" s="94">
        <v>2682</v>
      </c>
      <c r="J17" s="94">
        <v>4142</v>
      </c>
    </row>
    <row r="18" spans="1:10" ht="12.75">
      <c r="A18" s="204" t="s">
        <v>187</v>
      </c>
      <c r="B18" s="100">
        <v>42</v>
      </c>
      <c r="C18" s="94">
        <v>2</v>
      </c>
      <c r="D18" s="94">
        <v>11</v>
      </c>
      <c r="E18" s="94">
        <v>25</v>
      </c>
      <c r="F18" s="94">
        <v>3</v>
      </c>
      <c r="G18" s="94">
        <v>1</v>
      </c>
      <c r="H18" s="94">
        <v>35946</v>
      </c>
      <c r="I18" s="94">
        <v>3001</v>
      </c>
      <c r="J18" s="51">
        <v>32945</v>
      </c>
    </row>
    <row r="19" spans="1:10" ht="12.75">
      <c r="A19" s="204" t="s">
        <v>188</v>
      </c>
      <c r="B19" s="100">
        <v>45</v>
      </c>
      <c r="C19" s="94">
        <v>5</v>
      </c>
      <c r="D19" s="94">
        <v>18</v>
      </c>
      <c r="E19" s="94">
        <v>13</v>
      </c>
      <c r="F19" s="94">
        <v>9</v>
      </c>
      <c r="G19" s="94">
        <v>0</v>
      </c>
      <c r="H19" s="94">
        <v>10470</v>
      </c>
      <c r="I19" s="94">
        <v>2732</v>
      </c>
      <c r="J19" s="94">
        <v>7738</v>
      </c>
    </row>
    <row r="20" spans="1:10" ht="12.75">
      <c r="A20" s="51"/>
      <c r="B20" s="50"/>
      <c r="C20" s="51"/>
      <c r="D20" s="51"/>
      <c r="E20" s="51"/>
      <c r="F20" s="51"/>
      <c r="G20" s="51"/>
      <c r="H20" s="51"/>
      <c r="I20" s="51"/>
      <c r="J20" s="51"/>
    </row>
    <row r="21" spans="1:10" ht="12.75">
      <c r="A21" s="204" t="s">
        <v>189</v>
      </c>
      <c r="B21" s="100">
        <v>27</v>
      </c>
      <c r="C21" s="94">
        <v>2</v>
      </c>
      <c r="D21" s="94">
        <v>11</v>
      </c>
      <c r="E21" s="94">
        <v>12</v>
      </c>
      <c r="F21" s="94">
        <v>2</v>
      </c>
      <c r="G21" s="94">
        <v>0</v>
      </c>
      <c r="H21" s="94">
        <v>16188</v>
      </c>
      <c r="I21" s="62">
        <v>2308</v>
      </c>
      <c r="J21" s="62">
        <v>13880</v>
      </c>
    </row>
    <row r="22" spans="1:10" ht="12.75">
      <c r="A22" s="204" t="s">
        <v>190</v>
      </c>
      <c r="B22" s="100">
        <v>25</v>
      </c>
      <c r="C22" s="94">
        <v>0</v>
      </c>
      <c r="D22" s="94">
        <v>12</v>
      </c>
      <c r="E22" s="94">
        <v>6</v>
      </c>
      <c r="F22" s="94">
        <v>6</v>
      </c>
      <c r="G22" s="94">
        <v>1</v>
      </c>
      <c r="H22" s="94">
        <v>23215</v>
      </c>
      <c r="I22" s="94">
        <v>3402</v>
      </c>
      <c r="J22" s="94">
        <v>19813</v>
      </c>
    </row>
    <row r="23" spans="1:10" ht="12.75">
      <c r="A23" s="204" t="s">
        <v>191</v>
      </c>
      <c r="B23" s="100">
        <v>21</v>
      </c>
      <c r="C23" s="94">
        <v>0</v>
      </c>
      <c r="D23" s="94">
        <v>13</v>
      </c>
      <c r="E23" s="94">
        <v>1</v>
      </c>
      <c r="F23" s="94">
        <v>6</v>
      </c>
      <c r="G23" s="94">
        <v>1</v>
      </c>
      <c r="H23" s="94">
        <v>3062</v>
      </c>
      <c r="I23" s="94">
        <v>1239</v>
      </c>
      <c r="J23" s="94">
        <v>1823</v>
      </c>
    </row>
    <row r="24" spans="1:10" ht="12.75">
      <c r="A24" s="204" t="s">
        <v>192</v>
      </c>
      <c r="B24" s="100">
        <v>3</v>
      </c>
      <c r="C24" s="235">
        <v>0</v>
      </c>
      <c r="D24" s="235">
        <v>0</v>
      </c>
      <c r="E24" s="235">
        <v>0</v>
      </c>
      <c r="F24" s="235">
        <v>3</v>
      </c>
      <c r="G24" s="235">
        <v>0</v>
      </c>
      <c r="H24" s="94">
        <v>1463</v>
      </c>
      <c r="I24" s="94">
        <v>701</v>
      </c>
      <c r="J24" s="235">
        <v>762</v>
      </c>
    </row>
    <row r="25" spans="1:10" ht="12.75">
      <c r="A25" s="204" t="s">
        <v>193</v>
      </c>
      <c r="B25" s="100">
        <v>0</v>
      </c>
      <c r="C25" s="235">
        <v>0</v>
      </c>
      <c r="D25" s="235">
        <v>0</v>
      </c>
      <c r="E25" s="235">
        <v>0</v>
      </c>
      <c r="F25" s="235">
        <v>0</v>
      </c>
      <c r="G25" s="235">
        <v>0</v>
      </c>
      <c r="H25" s="94">
        <v>0</v>
      </c>
      <c r="I25" s="94">
        <v>0</v>
      </c>
      <c r="J25" s="235">
        <v>0</v>
      </c>
    </row>
    <row r="26" spans="1:10" ht="12.75">
      <c r="A26" s="204"/>
      <c r="B26" s="50"/>
      <c r="C26" s="51"/>
      <c r="D26" s="51"/>
      <c r="E26" s="51"/>
      <c r="F26" s="51"/>
      <c r="G26" s="51"/>
      <c r="H26" s="51"/>
      <c r="I26" s="51"/>
      <c r="J26" s="51"/>
    </row>
    <row r="27" spans="1:10" ht="12.75">
      <c r="A27" s="204" t="s">
        <v>194</v>
      </c>
      <c r="B27" s="100">
        <v>3</v>
      </c>
      <c r="C27" s="235">
        <v>0</v>
      </c>
      <c r="D27" s="94">
        <v>2</v>
      </c>
      <c r="E27" s="94">
        <v>1</v>
      </c>
      <c r="F27" s="235">
        <v>0</v>
      </c>
      <c r="G27" s="235">
        <v>0</v>
      </c>
      <c r="H27" s="94">
        <v>368</v>
      </c>
      <c r="I27" s="94">
        <v>345</v>
      </c>
      <c r="J27" s="94">
        <v>23</v>
      </c>
    </row>
    <row r="28" spans="1:10" ht="12.75">
      <c r="A28" s="205" t="s">
        <v>195</v>
      </c>
      <c r="B28" s="99">
        <v>24</v>
      </c>
      <c r="C28" s="87">
        <v>4</v>
      </c>
      <c r="D28" s="87">
        <v>6</v>
      </c>
      <c r="E28" s="87">
        <v>9</v>
      </c>
      <c r="F28" s="87">
        <v>5</v>
      </c>
      <c r="G28" s="87">
        <v>0</v>
      </c>
      <c r="H28" s="87">
        <v>6586</v>
      </c>
      <c r="I28" s="87">
        <v>2213</v>
      </c>
      <c r="J28" s="87">
        <v>4373</v>
      </c>
    </row>
    <row r="29" spans="1:10" ht="12.75">
      <c r="A29" s="142" t="s">
        <v>420</v>
      </c>
      <c r="B29" s="51"/>
      <c r="C29" s="51"/>
      <c r="D29" s="51"/>
      <c r="E29" s="51"/>
      <c r="F29" s="51"/>
      <c r="G29" s="51"/>
      <c r="H29" s="51"/>
      <c r="I29" s="51"/>
      <c r="J29" s="79"/>
    </row>
    <row r="30" spans="1:9" ht="12.75">
      <c r="A30" s="49"/>
      <c r="B30" s="43"/>
      <c r="C30" s="43"/>
      <c r="D30" s="43"/>
      <c r="E30" s="43"/>
      <c r="F30" s="43"/>
      <c r="G30" s="43"/>
      <c r="H30" s="43"/>
      <c r="I30" s="43"/>
    </row>
    <row r="32" spans="1:10" ht="13.5" thickBot="1">
      <c r="A32" s="168" t="s">
        <v>505</v>
      </c>
      <c r="B32" s="79"/>
      <c r="C32" s="79"/>
      <c r="D32" s="79"/>
      <c r="E32" s="79"/>
      <c r="F32" s="79"/>
      <c r="G32" s="79"/>
      <c r="H32" s="79"/>
      <c r="I32" s="79"/>
      <c r="J32" s="79"/>
    </row>
    <row r="33" spans="1:10" ht="13.5" thickTop="1">
      <c r="A33" s="751" t="s">
        <v>175</v>
      </c>
      <c r="B33" s="749" t="s">
        <v>248</v>
      </c>
      <c r="C33" s="749"/>
      <c r="D33" s="749"/>
      <c r="E33" s="749"/>
      <c r="F33" s="749"/>
      <c r="G33" s="749" t="s">
        <v>249</v>
      </c>
      <c r="H33" s="749"/>
      <c r="I33" s="749"/>
      <c r="J33" s="750"/>
    </row>
    <row r="34" spans="1:10" ht="12.75">
      <c r="A34" s="759"/>
      <c r="B34" s="766" t="s">
        <v>119</v>
      </c>
      <c r="C34" s="766" t="s">
        <v>250</v>
      </c>
      <c r="D34" s="766" t="s">
        <v>251</v>
      </c>
      <c r="E34" s="303" t="s">
        <v>252</v>
      </c>
      <c r="F34" s="303" t="s">
        <v>253</v>
      </c>
      <c r="G34" s="766" t="s">
        <v>119</v>
      </c>
      <c r="H34" s="766" t="s">
        <v>254</v>
      </c>
      <c r="I34" s="766" t="s">
        <v>255</v>
      </c>
      <c r="J34" s="768" t="s">
        <v>256</v>
      </c>
    </row>
    <row r="35" spans="1:10" ht="12.75">
      <c r="A35" s="752"/>
      <c r="B35" s="762"/>
      <c r="C35" s="762"/>
      <c r="D35" s="762"/>
      <c r="E35" s="346" t="s">
        <v>253</v>
      </c>
      <c r="F35" s="346" t="s">
        <v>257</v>
      </c>
      <c r="G35" s="762"/>
      <c r="H35" s="762"/>
      <c r="I35" s="762"/>
      <c r="J35" s="769"/>
    </row>
    <row r="36" spans="1:10" ht="12.75">
      <c r="A36" s="232" t="s">
        <v>529</v>
      </c>
      <c r="B36" s="50">
        <v>129</v>
      </c>
      <c r="C36" s="51">
        <v>81</v>
      </c>
      <c r="D36" s="51">
        <v>42</v>
      </c>
      <c r="E36" s="51">
        <v>1</v>
      </c>
      <c r="F36" s="51">
        <v>5</v>
      </c>
      <c r="G36" s="51">
        <v>29710</v>
      </c>
      <c r="H36" s="51">
        <v>2942</v>
      </c>
      <c r="I36" s="51">
        <v>19240</v>
      </c>
      <c r="J36" s="51">
        <v>7528</v>
      </c>
    </row>
    <row r="37" spans="1:10" ht="12.75">
      <c r="A37" s="232" t="s">
        <v>638</v>
      </c>
      <c r="B37" s="50">
        <v>135</v>
      </c>
      <c r="C37" s="51">
        <v>78</v>
      </c>
      <c r="D37" s="51">
        <v>46</v>
      </c>
      <c r="E37" s="51">
        <v>0</v>
      </c>
      <c r="F37" s="51">
        <v>11</v>
      </c>
      <c r="G37" s="51">
        <v>26573</v>
      </c>
      <c r="H37" s="51">
        <v>2242</v>
      </c>
      <c r="I37" s="51">
        <v>18204</v>
      </c>
      <c r="J37" s="51">
        <v>6127</v>
      </c>
    </row>
    <row r="38" spans="1:10" ht="12.75">
      <c r="A38" s="232" t="s">
        <v>636</v>
      </c>
      <c r="B38" s="50">
        <v>130</v>
      </c>
      <c r="C38" s="51">
        <v>73</v>
      </c>
      <c r="D38" s="51">
        <v>47</v>
      </c>
      <c r="E38" s="51">
        <v>0</v>
      </c>
      <c r="F38" s="51">
        <v>10</v>
      </c>
      <c r="G38" s="51">
        <v>29022</v>
      </c>
      <c r="H38" s="51">
        <v>2634</v>
      </c>
      <c r="I38" s="51">
        <v>18493</v>
      </c>
      <c r="J38" s="51">
        <v>7895</v>
      </c>
    </row>
    <row r="39" spans="1:10" ht="12.75">
      <c r="A39" s="232" t="s">
        <v>637</v>
      </c>
      <c r="B39" s="50">
        <v>111</v>
      </c>
      <c r="C39" s="51">
        <v>68</v>
      </c>
      <c r="D39" s="51">
        <v>36</v>
      </c>
      <c r="E39" s="51">
        <v>0</v>
      </c>
      <c r="F39" s="51">
        <v>7</v>
      </c>
      <c r="G39" s="51">
        <v>23395</v>
      </c>
      <c r="H39" s="51">
        <v>2118</v>
      </c>
      <c r="I39" s="51">
        <v>15744</v>
      </c>
      <c r="J39" s="51">
        <v>5533</v>
      </c>
    </row>
    <row r="40" spans="1:10" ht="12.75">
      <c r="A40" s="232" t="s">
        <v>613</v>
      </c>
      <c r="B40" s="50">
        <v>122</v>
      </c>
      <c r="C40" s="51">
        <v>76</v>
      </c>
      <c r="D40" s="51">
        <v>41</v>
      </c>
      <c r="E40" s="51">
        <v>0</v>
      </c>
      <c r="F40" s="51">
        <v>5</v>
      </c>
      <c r="G40" s="51">
        <v>30622</v>
      </c>
      <c r="H40" s="51">
        <v>2801</v>
      </c>
      <c r="I40" s="51">
        <v>20545</v>
      </c>
      <c r="J40" s="51">
        <v>7276</v>
      </c>
    </row>
    <row r="41" spans="1:10" ht="12.75">
      <c r="A41" s="232"/>
      <c r="B41" s="50"/>
      <c r="C41" s="51"/>
      <c r="D41" s="51"/>
      <c r="E41" s="51"/>
      <c r="F41" s="51"/>
      <c r="G41" s="51"/>
      <c r="H41" s="51"/>
      <c r="I41" s="51"/>
      <c r="J41" s="51"/>
    </row>
    <row r="42" spans="1:10" s="48" customFormat="1" ht="12.75">
      <c r="A42" s="233" t="s">
        <v>532</v>
      </c>
      <c r="B42" s="96">
        <f>SUM(B44:B57)</f>
        <v>128</v>
      </c>
      <c r="C42" s="97">
        <f aca="true" t="shared" si="1" ref="C42:J42">SUM(C44:C57)</f>
        <v>75</v>
      </c>
      <c r="D42" s="97">
        <f t="shared" si="1"/>
        <v>46</v>
      </c>
      <c r="E42" s="97">
        <f t="shared" si="1"/>
        <v>1</v>
      </c>
      <c r="F42" s="97">
        <f t="shared" si="1"/>
        <v>6</v>
      </c>
      <c r="G42" s="97">
        <f>SUM(G44:G57)</f>
        <v>32132</v>
      </c>
      <c r="H42" s="97">
        <f t="shared" si="1"/>
        <v>2851</v>
      </c>
      <c r="I42" s="97">
        <f t="shared" si="1"/>
        <v>21188</v>
      </c>
      <c r="J42" s="97">
        <f t="shared" si="1"/>
        <v>8093</v>
      </c>
    </row>
    <row r="43" spans="1:10" ht="12.75">
      <c r="A43" s="204"/>
      <c r="B43" s="50"/>
      <c r="C43" s="51"/>
      <c r="D43" s="51"/>
      <c r="E43" s="51"/>
      <c r="F43" s="51"/>
      <c r="G43" s="51"/>
      <c r="H43" s="51"/>
      <c r="I43" s="51"/>
      <c r="J43" s="51"/>
    </row>
    <row r="44" spans="1:10" ht="12.75">
      <c r="A44" s="204" t="s">
        <v>184</v>
      </c>
      <c r="B44" s="100">
        <v>12</v>
      </c>
      <c r="C44" s="94">
        <v>4</v>
      </c>
      <c r="D44" s="94">
        <v>6</v>
      </c>
      <c r="E44" s="235">
        <v>0</v>
      </c>
      <c r="F44" s="94">
        <v>2</v>
      </c>
      <c r="G44" s="94">
        <v>3043</v>
      </c>
      <c r="H44" s="94">
        <v>321</v>
      </c>
      <c r="I44" s="94">
        <v>1950</v>
      </c>
      <c r="J44" s="94">
        <v>772</v>
      </c>
    </row>
    <row r="45" spans="1:10" ht="12.75">
      <c r="A45" s="204" t="s">
        <v>185</v>
      </c>
      <c r="B45" s="100">
        <v>10</v>
      </c>
      <c r="C45" s="94">
        <v>4</v>
      </c>
      <c r="D45" s="94">
        <v>6</v>
      </c>
      <c r="E45" s="235">
        <v>0</v>
      </c>
      <c r="F45" s="236">
        <v>0</v>
      </c>
      <c r="G45" s="94">
        <v>2396</v>
      </c>
      <c r="H45" s="94">
        <v>240</v>
      </c>
      <c r="I45" s="94">
        <v>1652</v>
      </c>
      <c r="J45" s="94">
        <v>504</v>
      </c>
    </row>
    <row r="46" spans="1:10" ht="12.75">
      <c r="A46" s="204" t="s">
        <v>186</v>
      </c>
      <c r="B46" s="100">
        <v>13</v>
      </c>
      <c r="C46" s="94">
        <v>11</v>
      </c>
      <c r="D46" s="94">
        <v>2</v>
      </c>
      <c r="E46" s="235">
        <v>0</v>
      </c>
      <c r="F46" s="236">
        <v>0</v>
      </c>
      <c r="G46" s="94">
        <v>2356</v>
      </c>
      <c r="H46" s="94">
        <v>176</v>
      </c>
      <c r="I46" s="94">
        <v>1646</v>
      </c>
      <c r="J46" s="94">
        <v>534</v>
      </c>
    </row>
    <row r="47" spans="1:10" ht="12.75">
      <c r="A47" s="204" t="s">
        <v>187</v>
      </c>
      <c r="B47" s="100">
        <v>14</v>
      </c>
      <c r="C47" s="94">
        <v>10</v>
      </c>
      <c r="D47" s="94">
        <v>4</v>
      </c>
      <c r="E47" s="235">
        <v>0</v>
      </c>
      <c r="F47" s="94">
        <v>0</v>
      </c>
      <c r="G47" s="94">
        <v>3294</v>
      </c>
      <c r="H47" s="94">
        <v>152</v>
      </c>
      <c r="I47" s="94">
        <v>2495</v>
      </c>
      <c r="J47" s="94">
        <v>647</v>
      </c>
    </row>
    <row r="48" spans="1:10" ht="12.75">
      <c r="A48" s="204" t="s">
        <v>188</v>
      </c>
      <c r="B48" s="100">
        <v>9</v>
      </c>
      <c r="C48" s="94">
        <v>5</v>
      </c>
      <c r="D48" s="94">
        <v>4</v>
      </c>
      <c r="E48" s="235">
        <v>0</v>
      </c>
      <c r="F48" s="94">
        <v>0</v>
      </c>
      <c r="G48" s="94">
        <v>4447</v>
      </c>
      <c r="H48" s="94">
        <v>333</v>
      </c>
      <c r="I48" s="94">
        <v>3172</v>
      </c>
      <c r="J48" s="94">
        <v>942</v>
      </c>
    </row>
    <row r="49" spans="1:10" ht="12.75">
      <c r="A49" s="204"/>
      <c r="B49" s="50"/>
      <c r="C49" s="51"/>
      <c r="D49" s="51"/>
      <c r="E49" s="51"/>
      <c r="F49" s="51"/>
      <c r="G49" s="51"/>
      <c r="H49" s="51"/>
      <c r="I49" s="51"/>
      <c r="J49" s="51"/>
    </row>
    <row r="50" spans="1:10" ht="12.75">
      <c r="A50" s="204" t="s">
        <v>189</v>
      </c>
      <c r="B50" s="100">
        <v>8</v>
      </c>
      <c r="C50" s="94">
        <v>2</v>
      </c>
      <c r="D50" s="94">
        <v>6</v>
      </c>
      <c r="E50" s="235">
        <v>0</v>
      </c>
      <c r="F50" s="236">
        <v>0</v>
      </c>
      <c r="G50" s="94">
        <v>2804</v>
      </c>
      <c r="H50" s="94">
        <v>230</v>
      </c>
      <c r="I50" s="94">
        <v>1692</v>
      </c>
      <c r="J50" s="94">
        <v>882</v>
      </c>
    </row>
    <row r="51" spans="1:10" ht="12.75">
      <c r="A51" s="204" t="s">
        <v>190</v>
      </c>
      <c r="B51" s="100">
        <v>11</v>
      </c>
      <c r="C51" s="94">
        <v>6</v>
      </c>
      <c r="D51" s="94">
        <v>3</v>
      </c>
      <c r="E51" s="235">
        <v>1</v>
      </c>
      <c r="F51" s="94">
        <v>1</v>
      </c>
      <c r="G51" s="94">
        <v>2393</v>
      </c>
      <c r="H51" s="94">
        <v>76</v>
      </c>
      <c r="I51" s="94">
        <v>1759</v>
      </c>
      <c r="J51" s="51">
        <v>558</v>
      </c>
    </row>
    <row r="52" spans="1:10" ht="12.75">
      <c r="A52" s="204" t="s">
        <v>191</v>
      </c>
      <c r="B52" s="100">
        <v>18</v>
      </c>
      <c r="C52" s="94">
        <v>12</v>
      </c>
      <c r="D52" s="94">
        <v>4</v>
      </c>
      <c r="E52" s="235">
        <v>0</v>
      </c>
      <c r="F52" s="236">
        <v>2</v>
      </c>
      <c r="G52" s="94">
        <v>1724</v>
      </c>
      <c r="H52" s="94">
        <v>171</v>
      </c>
      <c r="I52" s="94">
        <v>1183</v>
      </c>
      <c r="J52" s="51">
        <v>370</v>
      </c>
    </row>
    <row r="53" spans="1:10" ht="12.75">
      <c r="A53" s="204" t="s">
        <v>192</v>
      </c>
      <c r="B53" s="100">
        <v>7</v>
      </c>
      <c r="C53" s="94">
        <v>5</v>
      </c>
      <c r="D53" s="94">
        <v>2</v>
      </c>
      <c r="E53" s="235">
        <v>0</v>
      </c>
      <c r="F53" s="236">
        <v>0</v>
      </c>
      <c r="G53" s="94">
        <v>1842</v>
      </c>
      <c r="H53" s="94">
        <v>206</v>
      </c>
      <c r="I53" s="94">
        <v>1203</v>
      </c>
      <c r="J53" s="94">
        <v>433</v>
      </c>
    </row>
    <row r="54" spans="1:10" ht="12.75">
      <c r="A54" s="204" t="s">
        <v>193</v>
      </c>
      <c r="B54" s="100">
        <v>6</v>
      </c>
      <c r="C54" s="94">
        <v>5</v>
      </c>
      <c r="D54" s="94">
        <v>1</v>
      </c>
      <c r="E54" s="235">
        <v>0</v>
      </c>
      <c r="F54" s="51">
        <v>0</v>
      </c>
      <c r="G54" s="94">
        <v>2225</v>
      </c>
      <c r="H54" s="51">
        <v>255</v>
      </c>
      <c r="I54" s="51">
        <v>1401</v>
      </c>
      <c r="J54" s="94">
        <v>569</v>
      </c>
    </row>
    <row r="55" spans="1:10" ht="12.75">
      <c r="A55" s="204"/>
      <c r="B55" s="50"/>
      <c r="C55" s="51"/>
      <c r="D55" s="51"/>
      <c r="E55" s="51"/>
      <c r="F55" s="51"/>
      <c r="G55" s="51"/>
      <c r="H55" s="51"/>
      <c r="I55" s="51"/>
      <c r="J55" s="51"/>
    </row>
    <row r="56" spans="1:10" ht="12.75">
      <c r="A56" s="204" t="s">
        <v>194</v>
      </c>
      <c r="B56" s="100">
        <v>8</v>
      </c>
      <c r="C56" s="94">
        <v>5</v>
      </c>
      <c r="D56" s="94">
        <v>3</v>
      </c>
      <c r="E56" s="235">
        <v>0</v>
      </c>
      <c r="F56" s="236">
        <v>0</v>
      </c>
      <c r="G56" s="94">
        <v>2158</v>
      </c>
      <c r="H56" s="51">
        <v>206</v>
      </c>
      <c r="I56" s="51">
        <v>1161</v>
      </c>
      <c r="J56" s="94">
        <v>791</v>
      </c>
    </row>
    <row r="57" spans="1:10" ht="12.75">
      <c r="A57" s="205" t="s">
        <v>195</v>
      </c>
      <c r="B57" s="99">
        <v>12</v>
      </c>
      <c r="C57" s="87">
        <v>6</v>
      </c>
      <c r="D57" s="87">
        <v>5</v>
      </c>
      <c r="E57" s="237">
        <v>0</v>
      </c>
      <c r="F57" s="58">
        <v>1</v>
      </c>
      <c r="G57" s="87">
        <v>3450</v>
      </c>
      <c r="H57" s="58">
        <v>485</v>
      </c>
      <c r="I57" s="87">
        <v>1874</v>
      </c>
      <c r="J57" s="87">
        <v>1091</v>
      </c>
    </row>
    <row r="58" spans="1:10" ht="12.75">
      <c r="A58" s="142" t="s">
        <v>420</v>
      </c>
      <c r="B58" s="257"/>
      <c r="C58" s="79"/>
      <c r="D58" s="79"/>
      <c r="E58" s="79"/>
      <c r="F58" s="79"/>
      <c r="G58" s="79"/>
      <c r="H58" s="79"/>
      <c r="I58" s="79"/>
      <c r="J58" s="79"/>
    </row>
  </sheetData>
  <sheetProtection/>
  <mergeCells count="21">
    <mergeCell ref="H34:H35"/>
    <mergeCell ref="B5:B6"/>
    <mergeCell ref="B33:F33"/>
    <mergeCell ref="G33:J33"/>
    <mergeCell ref="G34:G35"/>
    <mergeCell ref="I34:I35"/>
    <mergeCell ref="J34:J35"/>
    <mergeCell ref="G5:G6"/>
    <mergeCell ref="A33:A35"/>
    <mergeCell ref="B34:B35"/>
    <mergeCell ref="C34:C35"/>
    <mergeCell ref="D34:D35"/>
    <mergeCell ref="A4:A6"/>
    <mergeCell ref="F5:F6"/>
    <mergeCell ref="E5:E6"/>
    <mergeCell ref="H4:J4"/>
    <mergeCell ref="J5:J6"/>
    <mergeCell ref="H5:H6"/>
    <mergeCell ref="B4:G4"/>
    <mergeCell ref="C5:C6"/>
    <mergeCell ref="D5:D6"/>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&amp;C&amp;9&amp;P　Ｎ 教育・文化及び宗教</oddFooter>
  </headerFooter>
</worksheet>
</file>

<file path=xl/worksheets/sheet21.xml><?xml version="1.0" encoding="utf-8"?>
<worksheet xmlns="http://schemas.openxmlformats.org/spreadsheetml/2006/main" xmlns:r="http://schemas.openxmlformats.org/officeDocument/2006/relationships">
  <sheetPr>
    <tabColor rgb="FFFFC000"/>
  </sheetPr>
  <dimension ref="A1:K32"/>
  <sheetViews>
    <sheetView zoomScaleSheetLayoutView="90" zoomScalePageLayoutView="0" workbookViewId="0" topLeftCell="A1">
      <selection activeCell="A1" sqref="A1"/>
    </sheetView>
  </sheetViews>
  <sheetFormatPr defaultColWidth="9" defaultRowHeight="14.25"/>
  <cols>
    <col min="1" max="1" width="9.69921875" style="37" customWidth="1"/>
    <col min="2" max="8" width="9.09765625" style="37" customWidth="1"/>
    <col min="9" max="11" width="9.3984375" style="80" customWidth="1"/>
    <col min="12" max="16384" width="9" style="37" customWidth="1"/>
  </cols>
  <sheetData>
    <row r="1" spans="1:11" ht="12.75">
      <c r="A1" s="36" t="s">
        <v>724</v>
      </c>
      <c r="I1" s="101"/>
      <c r="J1" s="37"/>
      <c r="K1" s="37"/>
    </row>
    <row r="2" spans="9:11" ht="12.75">
      <c r="I2" s="101"/>
      <c r="J2" s="37"/>
      <c r="K2" s="37"/>
    </row>
    <row r="3" spans="1:11" ht="13.5" thickBot="1">
      <c r="A3" s="861" t="s">
        <v>421</v>
      </c>
      <c r="B3" s="861"/>
      <c r="C3" s="861"/>
      <c r="D3" s="861"/>
      <c r="E3" s="861"/>
      <c r="F3" s="861"/>
      <c r="G3" s="861"/>
      <c r="H3" s="861"/>
      <c r="I3" s="861"/>
      <c r="J3" s="37"/>
      <c r="K3" s="37"/>
    </row>
    <row r="4" spans="1:11" ht="13.5" thickTop="1">
      <c r="A4" s="792" t="s">
        <v>99</v>
      </c>
      <c r="B4" s="815" t="s">
        <v>16</v>
      </c>
      <c r="C4" s="68" t="s">
        <v>422</v>
      </c>
      <c r="D4" s="68" t="s">
        <v>423</v>
      </c>
      <c r="E4" s="68" t="s">
        <v>424</v>
      </c>
      <c r="F4" s="68" t="s">
        <v>422</v>
      </c>
      <c r="G4" s="68" t="s">
        <v>423</v>
      </c>
      <c r="H4" s="815" t="s">
        <v>425</v>
      </c>
      <c r="I4" s="69" t="s">
        <v>506</v>
      </c>
      <c r="J4" s="815" t="s">
        <v>678</v>
      </c>
      <c r="K4" s="790" t="s">
        <v>679</v>
      </c>
    </row>
    <row r="5" spans="1:11" ht="12.75">
      <c r="A5" s="795"/>
      <c r="B5" s="816"/>
      <c r="C5" s="60" t="s">
        <v>426</v>
      </c>
      <c r="D5" s="60" t="s">
        <v>426</v>
      </c>
      <c r="E5" s="60" t="s">
        <v>426</v>
      </c>
      <c r="F5" s="60" t="s">
        <v>427</v>
      </c>
      <c r="G5" s="60" t="s">
        <v>427</v>
      </c>
      <c r="H5" s="816"/>
      <c r="I5" s="56" t="s">
        <v>507</v>
      </c>
      <c r="J5" s="816"/>
      <c r="K5" s="793"/>
    </row>
    <row r="6" spans="1:11" ht="12.75">
      <c r="A6" s="232" t="s">
        <v>529</v>
      </c>
      <c r="B6" s="50">
        <v>6411</v>
      </c>
      <c r="C6" s="51">
        <v>1297</v>
      </c>
      <c r="D6" s="51">
        <v>1106</v>
      </c>
      <c r="E6" s="51">
        <v>1447</v>
      </c>
      <c r="F6" s="51">
        <v>965</v>
      </c>
      <c r="G6" s="51">
        <v>1068</v>
      </c>
      <c r="H6" s="51">
        <v>354</v>
      </c>
      <c r="I6" s="51">
        <v>174</v>
      </c>
      <c r="J6" s="280" t="s">
        <v>108</v>
      </c>
      <c r="K6" s="280" t="s">
        <v>108</v>
      </c>
    </row>
    <row r="7" spans="1:11" ht="12.75">
      <c r="A7" s="232" t="s">
        <v>486</v>
      </c>
      <c r="B7" s="50">
        <v>6561</v>
      </c>
      <c r="C7" s="51">
        <v>1369</v>
      </c>
      <c r="D7" s="51">
        <v>1195</v>
      </c>
      <c r="E7" s="51">
        <v>1469</v>
      </c>
      <c r="F7" s="51">
        <v>929</v>
      </c>
      <c r="G7" s="51">
        <v>1052</v>
      </c>
      <c r="H7" s="51">
        <v>373</v>
      </c>
      <c r="I7" s="51">
        <v>174</v>
      </c>
      <c r="J7" s="280" t="s">
        <v>108</v>
      </c>
      <c r="K7" s="280" t="s">
        <v>108</v>
      </c>
    </row>
    <row r="8" spans="1:11" ht="12.75">
      <c r="A8" s="232" t="s">
        <v>636</v>
      </c>
      <c r="B8" s="50">
        <v>6952</v>
      </c>
      <c r="C8" s="51">
        <v>1506</v>
      </c>
      <c r="D8" s="51">
        <v>1150</v>
      </c>
      <c r="E8" s="51">
        <v>1460</v>
      </c>
      <c r="F8" s="51">
        <v>880</v>
      </c>
      <c r="G8" s="51">
        <v>1097</v>
      </c>
      <c r="H8" s="51">
        <v>405</v>
      </c>
      <c r="I8" s="51">
        <v>155</v>
      </c>
      <c r="J8" s="242">
        <v>111</v>
      </c>
      <c r="K8" s="242">
        <v>188</v>
      </c>
    </row>
    <row r="9" spans="1:11" ht="12.75">
      <c r="A9" s="232" t="s">
        <v>637</v>
      </c>
      <c r="B9" s="50">
        <v>6840</v>
      </c>
      <c r="C9" s="51">
        <v>1402</v>
      </c>
      <c r="D9" s="51">
        <v>1127</v>
      </c>
      <c r="E9" s="51">
        <v>1419</v>
      </c>
      <c r="F9" s="51">
        <v>899</v>
      </c>
      <c r="G9" s="51">
        <v>1067</v>
      </c>
      <c r="H9" s="51">
        <v>460</v>
      </c>
      <c r="I9" s="51">
        <v>160</v>
      </c>
      <c r="J9" s="242">
        <v>128</v>
      </c>
      <c r="K9" s="242">
        <v>178</v>
      </c>
    </row>
    <row r="10" spans="1:11" ht="12.75">
      <c r="A10" s="232" t="s">
        <v>613</v>
      </c>
      <c r="B10" s="50">
        <v>6813</v>
      </c>
      <c r="C10" s="51">
        <v>1442</v>
      </c>
      <c r="D10" s="51">
        <v>1057</v>
      </c>
      <c r="E10" s="51">
        <v>1409</v>
      </c>
      <c r="F10" s="51">
        <v>908</v>
      </c>
      <c r="G10" s="51">
        <v>1055</v>
      </c>
      <c r="H10" s="51">
        <v>454</v>
      </c>
      <c r="I10" s="51">
        <v>159</v>
      </c>
      <c r="J10" s="242">
        <v>135</v>
      </c>
      <c r="K10" s="242">
        <v>194</v>
      </c>
    </row>
    <row r="11" spans="1:11" ht="12.75">
      <c r="A11" s="232"/>
      <c r="B11" s="50"/>
      <c r="C11" s="51"/>
      <c r="D11" s="51"/>
      <c r="E11" s="51"/>
      <c r="F11" s="51"/>
      <c r="G11" s="51"/>
      <c r="H11" s="51"/>
      <c r="I11" s="51"/>
      <c r="J11" s="79"/>
      <c r="K11" s="79"/>
    </row>
    <row r="12" spans="1:11" s="48" customFormat="1" ht="12.75">
      <c r="A12" s="233" t="s">
        <v>532</v>
      </c>
      <c r="B12" s="96">
        <f>SUM(C12:K12)</f>
        <v>6362</v>
      </c>
      <c r="C12" s="97">
        <f aca="true" t="shared" si="0" ref="C12:K12">SUM(C14:C27)</f>
        <v>1364</v>
      </c>
      <c r="D12" s="97">
        <f t="shared" si="0"/>
        <v>1049</v>
      </c>
      <c r="E12" s="97">
        <f t="shared" si="0"/>
        <v>1422</v>
      </c>
      <c r="F12" s="97">
        <f t="shared" si="0"/>
        <v>760</v>
      </c>
      <c r="G12" s="97">
        <f t="shared" si="0"/>
        <v>839</v>
      </c>
      <c r="H12" s="97">
        <f t="shared" si="0"/>
        <v>489</v>
      </c>
      <c r="I12" s="97">
        <f t="shared" si="0"/>
        <v>169</v>
      </c>
      <c r="J12" s="97">
        <f t="shared" si="0"/>
        <v>106</v>
      </c>
      <c r="K12" s="97">
        <f t="shared" si="0"/>
        <v>164</v>
      </c>
    </row>
    <row r="13" spans="1:11" ht="12.75">
      <c r="A13" s="204"/>
      <c r="B13" s="50"/>
      <c r="C13" s="51"/>
      <c r="D13" s="51"/>
      <c r="E13" s="51"/>
      <c r="F13" s="51"/>
      <c r="G13" s="51"/>
      <c r="H13" s="51"/>
      <c r="I13" s="51"/>
      <c r="J13" s="64"/>
      <c r="K13" s="64"/>
    </row>
    <row r="14" spans="1:11" ht="12.75">
      <c r="A14" s="204" t="s">
        <v>335</v>
      </c>
      <c r="B14" s="100">
        <f>SUM(C14:K14)</f>
        <v>576</v>
      </c>
      <c r="C14" s="238">
        <v>118</v>
      </c>
      <c r="D14" s="238">
        <v>86</v>
      </c>
      <c r="E14" s="238">
        <v>125</v>
      </c>
      <c r="F14" s="238">
        <v>79</v>
      </c>
      <c r="G14" s="238">
        <v>94</v>
      </c>
      <c r="H14" s="238">
        <v>39</v>
      </c>
      <c r="I14" s="235">
        <v>12</v>
      </c>
      <c r="J14" s="238">
        <v>5</v>
      </c>
      <c r="K14" s="235">
        <v>18</v>
      </c>
    </row>
    <row r="15" spans="1:11" ht="12.75">
      <c r="A15" s="204" t="s">
        <v>336</v>
      </c>
      <c r="B15" s="100">
        <f>SUM(C15:K15)</f>
        <v>562</v>
      </c>
      <c r="C15" s="238">
        <v>108</v>
      </c>
      <c r="D15" s="238">
        <v>94</v>
      </c>
      <c r="E15" s="238">
        <v>118</v>
      </c>
      <c r="F15" s="238">
        <v>81</v>
      </c>
      <c r="G15" s="238">
        <v>88</v>
      </c>
      <c r="H15" s="238">
        <v>34</v>
      </c>
      <c r="I15" s="235">
        <v>15</v>
      </c>
      <c r="J15" s="238">
        <v>8</v>
      </c>
      <c r="K15" s="235">
        <v>16</v>
      </c>
    </row>
    <row r="16" spans="1:11" ht="12.75">
      <c r="A16" s="204" t="s">
        <v>337</v>
      </c>
      <c r="B16" s="100">
        <f>SUM(C16:K16)</f>
        <v>586</v>
      </c>
      <c r="C16" s="238">
        <v>118</v>
      </c>
      <c r="D16" s="238">
        <v>96</v>
      </c>
      <c r="E16" s="238">
        <v>114</v>
      </c>
      <c r="F16" s="238">
        <v>77</v>
      </c>
      <c r="G16" s="238">
        <v>95</v>
      </c>
      <c r="H16" s="238">
        <v>40</v>
      </c>
      <c r="I16" s="235">
        <v>24</v>
      </c>
      <c r="J16" s="238">
        <v>8</v>
      </c>
      <c r="K16" s="235">
        <v>14</v>
      </c>
    </row>
    <row r="17" spans="1:11" ht="12.75">
      <c r="A17" s="204" t="s">
        <v>338</v>
      </c>
      <c r="B17" s="100">
        <f>SUM(C17:K17)</f>
        <v>538</v>
      </c>
      <c r="C17" s="238">
        <v>122</v>
      </c>
      <c r="D17" s="238">
        <v>71</v>
      </c>
      <c r="E17" s="238">
        <v>125</v>
      </c>
      <c r="F17" s="238">
        <v>81</v>
      </c>
      <c r="G17" s="238">
        <v>73</v>
      </c>
      <c r="H17" s="238">
        <v>45</v>
      </c>
      <c r="I17" s="235">
        <v>10</v>
      </c>
      <c r="J17" s="238">
        <v>4</v>
      </c>
      <c r="K17" s="235">
        <v>7</v>
      </c>
    </row>
    <row r="18" spans="1:11" ht="12.75">
      <c r="A18" s="204" t="s">
        <v>339</v>
      </c>
      <c r="B18" s="100">
        <f>SUM(C18:K18)</f>
        <v>530</v>
      </c>
      <c r="C18" s="238">
        <v>122</v>
      </c>
      <c r="D18" s="238">
        <v>78</v>
      </c>
      <c r="E18" s="238">
        <v>114</v>
      </c>
      <c r="F18" s="238">
        <v>76</v>
      </c>
      <c r="G18" s="238">
        <v>73</v>
      </c>
      <c r="H18" s="238">
        <v>43</v>
      </c>
      <c r="I18" s="235">
        <v>6</v>
      </c>
      <c r="J18" s="238">
        <v>8</v>
      </c>
      <c r="K18" s="235">
        <v>10</v>
      </c>
    </row>
    <row r="19" spans="1:11" ht="12.75">
      <c r="A19" s="204"/>
      <c r="B19" s="61"/>
      <c r="C19" s="62"/>
      <c r="D19" s="62"/>
      <c r="E19" s="62"/>
      <c r="F19" s="62"/>
      <c r="G19" s="62"/>
      <c r="H19" s="62"/>
      <c r="I19" s="62"/>
      <c r="J19" s="62"/>
      <c r="K19" s="62"/>
    </row>
    <row r="20" spans="1:11" ht="12.75">
      <c r="A20" s="204" t="s">
        <v>340</v>
      </c>
      <c r="B20" s="100">
        <f>SUM(C20:K20)</f>
        <v>552</v>
      </c>
      <c r="C20" s="238">
        <v>103</v>
      </c>
      <c r="D20" s="238">
        <v>91</v>
      </c>
      <c r="E20" s="238">
        <v>118</v>
      </c>
      <c r="F20" s="238">
        <v>76</v>
      </c>
      <c r="G20" s="238">
        <v>82</v>
      </c>
      <c r="H20" s="238">
        <v>41</v>
      </c>
      <c r="I20" s="235">
        <v>21</v>
      </c>
      <c r="J20" s="238">
        <v>8</v>
      </c>
      <c r="K20" s="235">
        <v>12</v>
      </c>
    </row>
    <row r="21" spans="1:11" ht="12.75">
      <c r="A21" s="204" t="s">
        <v>341</v>
      </c>
      <c r="B21" s="100">
        <f>SUM(C21:K21)</f>
        <v>610</v>
      </c>
      <c r="C21" s="238">
        <v>132</v>
      </c>
      <c r="D21" s="238">
        <v>107</v>
      </c>
      <c r="E21" s="238">
        <v>129</v>
      </c>
      <c r="F21" s="238">
        <v>64</v>
      </c>
      <c r="G21" s="238">
        <v>90</v>
      </c>
      <c r="H21" s="238">
        <v>44</v>
      </c>
      <c r="I21" s="235">
        <v>22</v>
      </c>
      <c r="J21" s="238">
        <v>10</v>
      </c>
      <c r="K21" s="235">
        <v>12</v>
      </c>
    </row>
    <row r="22" spans="1:11" ht="12.75">
      <c r="A22" s="204" t="s">
        <v>342</v>
      </c>
      <c r="B22" s="100">
        <f>SUM(C22:K22)</f>
        <v>559</v>
      </c>
      <c r="C22" s="238">
        <v>100</v>
      </c>
      <c r="D22" s="238">
        <v>80</v>
      </c>
      <c r="E22" s="238">
        <v>131</v>
      </c>
      <c r="F22" s="238">
        <v>73</v>
      </c>
      <c r="G22" s="238">
        <v>92</v>
      </c>
      <c r="H22" s="238">
        <v>42</v>
      </c>
      <c r="I22" s="235">
        <v>17</v>
      </c>
      <c r="J22" s="238">
        <v>8</v>
      </c>
      <c r="K22" s="235">
        <v>16</v>
      </c>
    </row>
    <row r="23" spans="1:11" ht="12.75">
      <c r="A23" s="204" t="s">
        <v>343</v>
      </c>
      <c r="B23" s="100">
        <f>SUM(C23:K23)</f>
        <v>359</v>
      </c>
      <c r="C23" s="238">
        <v>108</v>
      </c>
      <c r="D23" s="238">
        <v>81</v>
      </c>
      <c r="E23" s="238">
        <v>97</v>
      </c>
      <c r="F23" s="238">
        <v>0</v>
      </c>
      <c r="G23" s="238">
        <v>0</v>
      </c>
      <c r="H23" s="238">
        <v>38</v>
      </c>
      <c r="I23" s="235">
        <v>11</v>
      </c>
      <c r="J23" s="238">
        <v>11</v>
      </c>
      <c r="K23" s="235">
        <v>13</v>
      </c>
    </row>
    <row r="24" spans="1:11" ht="12.75">
      <c r="A24" s="204" t="s">
        <v>344</v>
      </c>
      <c r="B24" s="100">
        <f>SUM(C24:K24)</f>
        <v>373</v>
      </c>
      <c r="C24" s="238">
        <v>109</v>
      </c>
      <c r="D24" s="238">
        <v>86</v>
      </c>
      <c r="E24" s="238">
        <v>114</v>
      </c>
      <c r="F24" s="238">
        <v>0</v>
      </c>
      <c r="G24" s="238">
        <v>0</v>
      </c>
      <c r="H24" s="238">
        <v>41</v>
      </c>
      <c r="I24" s="235">
        <v>2</v>
      </c>
      <c r="J24" s="238">
        <v>10</v>
      </c>
      <c r="K24" s="235">
        <v>11</v>
      </c>
    </row>
    <row r="25" spans="1:11" ht="12.75">
      <c r="A25" s="204"/>
      <c r="B25" s="61"/>
      <c r="C25" s="62"/>
      <c r="D25" s="62"/>
      <c r="E25" s="62"/>
      <c r="F25" s="62"/>
      <c r="G25" s="62"/>
      <c r="H25" s="62"/>
      <c r="I25" s="62"/>
      <c r="J25" s="62"/>
      <c r="K25" s="62"/>
    </row>
    <row r="26" spans="1:11" ht="12.75">
      <c r="A26" s="204" t="s">
        <v>345</v>
      </c>
      <c r="B26" s="100">
        <f>SUM(C26:K26)</f>
        <v>497</v>
      </c>
      <c r="C26" s="238">
        <v>91</v>
      </c>
      <c r="D26" s="238">
        <v>69</v>
      </c>
      <c r="E26" s="238">
        <v>113</v>
      </c>
      <c r="F26" s="238">
        <v>76</v>
      </c>
      <c r="G26" s="238">
        <v>67</v>
      </c>
      <c r="H26" s="238">
        <v>35</v>
      </c>
      <c r="I26" s="235">
        <v>19</v>
      </c>
      <c r="J26" s="238">
        <v>14</v>
      </c>
      <c r="K26" s="235">
        <v>13</v>
      </c>
    </row>
    <row r="27" spans="1:11" ht="12.75">
      <c r="A27" s="205" t="s">
        <v>346</v>
      </c>
      <c r="B27" s="99">
        <f>SUM(C27:K27)</f>
        <v>620</v>
      </c>
      <c r="C27" s="239">
        <v>133</v>
      </c>
      <c r="D27" s="239">
        <v>110</v>
      </c>
      <c r="E27" s="239">
        <v>124</v>
      </c>
      <c r="F27" s="239">
        <v>77</v>
      </c>
      <c r="G27" s="239">
        <v>85</v>
      </c>
      <c r="H27" s="239">
        <v>47</v>
      </c>
      <c r="I27" s="237">
        <v>10</v>
      </c>
      <c r="J27" s="239">
        <v>12</v>
      </c>
      <c r="K27" s="237">
        <v>22</v>
      </c>
    </row>
    <row r="28" spans="1:11" ht="12.75">
      <c r="A28" s="206" t="s">
        <v>428</v>
      </c>
      <c r="B28" s="79"/>
      <c r="C28" s="64"/>
      <c r="D28" s="79"/>
      <c r="E28" s="79"/>
      <c r="F28" s="79"/>
      <c r="G28" s="79"/>
      <c r="H28" s="79"/>
      <c r="I28" s="311"/>
      <c r="J28" s="79"/>
      <c r="K28" s="79"/>
    </row>
    <row r="29" spans="1:11" ht="12.75">
      <c r="A29" s="142" t="s">
        <v>420</v>
      </c>
      <c r="B29" s="79"/>
      <c r="C29" s="79"/>
      <c r="D29" s="79"/>
      <c r="E29" s="79"/>
      <c r="F29" s="79"/>
      <c r="G29" s="79"/>
      <c r="H29" s="79"/>
      <c r="I29" s="311"/>
      <c r="J29" s="291"/>
      <c r="K29" s="79"/>
    </row>
    <row r="30" spans="9:11" ht="12.75">
      <c r="I30" s="101"/>
      <c r="J30" s="101"/>
      <c r="K30" s="101"/>
    </row>
    <row r="31" spans="9:11" ht="12.75">
      <c r="I31" s="101"/>
      <c r="J31" s="101"/>
      <c r="K31" s="101"/>
    </row>
    <row r="32" spans="9:11" ht="12.75">
      <c r="I32" s="101"/>
      <c r="J32" s="101"/>
      <c r="K32" s="101"/>
    </row>
  </sheetData>
  <sheetProtection/>
  <mergeCells count="6">
    <mergeCell ref="B4:B5"/>
    <mergeCell ref="H4:H5"/>
    <mergeCell ref="A4:A5"/>
    <mergeCell ref="A3:I3"/>
    <mergeCell ref="J4:J5"/>
    <mergeCell ref="K4:K5"/>
  </mergeCells>
  <printOptions/>
  <pageMargins left="0.5905511811023623" right="0.5905511811023623" top="0.7874015748031497" bottom="0.7874015748031497" header="0.5118110236220472" footer="0.5118110236220472"/>
  <pageSetup horizontalDpi="600" verticalDpi="600" orientation="portrait" paperSize="9" scale="90" r:id="rId1"/>
  <headerFooter alignWithMargins="0">
    <oddFooter>&amp;C&amp;9&amp;P　Ｎ 教育・文化及び宗教</oddFooter>
  </headerFooter>
</worksheet>
</file>

<file path=xl/worksheets/sheet22.xml><?xml version="1.0" encoding="utf-8"?>
<worksheet xmlns="http://schemas.openxmlformats.org/spreadsheetml/2006/main" xmlns:r="http://schemas.openxmlformats.org/officeDocument/2006/relationships">
  <sheetPr>
    <tabColor rgb="FFFFC000"/>
  </sheetPr>
  <dimension ref="A1:O54"/>
  <sheetViews>
    <sheetView zoomScale="115" zoomScaleNormal="115" zoomScaleSheetLayoutView="100" zoomScalePageLayoutView="0" workbookViewId="0" topLeftCell="A1">
      <selection activeCell="A1" sqref="A1"/>
    </sheetView>
  </sheetViews>
  <sheetFormatPr defaultColWidth="9" defaultRowHeight="14.25"/>
  <cols>
    <col min="1" max="1" width="9.69921875" style="37" customWidth="1"/>
    <col min="2" max="2" width="7.796875" style="37" customWidth="1"/>
    <col min="3" max="15" width="6.8984375" style="37" customWidth="1"/>
    <col min="16" max="16384" width="9" style="37" customWidth="1"/>
  </cols>
  <sheetData>
    <row r="1" ht="12.75">
      <c r="A1" s="36" t="s">
        <v>724</v>
      </c>
    </row>
    <row r="3" spans="1:15" ht="13.5" thickBot="1">
      <c r="A3" s="79" t="s">
        <v>429</v>
      </c>
      <c r="B3" s="79"/>
      <c r="C3" s="79"/>
      <c r="D3" s="79"/>
      <c r="E3" s="79"/>
      <c r="F3" s="79"/>
      <c r="G3" s="79"/>
      <c r="H3" s="79"/>
      <c r="I3" s="79"/>
      <c r="J3" s="79"/>
      <c r="K3" s="79"/>
      <c r="L3" s="79"/>
      <c r="M3" s="79"/>
      <c r="N3" s="79"/>
      <c r="O3" s="79"/>
    </row>
    <row r="4" spans="1:15" ht="13.5" thickTop="1">
      <c r="A4" s="751" t="s">
        <v>99</v>
      </c>
      <c r="B4" s="749" t="s">
        <v>21</v>
      </c>
      <c r="C4" s="749"/>
      <c r="D4" s="749" t="s">
        <v>508</v>
      </c>
      <c r="E4" s="749"/>
      <c r="F4" s="749" t="s">
        <v>509</v>
      </c>
      <c r="G4" s="749"/>
      <c r="H4" s="749" t="s">
        <v>430</v>
      </c>
      <c r="I4" s="749"/>
      <c r="J4" s="749" t="s">
        <v>431</v>
      </c>
      <c r="K4" s="749"/>
      <c r="L4" s="749" t="s">
        <v>432</v>
      </c>
      <c r="M4" s="750"/>
      <c r="N4" s="862" t="s">
        <v>510</v>
      </c>
      <c r="O4" s="863"/>
    </row>
    <row r="5" spans="1:15" ht="12.75">
      <c r="A5" s="752"/>
      <c r="B5" s="240" t="s">
        <v>433</v>
      </c>
      <c r="C5" s="240" t="s">
        <v>434</v>
      </c>
      <c r="D5" s="240" t="s">
        <v>433</v>
      </c>
      <c r="E5" s="240" t="s">
        <v>434</v>
      </c>
      <c r="F5" s="240" t="s">
        <v>433</v>
      </c>
      <c r="G5" s="240" t="s">
        <v>434</v>
      </c>
      <c r="H5" s="240" t="s">
        <v>433</v>
      </c>
      <c r="I5" s="240" t="s">
        <v>434</v>
      </c>
      <c r="J5" s="240" t="s">
        <v>433</v>
      </c>
      <c r="K5" s="240" t="s">
        <v>434</v>
      </c>
      <c r="L5" s="240" t="s">
        <v>433</v>
      </c>
      <c r="M5" s="241" t="s">
        <v>434</v>
      </c>
      <c r="N5" s="240" t="s">
        <v>433</v>
      </c>
      <c r="O5" s="241" t="s">
        <v>434</v>
      </c>
    </row>
    <row r="6" spans="1:15" ht="12.75">
      <c r="A6" s="232" t="s">
        <v>529</v>
      </c>
      <c r="B6" s="50">
        <v>150031</v>
      </c>
      <c r="C6" s="51">
        <v>11107</v>
      </c>
      <c r="D6" s="51">
        <v>68096</v>
      </c>
      <c r="E6" s="51">
        <v>0</v>
      </c>
      <c r="F6" s="51">
        <v>2021</v>
      </c>
      <c r="G6" s="51">
        <v>1401</v>
      </c>
      <c r="H6" s="51">
        <v>1084</v>
      </c>
      <c r="I6" s="51">
        <v>358</v>
      </c>
      <c r="J6" s="51">
        <v>151</v>
      </c>
      <c r="K6" s="51">
        <v>6</v>
      </c>
      <c r="L6" s="51">
        <v>196</v>
      </c>
      <c r="M6" s="51">
        <v>28</v>
      </c>
      <c r="N6" s="52">
        <v>0</v>
      </c>
      <c r="O6" s="52">
        <v>0</v>
      </c>
    </row>
    <row r="7" spans="1:15" ht="12.75">
      <c r="A7" s="232" t="s">
        <v>638</v>
      </c>
      <c r="B7" s="50">
        <v>153325</v>
      </c>
      <c r="C7" s="51">
        <v>11208</v>
      </c>
      <c r="D7" s="51">
        <v>71555</v>
      </c>
      <c r="E7" s="51">
        <v>0</v>
      </c>
      <c r="F7" s="51">
        <v>1395</v>
      </c>
      <c r="G7" s="51">
        <v>1486</v>
      </c>
      <c r="H7" s="51">
        <v>1081</v>
      </c>
      <c r="I7" s="51">
        <v>318</v>
      </c>
      <c r="J7" s="51">
        <v>142</v>
      </c>
      <c r="K7" s="51">
        <v>9</v>
      </c>
      <c r="L7" s="51">
        <v>180</v>
      </c>
      <c r="M7" s="51">
        <v>42</v>
      </c>
      <c r="N7" s="52">
        <v>184</v>
      </c>
      <c r="O7" s="52">
        <v>0</v>
      </c>
    </row>
    <row r="8" spans="1:15" ht="12.75">
      <c r="A8" s="232" t="s">
        <v>639</v>
      </c>
      <c r="B8" s="51">
        <v>159196</v>
      </c>
      <c r="C8" s="51">
        <v>11253</v>
      </c>
      <c r="D8" s="51">
        <v>76431</v>
      </c>
      <c r="E8" s="51">
        <v>0</v>
      </c>
      <c r="F8" s="51">
        <v>964</v>
      </c>
      <c r="G8" s="51">
        <v>724</v>
      </c>
      <c r="H8" s="51">
        <v>922</v>
      </c>
      <c r="I8" s="51">
        <v>228</v>
      </c>
      <c r="J8" s="51">
        <v>180</v>
      </c>
      <c r="K8" s="51">
        <v>6</v>
      </c>
      <c r="L8" s="51">
        <v>179</v>
      </c>
      <c r="M8" s="51">
        <v>16</v>
      </c>
      <c r="N8" s="52">
        <v>24</v>
      </c>
      <c r="O8" s="52">
        <v>29</v>
      </c>
    </row>
    <row r="9" spans="1:15" ht="12.75">
      <c r="A9" s="232" t="s">
        <v>637</v>
      </c>
      <c r="B9" s="52">
        <v>145382</v>
      </c>
      <c r="C9" s="52">
        <v>10293</v>
      </c>
      <c r="D9" s="52">
        <v>76979</v>
      </c>
      <c r="E9" s="242">
        <v>0</v>
      </c>
      <c r="F9" s="52">
        <v>865</v>
      </c>
      <c r="G9" s="52">
        <v>615</v>
      </c>
      <c r="H9" s="52">
        <v>750</v>
      </c>
      <c r="I9" s="52">
        <v>236</v>
      </c>
      <c r="J9" s="52">
        <v>135</v>
      </c>
      <c r="K9" s="52">
        <v>80</v>
      </c>
      <c r="L9" s="52">
        <v>149</v>
      </c>
      <c r="M9" s="52">
        <v>17</v>
      </c>
      <c r="N9" s="52">
        <v>29</v>
      </c>
      <c r="O9" s="52">
        <v>5</v>
      </c>
    </row>
    <row r="10" spans="1:15" ht="12.75">
      <c r="A10" s="232" t="s">
        <v>613</v>
      </c>
      <c r="B10" s="52">
        <v>138590</v>
      </c>
      <c r="C10" s="52">
        <v>10727</v>
      </c>
      <c r="D10" s="52">
        <v>76527</v>
      </c>
      <c r="E10" s="242">
        <v>0</v>
      </c>
      <c r="F10" s="52">
        <v>871</v>
      </c>
      <c r="G10" s="52">
        <v>716</v>
      </c>
      <c r="H10" s="52">
        <v>958</v>
      </c>
      <c r="I10" s="52">
        <v>289</v>
      </c>
      <c r="J10" s="52">
        <v>101</v>
      </c>
      <c r="K10" s="52">
        <v>101</v>
      </c>
      <c r="L10" s="52">
        <v>145</v>
      </c>
      <c r="M10" s="52">
        <v>20</v>
      </c>
      <c r="N10" s="52">
        <v>22</v>
      </c>
      <c r="O10" s="52">
        <v>5</v>
      </c>
    </row>
    <row r="11" spans="1:15" ht="12.75">
      <c r="A11" s="232"/>
      <c r="B11" s="242"/>
      <c r="C11" s="242"/>
      <c r="D11" s="242"/>
      <c r="E11" s="242"/>
      <c r="F11" s="242"/>
      <c r="G11" s="242"/>
      <c r="H11" s="242"/>
      <c r="I11" s="242"/>
      <c r="J11" s="242"/>
      <c r="K11" s="242"/>
      <c r="L11" s="242"/>
      <c r="M11" s="242"/>
      <c r="N11" s="52"/>
      <c r="O11" s="52"/>
    </row>
    <row r="12" spans="1:15" s="48" customFormat="1" ht="12.75">
      <c r="A12" s="233" t="s">
        <v>532</v>
      </c>
      <c r="B12" s="96">
        <f>SUM(B14,B15,B16,B17,B19,B18,B20,B21,B23,B22,B24,B26,B27)</f>
        <v>134383</v>
      </c>
      <c r="C12" s="97">
        <f>SUM(C14,C15,C16,C17,C18,C20,C21,C22,C23,C24,C26,C27)</f>
        <v>9880</v>
      </c>
      <c r="D12" s="97">
        <f aca="true" t="shared" si="0" ref="D12:O12">SUM(D14:D27)</f>
        <v>74562</v>
      </c>
      <c r="E12" s="97">
        <f t="shared" si="0"/>
        <v>0</v>
      </c>
      <c r="F12" s="97">
        <f t="shared" si="0"/>
        <v>1247</v>
      </c>
      <c r="G12" s="97">
        <f t="shared" si="0"/>
        <v>781</v>
      </c>
      <c r="H12" s="97">
        <f t="shared" si="0"/>
        <v>1470</v>
      </c>
      <c r="I12" s="97">
        <f t="shared" si="0"/>
        <v>364</v>
      </c>
      <c r="J12" s="97">
        <f t="shared" si="0"/>
        <v>99</v>
      </c>
      <c r="K12" s="97">
        <f t="shared" si="0"/>
        <v>0</v>
      </c>
      <c r="L12" s="97">
        <f t="shared" si="0"/>
        <v>192</v>
      </c>
      <c r="M12" s="97">
        <f t="shared" si="0"/>
        <v>62</v>
      </c>
      <c r="N12" s="97">
        <f t="shared" si="0"/>
        <v>24</v>
      </c>
      <c r="O12" s="97">
        <f t="shared" si="0"/>
        <v>8</v>
      </c>
    </row>
    <row r="13" spans="1:15" ht="12.75">
      <c r="A13" s="204"/>
      <c r="B13" s="96"/>
      <c r="C13" s="97"/>
      <c r="D13" s="51"/>
      <c r="E13" s="51"/>
      <c r="F13" s="51"/>
      <c r="G13" s="51"/>
      <c r="H13" s="51"/>
      <c r="I13" s="51"/>
      <c r="J13" s="51"/>
      <c r="K13" s="51"/>
      <c r="L13" s="51"/>
      <c r="M13" s="51"/>
      <c r="N13" s="62"/>
      <c r="O13" s="62"/>
    </row>
    <row r="14" spans="1:15" ht="12.75">
      <c r="A14" s="204" t="s">
        <v>335</v>
      </c>
      <c r="B14" s="100">
        <f aca="true" t="shared" si="1" ref="B14:C18">SUM(D14,F14,H14,J14,L14,N14,B39,D39,F39,H39,J39,L39,N39)</f>
        <v>11558</v>
      </c>
      <c r="C14" s="94">
        <f t="shared" si="1"/>
        <v>836</v>
      </c>
      <c r="D14" s="235">
        <v>6370</v>
      </c>
      <c r="E14" s="242">
        <v>0</v>
      </c>
      <c r="F14" s="235">
        <v>77</v>
      </c>
      <c r="G14" s="235">
        <v>71</v>
      </c>
      <c r="H14" s="235">
        <v>142</v>
      </c>
      <c r="I14" s="235">
        <v>23</v>
      </c>
      <c r="J14" s="235">
        <v>18</v>
      </c>
      <c r="K14" s="242">
        <v>0</v>
      </c>
      <c r="L14" s="235">
        <v>24</v>
      </c>
      <c r="M14" s="235">
        <v>1</v>
      </c>
      <c r="N14" s="62">
        <v>0</v>
      </c>
      <c r="O14" s="235">
        <v>0</v>
      </c>
    </row>
    <row r="15" spans="1:15" ht="12.75">
      <c r="A15" s="204" t="s">
        <v>336</v>
      </c>
      <c r="B15" s="100">
        <f t="shared" si="1"/>
        <v>12098</v>
      </c>
      <c r="C15" s="94">
        <f t="shared" si="1"/>
        <v>816</v>
      </c>
      <c r="D15" s="235">
        <v>6621</v>
      </c>
      <c r="E15" s="242">
        <v>0</v>
      </c>
      <c r="F15" s="235">
        <v>106</v>
      </c>
      <c r="G15" s="235">
        <v>84</v>
      </c>
      <c r="H15" s="235">
        <v>136</v>
      </c>
      <c r="I15" s="235">
        <v>14</v>
      </c>
      <c r="J15" s="235">
        <v>11</v>
      </c>
      <c r="K15" s="242">
        <v>0</v>
      </c>
      <c r="L15" s="235">
        <v>14</v>
      </c>
      <c r="M15" s="235">
        <v>0</v>
      </c>
      <c r="N15" s="62">
        <v>0</v>
      </c>
      <c r="O15" s="242">
        <v>0</v>
      </c>
    </row>
    <row r="16" spans="1:15" ht="12.75">
      <c r="A16" s="204" t="s">
        <v>337</v>
      </c>
      <c r="B16" s="100">
        <f t="shared" si="1"/>
        <v>12621</v>
      </c>
      <c r="C16" s="94">
        <f t="shared" si="1"/>
        <v>959</v>
      </c>
      <c r="D16" s="235">
        <v>6788</v>
      </c>
      <c r="E16" s="242">
        <v>0</v>
      </c>
      <c r="F16" s="235">
        <v>73</v>
      </c>
      <c r="G16" s="235">
        <v>49</v>
      </c>
      <c r="H16" s="235">
        <v>217</v>
      </c>
      <c r="I16" s="235">
        <v>40</v>
      </c>
      <c r="J16" s="235">
        <v>13</v>
      </c>
      <c r="K16" s="242">
        <v>0</v>
      </c>
      <c r="L16" s="235">
        <v>7</v>
      </c>
      <c r="M16" s="235">
        <v>2</v>
      </c>
      <c r="N16" s="242">
        <v>2</v>
      </c>
      <c r="O16" s="242">
        <v>0</v>
      </c>
    </row>
    <row r="17" spans="1:15" ht="12.75">
      <c r="A17" s="204" t="s">
        <v>338</v>
      </c>
      <c r="B17" s="100">
        <f t="shared" si="1"/>
        <v>13661</v>
      </c>
      <c r="C17" s="94">
        <f t="shared" si="1"/>
        <v>1989</v>
      </c>
      <c r="D17" s="243">
        <v>6526</v>
      </c>
      <c r="E17" s="242">
        <v>0</v>
      </c>
      <c r="F17" s="243">
        <v>136</v>
      </c>
      <c r="G17" s="243">
        <v>85</v>
      </c>
      <c r="H17" s="243">
        <v>100</v>
      </c>
      <c r="I17" s="243">
        <v>50</v>
      </c>
      <c r="J17" s="243">
        <v>5</v>
      </c>
      <c r="K17" s="242">
        <v>0</v>
      </c>
      <c r="L17" s="243">
        <v>13</v>
      </c>
      <c r="M17" s="242">
        <v>2</v>
      </c>
      <c r="N17" s="62">
        <v>1</v>
      </c>
      <c r="O17" s="235">
        <v>0</v>
      </c>
    </row>
    <row r="18" spans="1:15" ht="12.75">
      <c r="A18" s="204" t="s">
        <v>339</v>
      </c>
      <c r="B18" s="100">
        <f t="shared" si="1"/>
        <v>14080</v>
      </c>
      <c r="C18" s="94">
        <f t="shared" si="1"/>
        <v>1887</v>
      </c>
      <c r="D18" s="243">
        <v>6800</v>
      </c>
      <c r="E18" s="242">
        <v>0</v>
      </c>
      <c r="F18" s="243">
        <v>111</v>
      </c>
      <c r="G18" s="243">
        <v>40</v>
      </c>
      <c r="H18" s="243">
        <v>92</v>
      </c>
      <c r="I18" s="243">
        <v>60</v>
      </c>
      <c r="J18" s="243">
        <v>9</v>
      </c>
      <c r="K18" s="243">
        <v>0</v>
      </c>
      <c r="L18" s="243">
        <v>37</v>
      </c>
      <c r="M18" s="242">
        <v>12</v>
      </c>
      <c r="N18" s="62">
        <v>0</v>
      </c>
      <c r="O18" s="242">
        <v>0</v>
      </c>
    </row>
    <row r="19" spans="1:15" ht="12.75">
      <c r="A19" s="204"/>
      <c r="B19" s="100"/>
      <c r="C19" s="62"/>
      <c r="D19" s="62"/>
      <c r="E19" s="224"/>
      <c r="F19" s="62"/>
      <c r="G19" s="62"/>
      <c r="H19" s="62"/>
      <c r="I19" s="62"/>
      <c r="J19" s="62"/>
      <c r="K19" s="62"/>
      <c r="L19" s="62"/>
      <c r="M19" s="62"/>
      <c r="N19" s="62"/>
      <c r="O19" s="224"/>
    </row>
    <row r="20" spans="1:15" ht="12.75">
      <c r="A20" s="204" t="s">
        <v>340</v>
      </c>
      <c r="B20" s="100">
        <f aca="true" t="shared" si="2" ref="B20:C24">SUM(D20,F20,H20,J20,L20,N20,B45,D45,F45,H45,J45,L45,N45)</f>
        <v>12760</v>
      </c>
      <c r="C20" s="94">
        <f t="shared" si="2"/>
        <v>888</v>
      </c>
      <c r="D20" s="235">
        <v>6340</v>
      </c>
      <c r="E20" s="242">
        <v>0</v>
      </c>
      <c r="F20" s="235">
        <v>128</v>
      </c>
      <c r="G20" s="235">
        <v>65</v>
      </c>
      <c r="H20" s="235">
        <v>127</v>
      </c>
      <c r="I20" s="235">
        <v>32</v>
      </c>
      <c r="J20" s="235">
        <v>11</v>
      </c>
      <c r="K20" s="235">
        <v>0</v>
      </c>
      <c r="L20" s="235">
        <v>32</v>
      </c>
      <c r="M20" s="242">
        <v>15</v>
      </c>
      <c r="N20" s="242">
        <v>6</v>
      </c>
      <c r="O20" s="235">
        <v>0</v>
      </c>
    </row>
    <row r="21" spans="1:15" ht="12.75">
      <c r="A21" s="204" t="s">
        <v>341</v>
      </c>
      <c r="B21" s="100">
        <f t="shared" si="2"/>
        <v>11317</v>
      </c>
      <c r="C21" s="94">
        <f t="shared" si="2"/>
        <v>582</v>
      </c>
      <c r="D21" s="235">
        <v>6063</v>
      </c>
      <c r="E21" s="242">
        <v>0</v>
      </c>
      <c r="F21" s="235">
        <v>87</v>
      </c>
      <c r="G21" s="235">
        <v>82</v>
      </c>
      <c r="H21" s="235">
        <v>90</v>
      </c>
      <c r="I21" s="235">
        <v>10</v>
      </c>
      <c r="J21" s="235">
        <v>3</v>
      </c>
      <c r="K21" s="235">
        <v>0</v>
      </c>
      <c r="L21" s="235">
        <v>28</v>
      </c>
      <c r="M21" s="242">
        <v>7</v>
      </c>
      <c r="N21" s="62">
        <v>4</v>
      </c>
      <c r="O21" s="242">
        <v>1</v>
      </c>
    </row>
    <row r="22" spans="1:15" ht="12.75">
      <c r="A22" s="204" t="s">
        <v>342</v>
      </c>
      <c r="B22" s="100">
        <f t="shared" si="2"/>
        <v>10194</v>
      </c>
      <c r="C22" s="94">
        <f t="shared" si="2"/>
        <v>355</v>
      </c>
      <c r="D22" s="235">
        <v>5920</v>
      </c>
      <c r="E22" s="242">
        <v>0</v>
      </c>
      <c r="F22" s="235">
        <v>68</v>
      </c>
      <c r="G22" s="235">
        <v>33</v>
      </c>
      <c r="H22" s="235">
        <v>132</v>
      </c>
      <c r="I22" s="235">
        <v>30</v>
      </c>
      <c r="J22" s="235">
        <v>14</v>
      </c>
      <c r="K22" s="242">
        <v>0</v>
      </c>
      <c r="L22" s="235">
        <v>12</v>
      </c>
      <c r="M22" s="242">
        <v>12</v>
      </c>
      <c r="N22" s="62">
        <v>6</v>
      </c>
      <c r="O22" s="242">
        <v>3</v>
      </c>
    </row>
    <row r="23" spans="1:15" ht="12.75">
      <c r="A23" s="204" t="s">
        <v>343</v>
      </c>
      <c r="B23" s="100">
        <f t="shared" si="2"/>
        <v>7367</v>
      </c>
      <c r="C23" s="94">
        <f t="shared" si="2"/>
        <v>228</v>
      </c>
      <c r="D23" s="235">
        <v>5162</v>
      </c>
      <c r="E23" s="242">
        <v>0</v>
      </c>
      <c r="F23" s="235">
        <v>76</v>
      </c>
      <c r="G23" s="235">
        <v>38</v>
      </c>
      <c r="H23" s="235">
        <v>79</v>
      </c>
      <c r="I23" s="235">
        <v>36</v>
      </c>
      <c r="J23" s="235">
        <v>0</v>
      </c>
      <c r="K23" s="242">
        <v>0</v>
      </c>
      <c r="L23" s="235">
        <v>1</v>
      </c>
      <c r="M23" s="235">
        <v>0</v>
      </c>
      <c r="N23" s="242">
        <v>2</v>
      </c>
      <c r="O23" s="242">
        <v>0</v>
      </c>
    </row>
    <row r="24" spans="1:15" ht="12.75">
      <c r="A24" s="204" t="s">
        <v>344</v>
      </c>
      <c r="B24" s="100">
        <f t="shared" si="2"/>
        <v>7481</v>
      </c>
      <c r="C24" s="94">
        <f t="shared" si="2"/>
        <v>195</v>
      </c>
      <c r="D24" s="235">
        <v>5435</v>
      </c>
      <c r="E24" s="242">
        <v>0</v>
      </c>
      <c r="F24" s="235">
        <v>100</v>
      </c>
      <c r="G24" s="235">
        <v>44</v>
      </c>
      <c r="H24" s="235">
        <v>90</v>
      </c>
      <c r="I24" s="235">
        <v>16</v>
      </c>
      <c r="J24" s="235">
        <v>2</v>
      </c>
      <c r="K24" s="242">
        <v>0</v>
      </c>
      <c r="L24" s="235">
        <v>0</v>
      </c>
      <c r="M24" s="242">
        <v>0</v>
      </c>
      <c r="N24" s="62">
        <v>1</v>
      </c>
      <c r="O24" s="242">
        <v>3</v>
      </c>
    </row>
    <row r="25" spans="1:15" ht="12.75">
      <c r="A25" s="204"/>
      <c r="B25" s="100"/>
      <c r="C25" s="62"/>
      <c r="D25" s="62"/>
      <c r="E25" s="224"/>
      <c r="F25" s="62"/>
      <c r="G25" s="62"/>
      <c r="H25" s="62"/>
      <c r="I25" s="62"/>
      <c r="J25" s="62"/>
      <c r="K25" s="62"/>
      <c r="L25" s="62"/>
      <c r="M25" s="62"/>
      <c r="N25" s="62"/>
      <c r="O25" s="224"/>
    </row>
    <row r="26" spans="1:15" ht="12.75">
      <c r="A26" s="204" t="s">
        <v>345</v>
      </c>
      <c r="B26" s="100">
        <f>SUM(D26,F26,H26,J26,L26,N26,B51,D51,F51,H51,J51,L51,N51)</f>
        <v>9854</v>
      </c>
      <c r="C26" s="94">
        <f>SUM(E26,G26,I26,K26,M26,O26,C51,E51,G51,I51,K51,M51,O51)</f>
        <v>520</v>
      </c>
      <c r="D26" s="235">
        <v>5949</v>
      </c>
      <c r="E26" s="242">
        <v>0</v>
      </c>
      <c r="F26" s="235">
        <v>90</v>
      </c>
      <c r="G26" s="235">
        <v>92</v>
      </c>
      <c r="H26" s="235">
        <v>166</v>
      </c>
      <c r="I26" s="235">
        <v>18</v>
      </c>
      <c r="J26" s="235">
        <v>6</v>
      </c>
      <c r="K26" s="242">
        <v>0</v>
      </c>
      <c r="L26" s="235">
        <v>13</v>
      </c>
      <c r="M26" s="242">
        <v>8</v>
      </c>
      <c r="N26" s="62">
        <v>1</v>
      </c>
      <c r="O26" s="235">
        <v>0</v>
      </c>
    </row>
    <row r="27" spans="1:15" ht="12.75">
      <c r="A27" s="205" t="s">
        <v>346</v>
      </c>
      <c r="B27" s="99">
        <f>SUM(D27,F27,H27,J27,L27,N27,B52,D52,F52,H52,J52,L52,N52)</f>
        <v>11392</v>
      </c>
      <c r="C27" s="87">
        <f>SUM(E27,G27,I27,K27,M27,O27,C52,E52,G52,I52,K52,M52,O52)</f>
        <v>625</v>
      </c>
      <c r="D27" s="237">
        <v>6588</v>
      </c>
      <c r="E27" s="58">
        <v>0</v>
      </c>
      <c r="F27" s="237">
        <v>195</v>
      </c>
      <c r="G27" s="237">
        <v>98</v>
      </c>
      <c r="H27" s="237">
        <v>99</v>
      </c>
      <c r="I27" s="237">
        <v>35</v>
      </c>
      <c r="J27" s="237">
        <v>7</v>
      </c>
      <c r="K27" s="58">
        <v>0</v>
      </c>
      <c r="L27" s="237">
        <v>11</v>
      </c>
      <c r="M27" s="237">
        <v>3</v>
      </c>
      <c r="N27" s="165">
        <v>1</v>
      </c>
      <c r="O27" s="58">
        <v>1</v>
      </c>
    </row>
    <row r="28" spans="1:15" ht="13.5" thickBot="1">
      <c r="A28" s="79"/>
      <c r="B28" s="52"/>
      <c r="C28" s="79"/>
      <c r="D28" s="79"/>
      <c r="E28" s="79"/>
      <c r="F28" s="79"/>
      <c r="G28" s="79"/>
      <c r="H28" s="79"/>
      <c r="I28" s="79"/>
      <c r="J28" s="79"/>
      <c r="K28" s="79"/>
      <c r="L28" s="79"/>
      <c r="M28" s="79"/>
      <c r="N28" s="79"/>
      <c r="O28" s="79"/>
    </row>
    <row r="29" spans="1:15" ht="13.5" thickTop="1">
      <c r="A29" s="751" t="s">
        <v>99</v>
      </c>
      <c r="B29" s="749" t="s">
        <v>435</v>
      </c>
      <c r="C29" s="749"/>
      <c r="D29" s="749" t="s">
        <v>436</v>
      </c>
      <c r="E29" s="749"/>
      <c r="F29" s="750" t="s">
        <v>511</v>
      </c>
      <c r="G29" s="775"/>
      <c r="H29" s="750" t="s">
        <v>437</v>
      </c>
      <c r="I29" s="775"/>
      <c r="J29" s="749" t="s">
        <v>512</v>
      </c>
      <c r="K29" s="749"/>
      <c r="L29" s="749" t="s">
        <v>513</v>
      </c>
      <c r="M29" s="749"/>
      <c r="N29" s="749" t="s">
        <v>438</v>
      </c>
      <c r="O29" s="750"/>
    </row>
    <row r="30" spans="1:15" ht="12.75">
      <c r="A30" s="752"/>
      <c r="B30" s="240" t="s">
        <v>433</v>
      </c>
      <c r="C30" s="240" t="s">
        <v>434</v>
      </c>
      <c r="D30" s="240" t="s">
        <v>433</v>
      </c>
      <c r="E30" s="240" t="s">
        <v>434</v>
      </c>
      <c r="F30" s="240" t="s">
        <v>439</v>
      </c>
      <c r="G30" s="240" t="s">
        <v>440</v>
      </c>
      <c r="H30" s="240" t="s">
        <v>439</v>
      </c>
      <c r="I30" s="240" t="s">
        <v>440</v>
      </c>
      <c r="J30" s="240" t="s">
        <v>433</v>
      </c>
      <c r="K30" s="240" t="s">
        <v>434</v>
      </c>
      <c r="L30" s="240" t="s">
        <v>433</v>
      </c>
      <c r="M30" s="240" t="s">
        <v>434</v>
      </c>
      <c r="N30" s="240" t="s">
        <v>433</v>
      </c>
      <c r="O30" s="241" t="s">
        <v>434</v>
      </c>
    </row>
    <row r="31" spans="1:15" ht="12.75">
      <c r="A31" s="232" t="s">
        <v>529</v>
      </c>
      <c r="B31" s="50">
        <v>81</v>
      </c>
      <c r="C31" s="51">
        <v>26</v>
      </c>
      <c r="D31" s="51">
        <v>1622</v>
      </c>
      <c r="E31" s="51">
        <v>6</v>
      </c>
      <c r="F31" s="51">
        <v>0</v>
      </c>
      <c r="G31" s="51">
        <v>0</v>
      </c>
      <c r="H31" s="51">
        <v>0</v>
      </c>
      <c r="I31" s="51">
        <v>0</v>
      </c>
      <c r="J31" s="51">
        <v>13913</v>
      </c>
      <c r="K31" s="51">
        <v>0</v>
      </c>
      <c r="L31" s="51">
        <v>0</v>
      </c>
      <c r="M31" s="51">
        <v>0</v>
      </c>
      <c r="N31" s="244">
        <v>62867</v>
      </c>
      <c r="O31" s="51">
        <v>9282</v>
      </c>
    </row>
    <row r="32" spans="1:15" ht="12.75">
      <c r="A32" s="232" t="s">
        <v>486</v>
      </c>
      <c r="B32" s="50">
        <v>111</v>
      </c>
      <c r="C32" s="51">
        <v>14</v>
      </c>
      <c r="D32" s="51">
        <v>1981</v>
      </c>
      <c r="E32" s="51">
        <v>7</v>
      </c>
      <c r="F32" s="51">
        <v>192</v>
      </c>
      <c r="G32" s="51">
        <v>0</v>
      </c>
      <c r="H32" s="51">
        <v>30</v>
      </c>
      <c r="I32" s="51">
        <v>1</v>
      </c>
      <c r="J32" s="51">
        <v>13824</v>
      </c>
      <c r="K32" s="51">
        <v>0</v>
      </c>
      <c r="L32" s="51">
        <v>0</v>
      </c>
      <c r="M32" s="51">
        <v>0</v>
      </c>
      <c r="N32" s="244">
        <v>62650</v>
      </c>
      <c r="O32" s="51">
        <v>9331</v>
      </c>
    </row>
    <row r="33" spans="1:15" ht="12.75">
      <c r="A33" s="232" t="s">
        <v>636</v>
      </c>
      <c r="B33" s="51">
        <v>54</v>
      </c>
      <c r="C33" s="51">
        <v>67</v>
      </c>
      <c r="D33" s="51">
        <v>2663</v>
      </c>
      <c r="E33" s="51">
        <v>7</v>
      </c>
      <c r="F33" s="51">
        <v>119</v>
      </c>
      <c r="G33" s="51">
        <v>2</v>
      </c>
      <c r="H33" s="51">
        <v>65</v>
      </c>
      <c r="I33" s="51">
        <v>20</v>
      </c>
      <c r="J33" s="51">
        <v>12613</v>
      </c>
      <c r="K33" s="51">
        <v>0</v>
      </c>
      <c r="L33" s="51">
        <v>0</v>
      </c>
      <c r="M33" s="51">
        <v>0</v>
      </c>
      <c r="N33" s="244">
        <v>64982</v>
      </c>
      <c r="O33" s="51">
        <v>10154</v>
      </c>
    </row>
    <row r="34" spans="1:15" ht="12.75">
      <c r="A34" s="232" t="s">
        <v>637</v>
      </c>
      <c r="B34" s="242">
        <v>78</v>
      </c>
      <c r="C34" s="242">
        <v>64</v>
      </c>
      <c r="D34" s="242">
        <v>2961</v>
      </c>
      <c r="E34" s="242">
        <v>3</v>
      </c>
      <c r="F34" s="51">
        <v>154</v>
      </c>
      <c r="G34" s="51">
        <v>0</v>
      </c>
      <c r="H34" s="51">
        <v>70</v>
      </c>
      <c r="I34" s="51">
        <v>8</v>
      </c>
      <c r="J34" s="242">
        <v>0</v>
      </c>
      <c r="K34" s="242">
        <v>0</v>
      </c>
      <c r="L34" s="242">
        <v>0</v>
      </c>
      <c r="M34" s="242">
        <v>0</v>
      </c>
      <c r="N34" s="242">
        <v>63212</v>
      </c>
      <c r="O34" s="242">
        <v>9265</v>
      </c>
    </row>
    <row r="35" spans="1:15" ht="12.75">
      <c r="A35" s="232" t="s">
        <v>613</v>
      </c>
      <c r="B35" s="242">
        <v>93</v>
      </c>
      <c r="C35" s="242">
        <v>13</v>
      </c>
      <c r="D35" s="242">
        <v>2951</v>
      </c>
      <c r="E35" s="242">
        <v>6</v>
      </c>
      <c r="F35" s="51">
        <v>148</v>
      </c>
      <c r="G35" s="51">
        <v>0</v>
      </c>
      <c r="H35" s="51">
        <v>45</v>
      </c>
      <c r="I35" s="51">
        <v>4</v>
      </c>
      <c r="J35" s="242">
        <v>0</v>
      </c>
      <c r="K35" s="242">
        <v>0</v>
      </c>
      <c r="L35" s="242">
        <v>0</v>
      </c>
      <c r="M35" s="242">
        <v>0</v>
      </c>
      <c r="N35" s="242">
        <v>56729</v>
      </c>
      <c r="O35" s="242">
        <v>9573</v>
      </c>
    </row>
    <row r="36" spans="1:15" ht="12.75">
      <c r="A36" s="232"/>
      <c r="B36" s="242"/>
      <c r="C36" s="242"/>
      <c r="D36" s="242"/>
      <c r="E36" s="242"/>
      <c r="F36" s="242"/>
      <c r="G36" s="242"/>
      <c r="H36" s="242"/>
      <c r="I36" s="242"/>
      <c r="J36" s="242"/>
      <c r="K36" s="242"/>
      <c r="L36" s="242"/>
      <c r="M36" s="242"/>
      <c r="N36" s="245"/>
      <c r="O36" s="242"/>
    </row>
    <row r="37" spans="1:15" s="48" customFormat="1" ht="12.75">
      <c r="A37" s="233" t="s">
        <v>532</v>
      </c>
      <c r="B37" s="96">
        <f>SUM(B39:B52)</f>
        <v>59</v>
      </c>
      <c r="C37" s="97">
        <f aca="true" t="shared" si="3" ref="C37:O37">SUM(C39:C52)</f>
        <v>13</v>
      </c>
      <c r="D37" s="97">
        <f t="shared" si="3"/>
        <v>2766</v>
      </c>
      <c r="E37" s="97">
        <f t="shared" si="3"/>
        <v>1</v>
      </c>
      <c r="F37" s="97">
        <f t="shared" si="3"/>
        <v>148</v>
      </c>
      <c r="G37" s="97">
        <f t="shared" si="3"/>
        <v>3</v>
      </c>
      <c r="H37" s="97">
        <f t="shared" si="3"/>
        <v>25</v>
      </c>
      <c r="I37" s="97">
        <f t="shared" si="3"/>
        <v>1</v>
      </c>
      <c r="J37" s="97">
        <f t="shared" si="3"/>
        <v>0</v>
      </c>
      <c r="K37" s="97">
        <f t="shared" si="3"/>
        <v>0</v>
      </c>
      <c r="L37" s="97">
        <f t="shared" si="3"/>
        <v>0</v>
      </c>
      <c r="M37" s="97">
        <f t="shared" si="3"/>
        <v>0</v>
      </c>
      <c r="N37" s="97">
        <f t="shared" si="3"/>
        <v>53791</v>
      </c>
      <c r="O37" s="97">
        <f t="shared" si="3"/>
        <v>8647</v>
      </c>
    </row>
    <row r="38" spans="1:15" ht="12.75">
      <c r="A38" s="204"/>
      <c r="B38" s="50"/>
      <c r="C38" s="51"/>
      <c r="D38" s="51"/>
      <c r="E38" s="51"/>
      <c r="F38" s="51"/>
      <c r="G38" s="97"/>
      <c r="H38" s="51"/>
      <c r="I38" s="51"/>
      <c r="J38" s="97"/>
      <c r="K38" s="97"/>
      <c r="L38" s="97"/>
      <c r="M38" s="97"/>
      <c r="N38" s="155"/>
      <c r="O38" s="155"/>
    </row>
    <row r="39" spans="1:15" ht="12.75">
      <c r="A39" s="204" t="s">
        <v>335</v>
      </c>
      <c r="B39" s="234">
        <v>14</v>
      </c>
      <c r="C39" s="235">
        <v>3</v>
      </c>
      <c r="D39" s="235">
        <v>219</v>
      </c>
      <c r="E39" s="235">
        <v>0</v>
      </c>
      <c r="F39" s="235">
        <v>17</v>
      </c>
      <c r="G39" s="94">
        <v>0</v>
      </c>
      <c r="H39" s="235">
        <v>0</v>
      </c>
      <c r="I39" s="242">
        <v>0</v>
      </c>
      <c r="J39" s="94">
        <v>0</v>
      </c>
      <c r="K39" s="94">
        <v>0</v>
      </c>
      <c r="L39" s="94">
        <v>0</v>
      </c>
      <c r="M39" s="94">
        <v>0</v>
      </c>
      <c r="N39" s="51">
        <v>4677</v>
      </c>
      <c r="O39" s="51">
        <v>738</v>
      </c>
    </row>
    <row r="40" spans="1:15" ht="12.75">
      <c r="A40" s="204" t="s">
        <v>336</v>
      </c>
      <c r="B40" s="234">
        <v>6</v>
      </c>
      <c r="C40" s="235">
        <v>0</v>
      </c>
      <c r="D40" s="235">
        <v>256</v>
      </c>
      <c r="E40" s="242">
        <v>0</v>
      </c>
      <c r="F40" s="235">
        <v>3</v>
      </c>
      <c r="G40" s="94">
        <v>0</v>
      </c>
      <c r="H40" s="235">
        <v>2</v>
      </c>
      <c r="I40" s="235">
        <v>1</v>
      </c>
      <c r="J40" s="94">
        <v>0</v>
      </c>
      <c r="K40" s="94">
        <v>0</v>
      </c>
      <c r="L40" s="94">
        <v>0</v>
      </c>
      <c r="M40" s="94">
        <v>0</v>
      </c>
      <c r="N40" s="94">
        <v>4943</v>
      </c>
      <c r="O40" s="94">
        <v>717</v>
      </c>
    </row>
    <row r="41" spans="1:15" ht="12.75">
      <c r="A41" s="204" t="s">
        <v>337</v>
      </c>
      <c r="B41" s="234">
        <v>2</v>
      </c>
      <c r="C41" s="242">
        <v>0</v>
      </c>
      <c r="D41" s="235">
        <v>252</v>
      </c>
      <c r="E41" s="242">
        <v>1</v>
      </c>
      <c r="F41" s="235">
        <v>8</v>
      </c>
      <c r="G41" s="94">
        <v>1</v>
      </c>
      <c r="H41" s="235">
        <v>3</v>
      </c>
      <c r="I41" s="235">
        <v>0</v>
      </c>
      <c r="J41" s="94">
        <v>0</v>
      </c>
      <c r="K41" s="94">
        <v>0</v>
      </c>
      <c r="L41" s="94">
        <v>0</v>
      </c>
      <c r="M41" s="94">
        <v>0</v>
      </c>
      <c r="N41" s="94">
        <v>5256</v>
      </c>
      <c r="O41" s="94">
        <v>866</v>
      </c>
    </row>
    <row r="42" spans="1:15" ht="12.75">
      <c r="A42" s="204" t="s">
        <v>338</v>
      </c>
      <c r="B42" s="246">
        <v>3</v>
      </c>
      <c r="C42" s="243">
        <v>1</v>
      </c>
      <c r="D42" s="243">
        <v>208</v>
      </c>
      <c r="E42" s="242">
        <v>0</v>
      </c>
      <c r="F42" s="243">
        <v>7</v>
      </c>
      <c r="G42" s="94">
        <v>0</v>
      </c>
      <c r="H42" s="243">
        <v>0</v>
      </c>
      <c r="I42" s="94">
        <v>0</v>
      </c>
      <c r="J42" s="94">
        <v>0</v>
      </c>
      <c r="K42" s="94">
        <v>0</v>
      </c>
      <c r="L42" s="94">
        <v>0</v>
      </c>
      <c r="M42" s="94">
        <v>0</v>
      </c>
      <c r="N42" s="94">
        <v>6662</v>
      </c>
      <c r="O42" s="94">
        <v>1851</v>
      </c>
    </row>
    <row r="43" spans="1:15" ht="12.75">
      <c r="A43" s="204" t="s">
        <v>339</v>
      </c>
      <c r="B43" s="246">
        <v>5</v>
      </c>
      <c r="C43" s="242">
        <v>4</v>
      </c>
      <c r="D43" s="243">
        <v>206</v>
      </c>
      <c r="E43" s="242">
        <v>0</v>
      </c>
      <c r="F43" s="243">
        <v>12</v>
      </c>
      <c r="G43" s="94">
        <v>0</v>
      </c>
      <c r="H43" s="243">
        <v>2</v>
      </c>
      <c r="I43" s="94">
        <v>0</v>
      </c>
      <c r="J43" s="94">
        <v>0</v>
      </c>
      <c r="K43" s="94">
        <v>0</v>
      </c>
      <c r="L43" s="94">
        <v>0</v>
      </c>
      <c r="M43" s="94">
        <v>0</v>
      </c>
      <c r="N43" s="94">
        <v>6806</v>
      </c>
      <c r="O43" s="94">
        <v>1771</v>
      </c>
    </row>
    <row r="44" spans="1:15" ht="12.75">
      <c r="A44" s="204"/>
      <c r="B44" s="50"/>
      <c r="C44" s="51"/>
      <c r="D44" s="51"/>
      <c r="E44" s="242"/>
      <c r="F44" s="51"/>
      <c r="G44" s="94"/>
      <c r="H44" s="51"/>
      <c r="I44" s="51"/>
      <c r="J44" s="94"/>
      <c r="K44" s="94"/>
      <c r="L44" s="94"/>
      <c r="M44" s="94"/>
      <c r="N44" s="370"/>
      <c r="O44" s="370"/>
    </row>
    <row r="45" spans="1:15" ht="12.75">
      <c r="A45" s="204" t="s">
        <v>340</v>
      </c>
      <c r="B45" s="234">
        <v>8</v>
      </c>
      <c r="C45" s="242">
        <v>0</v>
      </c>
      <c r="D45" s="235">
        <v>253</v>
      </c>
      <c r="E45" s="242">
        <v>0</v>
      </c>
      <c r="F45" s="235">
        <v>17</v>
      </c>
      <c r="G45" s="94">
        <v>0</v>
      </c>
      <c r="H45" s="235">
        <v>9</v>
      </c>
      <c r="I45" s="94">
        <v>0</v>
      </c>
      <c r="J45" s="94">
        <v>0</v>
      </c>
      <c r="K45" s="94">
        <v>0</v>
      </c>
      <c r="L45" s="94">
        <v>0</v>
      </c>
      <c r="M45" s="94">
        <v>0</v>
      </c>
      <c r="N45" s="94">
        <v>5829</v>
      </c>
      <c r="O45" s="94">
        <v>776</v>
      </c>
    </row>
    <row r="46" spans="1:15" ht="12.75">
      <c r="A46" s="204" t="s">
        <v>341</v>
      </c>
      <c r="B46" s="234">
        <v>7</v>
      </c>
      <c r="C46" s="235">
        <v>0</v>
      </c>
      <c r="D46" s="235">
        <v>252</v>
      </c>
      <c r="E46" s="242">
        <v>0</v>
      </c>
      <c r="F46" s="235">
        <v>31</v>
      </c>
      <c r="G46" s="94">
        <v>0</v>
      </c>
      <c r="H46" s="235">
        <v>4</v>
      </c>
      <c r="I46" s="94">
        <v>0</v>
      </c>
      <c r="J46" s="94">
        <v>0</v>
      </c>
      <c r="K46" s="94">
        <v>0</v>
      </c>
      <c r="L46" s="94">
        <v>0</v>
      </c>
      <c r="M46" s="94">
        <v>0</v>
      </c>
      <c r="N46" s="51">
        <v>4748</v>
      </c>
      <c r="O46" s="51">
        <v>482</v>
      </c>
    </row>
    <row r="47" spans="1:15" ht="12.75">
      <c r="A47" s="204" t="s">
        <v>342</v>
      </c>
      <c r="B47" s="234">
        <v>7</v>
      </c>
      <c r="C47" s="242">
        <v>0</v>
      </c>
      <c r="D47" s="235">
        <v>282</v>
      </c>
      <c r="E47" s="242">
        <v>0</v>
      </c>
      <c r="F47" s="235">
        <v>24</v>
      </c>
      <c r="G47" s="94">
        <v>2</v>
      </c>
      <c r="H47" s="235">
        <v>2</v>
      </c>
      <c r="I47" s="94">
        <v>0</v>
      </c>
      <c r="J47" s="94">
        <v>0</v>
      </c>
      <c r="K47" s="94">
        <v>0</v>
      </c>
      <c r="L47" s="94">
        <v>0</v>
      </c>
      <c r="M47" s="94">
        <v>0</v>
      </c>
      <c r="N47" s="94">
        <v>3727</v>
      </c>
      <c r="O47" s="94">
        <v>275</v>
      </c>
    </row>
    <row r="48" spans="1:15" ht="12.75">
      <c r="A48" s="204" t="s">
        <v>343</v>
      </c>
      <c r="B48" s="234">
        <v>0</v>
      </c>
      <c r="C48" s="235">
        <v>0</v>
      </c>
      <c r="D48" s="235">
        <v>192</v>
      </c>
      <c r="E48" s="242">
        <v>0</v>
      </c>
      <c r="F48" s="235">
        <v>0</v>
      </c>
      <c r="G48" s="94">
        <v>0</v>
      </c>
      <c r="H48" s="235">
        <v>0</v>
      </c>
      <c r="I48" s="94">
        <v>0</v>
      </c>
      <c r="J48" s="94">
        <v>0</v>
      </c>
      <c r="K48" s="94">
        <v>0</v>
      </c>
      <c r="L48" s="94">
        <v>0</v>
      </c>
      <c r="M48" s="94">
        <v>0</v>
      </c>
      <c r="N48" s="94">
        <v>1855</v>
      </c>
      <c r="O48" s="94">
        <v>154</v>
      </c>
    </row>
    <row r="49" spans="1:15" ht="12.75">
      <c r="A49" s="204" t="s">
        <v>344</v>
      </c>
      <c r="B49" s="234">
        <v>0</v>
      </c>
      <c r="C49" s="242">
        <v>0</v>
      </c>
      <c r="D49" s="235">
        <v>236</v>
      </c>
      <c r="E49" s="242">
        <v>0</v>
      </c>
      <c r="F49" s="235">
        <v>0</v>
      </c>
      <c r="G49" s="94">
        <v>0</v>
      </c>
      <c r="H49" s="235">
        <v>3</v>
      </c>
      <c r="I49" s="94">
        <v>0</v>
      </c>
      <c r="J49" s="94">
        <v>0</v>
      </c>
      <c r="K49" s="94">
        <v>0</v>
      </c>
      <c r="L49" s="94">
        <v>0</v>
      </c>
      <c r="M49" s="94">
        <v>0</v>
      </c>
      <c r="N49" s="94">
        <v>1614</v>
      </c>
      <c r="O49" s="94">
        <v>132</v>
      </c>
    </row>
    <row r="50" spans="1:15" ht="12.75">
      <c r="A50" s="204"/>
      <c r="B50" s="50"/>
      <c r="C50" s="51"/>
      <c r="D50" s="51"/>
      <c r="E50" s="51"/>
      <c r="F50" s="51"/>
      <c r="G50" s="94"/>
      <c r="H50" s="51"/>
      <c r="I50" s="94"/>
      <c r="J50" s="94"/>
      <c r="K50" s="94"/>
      <c r="L50" s="94"/>
      <c r="M50" s="94"/>
      <c r="N50" s="370"/>
      <c r="O50" s="370"/>
    </row>
    <row r="51" spans="1:15" ht="12.75">
      <c r="A51" s="204" t="s">
        <v>345</v>
      </c>
      <c r="B51" s="234">
        <v>0</v>
      </c>
      <c r="C51" s="235">
        <v>4</v>
      </c>
      <c r="D51" s="235">
        <v>244</v>
      </c>
      <c r="E51" s="235">
        <v>0</v>
      </c>
      <c r="F51" s="235">
        <v>14</v>
      </c>
      <c r="G51" s="94">
        <v>0</v>
      </c>
      <c r="H51" s="235">
        <v>0</v>
      </c>
      <c r="I51" s="94">
        <v>0</v>
      </c>
      <c r="J51" s="94">
        <v>0</v>
      </c>
      <c r="K51" s="94">
        <v>0</v>
      </c>
      <c r="L51" s="94">
        <v>0</v>
      </c>
      <c r="M51" s="94">
        <v>0</v>
      </c>
      <c r="N51" s="94">
        <v>3371</v>
      </c>
      <c r="O51" s="94">
        <v>398</v>
      </c>
    </row>
    <row r="52" spans="1:15" ht="12.75">
      <c r="A52" s="205" t="s">
        <v>346</v>
      </c>
      <c r="B52" s="247">
        <v>7</v>
      </c>
      <c r="C52" s="237">
        <v>1</v>
      </c>
      <c r="D52" s="237">
        <v>166</v>
      </c>
      <c r="E52" s="58">
        <v>0</v>
      </c>
      <c r="F52" s="237">
        <v>15</v>
      </c>
      <c r="G52" s="58">
        <v>0</v>
      </c>
      <c r="H52" s="237">
        <v>0</v>
      </c>
      <c r="I52" s="87">
        <v>0</v>
      </c>
      <c r="J52" s="87">
        <v>0</v>
      </c>
      <c r="K52" s="94">
        <v>0</v>
      </c>
      <c r="L52" s="87">
        <v>0</v>
      </c>
      <c r="M52" s="94">
        <v>0</v>
      </c>
      <c r="N52" s="87">
        <v>4303</v>
      </c>
      <c r="O52" s="87">
        <v>487</v>
      </c>
    </row>
    <row r="53" spans="1:15" s="268" customFormat="1" ht="12.75">
      <c r="A53" s="265" t="s">
        <v>441</v>
      </c>
      <c r="B53" s="266"/>
      <c r="C53" s="266"/>
      <c r="D53" s="266"/>
      <c r="E53" s="266"/>
      <c r="F53" s="266"/>
      <c r="G53" s="266"/>
      <c r="H53" s="266"/>
      <c r="I53" s="266"/>
      <c r="J53" s="266"/>
      <c r="K53" s="283"/>
      <c r="L53" s="266"/>
      <c r="M53" s="283"/>
      <c r="N53" s="267"/>
      <c r="O53" s="267"/>
    </row>
    <row r="54" spans="1:15" ht="12.75">
      <c r="A54" s="142" t="s">
        <v>420</v>
      </c>
      <c r="B54" s="79"/>
      <c r="C54" s="79"/>
      <c r="D54" s="79"/>
      <c r="E54" s="79"/>
      <c r="F54" s="79"/>
      <c r="G54" s="79"/>
      <c r="H54" s="79"/>
      <c r="I54" s="79"/>
      <c r="J54" s="83"/>
      <c r="K54" s="79"/>
      <c r="L54" s="79"/>
      <c r="M54" s="79"/>
      <c r="N54" s="79"/>
      <c r="O54" s="79"/>
    </row>
  </sheetData>
  <sheetProtection/>
  <mergeCells count="16">
    <mergeCell ref="N4:O4"/>
    <mergeCell ref="N29:O29"/>
    <mergeCell ref="J29:K29"/>
    <mergeCell ref="L29:M29"/>
    <mergeCell ref="L4:M4"/>
    <mergeCell ref="J4:K4"/>
    <mergeCell ref="A29:A30"/>
    <mergeCell ref="A4:A5"/>
    <mergeCell ref="B4:C4"/>
    <mergeCell ref="D4:E4"/>
    <mergeCell ref="F4:G4"/>
    <mergeCell ref="H4:I4"/>
    <mergeCell ref="B29:C29"/>
    <mergeCell ref="D29:E29"/>
    <mergeCell ref="F29:G29"/>
    <mergeCell ref="H29:I29"/>
  </mergeCells>
  <printOptions/>
  <pageMargins left="0.4724409448818898" right="0.5118110236220472" top="0.7874015748031497" bottom="0.7874015748031497" header="0.5118110236220472" footer="0.5118110236220472"/>
  <pageSetup horizontalDpi="600" verticalDpi="600" orientation="portrait" paperSize="9" scale="88" r:id="rId1"/>
  <headerFooter alignWithMargins="0">
    <oddFooter>&amp;C&amp;9&amp;P　Ｎ 教育・文化及び宗教</oddFooter>
  </headerFooter>
</worksheet>
</file>

<file path=xl/worksheets/sheet23.xml><?xml version="1.0" encoding="utf-8"?>
<worksheet xmlns="http://schemas.openxmlformats.org/spreadsheetml/2006/main" xmlns:r="http://schemas.openxmlformats.org/officeDocument/2006/relationships">
  <sheetPr>
    <tabColor rgb="FFFFC000"/>
  </sheetPr>
  <dimension ref="A1:I56"/>
  <sheetViews>
    <sheetView zoomScaleSheetLayoutView="100" zoomScalePageLayoutView="0" workbookViewId="0" topLeftCell="A1">
      <selection activeCell="A1" sqref="A1"/>
    </sheetView>
  </sheetViews>
  <sheetFormatPr defaultColWidth="9" defaultRowHeight="14.25"/>
  <cols>
    <col min="1" max="1" width="9.796875" style="37" customWidth="1"/>
    <col min="2" max="16384" width="9" style="37" customWidth="1"/>
  </cols>
  <sheetData>
    <row r="1" spans="1:9" ht="12.75">
      <c r="A1" s="249" t="s">
        <v>724</v>
      </c>
      <c r="B1" s="79"/>
      <c r="C1" s="79"/>
      <c r="D1" s="79"/>
      <c r="E1" s="79"/>
      <c r="F1" s="79"/>
      <c r="G1" s="79"/>
      <c r="H1" s="79"/>
      <c r="I1" s="79"/>
    </row>
    <row r="2" spans="1:9" ht="12.75">
      <c r="A2" s="79"/>
      <c r="B2" s="79"/>
      <c r="C2" s="79"/>
      <c r="D2" s="79"/>
      <c r="E2" s="79"/>
      <c r="F2" s="79"/>
      <c r="G2" s="79"/>
      <c r="H2" s="79"/>
      <c r="I2" s="79"/>
    </row>
    <row r="3" spans="1:9" ht="13.5" thickBot="1">
      <c r="A3" s="250" t="s">
        <v>442</v>
      </c>
      <c r="B3" s="79"/>
      <c r="C3" s="79"/>
      <c r="D3" s="79"/>
      <c r="E3" s="79"/>
      <c r="F3" s="79"/>
      <c r="G3" s="79"/>
      <c r="H3" s="79"/>
      <c r="I3" s="79"/>
    </row>
    <row r="4" spans="1:9" ht="17.25" customHeight="1" thickTop="1">
      <c r="A4" s="220" t="s">
        <v>99</v>
      </c>
      <c r="B4" s="251" t="s">
        <v>21</v>
      </c>
      <c r="C4" s="252" t="s">
        <v>680</v>
      </c>
      <c r="D4" s="252" t="s">
        <v>443</v>
      </c>
      <c r="E4" s="252" t="s">
        <v>444</v>
      </c>
      <c r="F4" s="252" t="s">
        <v>445</v>
      </c>
      <c r="G4" s="252" t="s">
        <v>446</v>
      </c>
      <c r="H4" s="252" t="s">
        <v>447</v>
      </c>
      <c r="I4" s="312" t="s">
        <v>448</v>
      </c>
    </row>
    <row r="5" spans="1:9" ht="12.75">
      <c r="A5" s="232" t="s">
        <v>529</v>
      </c>
      <c r="B5" s="50">
        <v>6153</v>
      </c>
      <c r="C5" s="51">
        <v>1111</v>
      </c>
      <c r="D5" s="51">
        <v>1047</v>
      </c>
      <c r="E5" s="51">
        <v>1088</v>
      </c>
      <c r="F5" s="51">
        <v>906</v>
      </c>
      <c r="G5" s="51">
        <v>984</v>
      </c>
      <c r="H5" s="51">
        <v>1017</v>
      </c>
      <c r="I5" s="253">
        <v>18.533132530120483</v>
      </c>
    </row>
    <row r="6" spans="1:9" ht="12.75">
      <c r="A6" s="232" t="s">
        <v>486</v>
      </c>
      <c r="B6" s="50">
        <v>5944</v>
      </c>
      <c r="C6" s="51">
        <v>1128</v>
      </c>
      <c r="D6" s="51">
        <v>1049</v>
      </c>
      <c r="E6" s="51">
        <v>1060</v>
      </c>
      <c r="F6" s="51">
        <v>854</v>
      </c>
      <c r="G6" s="51">
        <v>850</v>
      </c>
      <c r="H6" s="51">
        <v>1003</v>
      </c>
      <c r="I6" s="253">
        <v>18</v>
      </c>
    </row>
    <row r="7" spans="1:9" ht="12.75">
      <c r="A7" s="232" t="s">
        <v>636</v>
      </c>
      <c r="B7" s="51">
        <v>6026</v>
      </c>
      <c r="C7" s="51">
        <v>1123</v>
      </c>
      <c r="D7" s="51">
        <v>1051</v>
      </c>
      <c r="E7" s="51">
        <v>1075</v>
      </c>
      <c r="F7" s="51">
        <v>921</v>
      </c>
      <c r="G7" s="51">
        <v>853</v>
      </c>
      <c r="H7" s="51">
        <v>1003</v>
      </c>
      <c r="I7" s="253">
        <v>18</v>
      </c>
    </row>
    <row r="8" spans="1:9" ht="12.75">
      <c r="A8" s="232" t="s">
        <v>637</v>
      </c>
      <c r="B8" s="219">
        <v>6073</v>
      </c>
      <c r="C8" s="219">
        <v>1117</v>
      </c>
      <c r="D8" s="219">
        <v>1056</v>
      </c>
      <c r="E8" s="219">
        <v>1084</v>
      </c>
      <c r="F8" s="219">
        <v>862</v>
      </c>
      <c r="G8" s="219">
        <v>925</v>
      </c>
      <c r="H8" s="219">
        <v>1029</v>
      </c>
      <c r="I8" s="254">
        <v>18</v>
      </c>
    </row>
    <row r="9" spans="1:9" ht="12.75">
      <c r="A9" s="232" t="s">
        <v>613</v>
      </c>
      <c r="B9" s="219">
        <v>5914</v>
      </c>
      <c r="C9" s="219">
        <v>1145</v>
      </c>
      <c r="D9" s="219">
        <v>1065</v>
      </c>
      <c r="E9" s="219">
        <v>1104</v>
      </c>
      <c r="F9" s="219">
        <v>851</v>
      </c>
      <c r="G9" s="219">
        <v>797</v>
      </c>
      <c r="H9" s="219">
        <v>952</v>
      </c>
      <c r="I9" s="254">
        <v>18</v>
      </c>
    </row>
    <row r="10" spans="1:9" ht="12.75">
      <c r="A10" s="232"/>
      <c r="B10" s="242"/>
      <c r="C10" s="242"/>
      <c r="D10" s="242"/>
      <c r="E10" s="242"/>
      <c r="F10" s="242"/>
      <c r="G10" s="242"/>
      <c r="H10" s="242"/>
      <c r="I10" s="255"/>
    </row>
    <row r="11" spans="1:9" s="48" customFormat="1" ht="12.75">
      <c r="A11" s="233" t="s">
        <v>532</v>
      </c>
      <c r="B11" s="96">
        <f>SUM(C11:H11)</f>
        <v>5663</v>
      </c>
      <c r="C11" s="97">
        <f aca="true" t="shared" si="0" ref="C11:H11">SUM(C13,C14:C26)</f>
        <v>1136</v>
      </c>
      <c r="D11" s="97">
        <f t="shared" si="0"/>
        <v>1000</v>
      </c>
      <c r="E11" s="97">
        <f t="shared" si="0"/>
        <v>1038</v>
      </c>
      <c r="F11" s="97">
        <f t="shared" si="0"/>
        <v>782</v>
      </c>
      <c r="G11" s="97">
        <f t="shared" si="0"/>
        <v>780</v>
      </c>
      <c r="H11" s="97">
        <f t="shared" si="0"/>
        <v>927</v>
      </c>
      <c r="I11" s="217">
        <f>AVERAGE(I13,I13:I26)</f>
        <v>17.23076923076923</v>
      </c>
    </row>
    <row r="12" spans="1:9" ht="12.75">
      <c r="A12" s="204"/>
      <c r="B12" s="50"/>
      <c r="C12" s="51"/>
      <c r="D12" s="51"/>
      <c r="E12" s="51"/>
      <c r="F12" s="51"/>
      <c r="G12" s="51"/>
      <c r="H12" s="51"/>
      <c r="I12" s="51"/>
    </row>
    <row r="13" spans="1:9" ht="12.75">
      <c r="A13" s="204" t="s">
        <v>335</v>
      </c>
      <c r="B13" s="100">
        <v>506</v>
      </c>
      <c r="C13" s="248">
        <v>96</v>
      </c>
      <c r="D13" s="248">
        <v>90</v>
      </c>
      <c r="E13" s="248">
        <v>93</v>
      </c>
      <c r="F13" s="248">
        <v>70</v>
      </c>
      <c r="G13" s="248">
        <v>77</v>
      </c>
      <c r="H13" s="248">
        <v>80</v>
      </c>
      <c r="I13" s="371">
        <v>18</v>
      </c>
    </row>
    <row r="14" spans="1:9" ht="12.75">
      <c r="A14" s="204" t="s">
        <v>336</v>
      </c>
      <c r="B14" s="100">
        <v>493</v>
      </c>
      <c r="C14" s="248">
        <v>105</v>
      </c>
      <c r="D14" s="248">
        <v>91</v>
      </c>
      <c r="E14" s="248">
        <v>94</v>
      </c>
      <c r="F14" s="248">
        <v>65</v>
      </c>
      <c r="G14" s="248">
        <v>62</v>
      </c>
      <c r="H14" s="248">
        <v>76</v>
      </c>
      <c r="I14" s="371">
        <v>18</v>
      </c>
    </row>
    <row r="15" spans="1:9" ht="12.75">
      <c r="A15" s="204" t="s">
        <v>337</v>
      </c>
      <c r="B15" s="100">
        <v>471</v>
      </c>
      <c r="C15" s="248">
        <v>100</v>
      </c>
      <c r="D15" s="248">
        <v>89</v>
      </c>
      <c r="E15" s="248">
        <v>84</v>
      </c>
      <c r="F15" s="248">
        <v>64</v>
      </c>
      <c r="G15" s="248">
        <v>59</v>
      </c>
      <c r="H15" s="248">
        <v>75</v>
      </c>
      <c r="I15" s="371">
        <v>17</v>
      </c>
    </row>
    <row r="16" spans="1:9" ht="12.75">
      <c r="A16" s="204" t="s">
        <v>338</v>
      </c>
      <c r="B16" s="100">
        <v>522</v>
      </c>
      <c r="C16" s="248">
        <v>99</v>
      </c>
      <c r="D16" s="248">
        <v>83</v>
      </c>
      <c r="E16" s="248">
        <v>94</v>
      </c>
      <c r="F16" s="248">
        <v>84</v>
      </c>
      <c r="G16" s="248">
        <v>76</v>
      </c>
      <c r="H16" s="248">
        <v>86</v>
      </c>
      <c r="I16" s="371">
        <v>19</v>
      </c>
    </row>
    <row r="17" spans="1:9" ht="12.75">
      <c r="A17" s="204" t="s">
        <v>339</v>
      </c>
      <c r="B17" s="100">
        <v>453</v>
      </c>
      <c r="C17" s="248">
        <v>90</v>
      </c>
      <c r="D17" s="248">
        <v>64</v>
      </c>
      <c r="E17" s="248">
        <v>66</v>
      </c>
      <c r="F17" s="248">
        <v>72</v>
      </c>
      <c r="G17" s="248">
        <v>70</v>
      </c>
      <c r="H17" s="248">
        <v>91</v>
      </c>
      <c r="I17" s="371">
        <v>16</v>
      </c>
    </row>
    <row r="18" spans="1:9" ht="12.75">
      <c r="A18" s="204"/>
      <c r="B18" s="50"/>
      <c r="C18" s="51"/>
      <c r="D18" s="51"/>
      <c r="E18" s="51"/>
      <c r="F18" s="51"/>
      <c r="G18" s="51"/>
      <c r="H18" s="51"/>
      <c r="I18" s="371"/>
    </row>
    <row r="19" spans="1:9" ht="12.75">
      <c r="A19" s="204" t="s">
        <v>340</v>
      </c>
      <c r="B19" s="100">
        <v>412</v>
      </c>
      <c r="C19" s="248">
        <v>80</v>
      </c>
      <c r="D19" s="248">
        <v>71</v>
      </c>
      <c r="E19" s="248">
        <v>73</v>
      </c>
      <c r="F19" s="248">
        <v>59</v>
      </c>
      <c r="G19" s="248">
        <v>59</v>
      </c>
      <c r="H19" s="248">
        <v>70</v>
      </c>
      <c r="I19" s="371">
        <v>15</v>
      </c>
    </row>
    <row r="20" spans="1:9" ht="12.75">
      <c r="A20" s="204" t="s">
        <v>341</v>
      </c>
      <c r="B20" s="100">
        <v>530</v>
      </c>
      <c r="C20" s="248">
        <v>105</v>
      </c>
      <c r="D20" s="248">
        <v>95</v>
      </c>
      <c r="E20" s="248">
        <v>104</v>
      </c>
      <c r="F20" s="248">
        <v>66</v>
      </c>
      <c r="G20" s="248">
        <v>72</v>
      </c>
      <c r="H20" s="248">
        <v>88</v>
      </c>
      <c r="I20" s="371">
        <v>18</v>
      </c>
    </row>
    <row r="21" spans="1:9" ht="12.75">
      <c r="A21" s="204" t="s">
        <v>342</v>
      </c>
      <c r="B21" s="100">
        <v>488</v>
      </c>
      <c r="C21" s="248">
        <v>105</v>
      </c>
      <c r="D21" s="248">
        <v>88</v>
      </c>
      <c r="E21" s="248">
        <v>85</v>
      </c>
      <c r="F21" s="248">
        <v>53</v>
      </c>
      <c r="G21" s="248">
        <v>68</v>
      </c>
      <c r="H21" s="248">
        <v>89</v>
      </c>
      <c r="I21" s="371">
        <v>17</v>
      </c>
    </row>
    <row r="22" spans="1:9" ht="12.75">
      <c r="A22" s="204" t="s">
        <v>343</v>
      </c>
      <c r="B22" s="100">
        <v>417</v>
      </c>
      <c r="C22" s="248">
        <v>89</v>
      </c>
      <c r="D22" s="248">
        <v>78</v>
      </c>
      <c r="E22" s="248">
        <v>74</v>
      </c>
      <c r="F22" s="248">
        <v>50</v>
      </c>
      <c r="G22" s="248">
        <v>60</v>
      </c>
      <c r="H22" s="248">
        <v>66</v>
      </c>
      <c r="I22" s="371">
        <v>17</v>
      </c>
    </row>
    <row r="23" spans="1:9" ht="12.75">
      <c r="A23" s="204" t="s">
        <v>344</v>
      </c>
      <c r="B23" s="100">
        <v>451</v>
      </c>
      <c r="C23" s="248">
        <v>91</v>
      </c>
      <c r="D23" s="248">
        <v>82</v>
      </c>
      <c r="E23" s="248">
        <v>92</v>
      </c>
      <c r="F23" s="248">
        <v>66</v>
      </c>
      <c r="G23" s="248">
        <v>53</v>
      </c>
      <c r="H23" s="248">
        <v>67</v>
      </c>
      <c r="I23" s="371">
        <v>18</v>
      </c>
    </row>
    <row r="24" spans="1:9" ht="12.75">
      <c r="A24" s="204"/>
      <c r="B24" s="50"/>
      <c r="C24" s="51"/>
      <c r="D24" s="51"/>
      <c r="E24" s="51"/>
      <c r="F24" s="51"/>
      <c r="G24" s="51"/>
      <c r="H24" s="51"/>
      <c r="I24" s="371"/>
    </row>
    <row r="25" spans="1:9" ht="12.75">
      <c r="A25" s="204" t="s">
        <v>345</v>
      </c>
      <c r="B25" s="100">
        <v>446</v>
      </c>
      <c r="C25" s="248">
        <v>89</v>
      </c>
      <c r="D25" s="248">
        <v>81</v>
      </c>
      <c r="E25" s="248">
        <v>87</v>
      </c>
      <c r="F25" s="248">
        <v>59</v>
      </c>
      <c r="G25" s="248">
        <v>64</v>
      </c>
      <c r="H25" s="248">
        <v>66</v>
      </c>
      <c r="I25" s="371">
        <v>17</v>
      </c>
    </row>
    <row r="26" spans="1:9" ht="12.75">
      <c r="A26" s="205" t="s">
        <v>346</v>
      </c>
      <c r="B26" s="99">
        <v>474</v>
      </c>
      <c r="C26" s="256">
        <v>87</v>
      </c>
      <c r="D26" s="256">
        <v>88</v>
      </c>
      <c r="E26" s="256">
        <v>92</v>
      </c>
      <c r="F26" s="256">
        <v>74</v>
      </c>
      <c r="G26" s="256">
        <v>60</v>
      </c>
      <c r="H26" s="256">
        <v>73</v>
      </c>
      <c r="I26" s="372">
        <v>16</v>
      </c>
    </row>
    <row r="27" spans="1:9" ht="12.75">
      <c r="A27" s="142" t="s">
        <v>420</v>
      </c>
      <c r="B27" s="79"/>
      <c r="C27" s="79"/>
      <c r="D27" s="79"/>
      <c r="E27" s="79"/>
      <c r="F27" s="79"/>
      <c r="G27" s="79"/>
      <c r="H27" s="79"/>
      <c r="I27" s="79"/>
    </row>
    <row r="28" spans="1:9" ht="12.75">
      <c r="A28" s="79"/>
      <c r="B28" s="79"/>
      <c r="C28" s="79"/>
      <c r="D28" s="79"/>
      <c r="E28" s="79"/>
      <c r="F28" s="79"/>
      <c r="G28" s="79"/>
      <c r="H28" s="79"/>
      <c r="I28" s="79"/>
    </row>
    <row r="29" spans="1:9" ht="12.75">
      <c r="A29" s="79"/>
      <c r="B29" s="79"/>
      <c r="C29" s="79"/>
      <c r="D29" s="79"/>
      <c r="E29" s="79"/>
      <c r="F29" s="79"/>
      <c r="G29" s="79"/>
      <c r="H29" s="79"/>
      <c r="I29" s="79"/>
    </row>
    <row r="30" spans="1:9" ht="12.75">
      <c r="A30" s="79"/>
      <c r="B30" s="79"/>
      <c r="C30" s="79"/>
      <c r="D30" s="79"/>
      <c r="E30" s="79"/>
      <c r="F30" s="79"/>
      <c r="G30" s="79"/>
      <c r="H30" s="79"/>
      <c r="I30" s="79"/>
    </row>
    <row r="31" spans="1:9" ht="13.5" thickBot="1">
      <c r="A31" s="250" t="s">
        <v>449</v>
      </c>
      <c r="B31" s="79"/>
      <c r="C31" s="79"/>
      <c r="D31" s="79"/>
      <c r="E31" s="79"/>
      <c r="F31" s="79"/>
      <c r="G31" s="79"/>
      <c r="H31" s="79"/>
      <c r="I31" s="79"/>
    </row>
    <row r="32" spans="1:9" ht="13.5" thickTop="1">
      <c r="A32" s="220" t="s">
        <v>99</v>
      </c>
      <c r="B32" s="775" t="s">
        <v>450</v>
      </c>
      <c r="C32" s="749"/>
      <c r="D32" s="749" t="s">
        <v>451</v>
      </c>
      <c r="E32" s="749"/>
      <c r="F32" s="749" t="s">
        <v>452</v>
      </c>
      <c r="G32" s="750"/>
      <c r="H32" s="79"/>
      <c r="I32" s="79"/>
    </row>
    <row r="33" spans="1:9" ht="12.75">
      <c r="A33" s="232" t="s">
        <v>529</v>
      </c>
      <c r="B33" s="633">
        <v>25511</v>
      </c>
      <c r="C33" s="613"/>
      <c r="D33" s="613">
        <v>99</v>
      </c>
      <c r="E33" s="613"/>
      <c r="F33" s="613">
        <v>257</v>
      </c>
      <c r="G33" s="613"/>
      <c r="H33" s="79"/>
      <c r="I33" s="79"/>
    </row>
    <row r="34" spans="1:9" ht="12.75">
      <c r="A34" s="232" t="s">
        <v>486</v>
      </c>
      <c r="B34" s="633">
        <v>27487</v>
      </c>
      <c r="C34" s="613"/>
      <c r="D34" s="613">
        <v>106</v>
      </c>
      <c r="E34" s="613"/>
      <c r="F34" s="613">
        <v>260</v>
      </c>
      <c r="G34" s="613"/>
      <c r="H34" s="79"/>
      <c r="I34" s="79"/>
    </row>
    <row r="35" spans="1:9" ht="12.75">
      <c r="A35" s="232" t="s">
        <v>636</v>
      </c>
      <c r="B35" s="633">
        <v>25922</v>
      </c>
      <c r="C35" s="613"/>
      <c r="D35" s="812">
        <v>104</v>
      </c>
      <c r="E35" s="812"/>
      <c r="F35" s="812">
        <v>249</v>
      </c>
      <c r="G35" s="812"/>
      <c r="H35" s="79"/>
      <c r="I35" s="79"/>
    </row>
    <row r="36" spans="1:9" ht="12.75">
      <c r="A36" s="232" t="s">
        <v>637</v>
      </c>
      <c r="B36" s="633">
        <v>25181</v>
      </c>
      <c r="C36" s="812"/>
      <c r="D36" s="812">
        <v>96</v>
      </c>
      <c r="E36" s="812"/>
      <c r="F36" s="812">
        <v>263</v>
      </c>
      <c r="G36" s="812"/>
      <c r="H36" s="79"/>
      <c r="I36" s="79"/>
    </row>
    <row r="37" spans="1:9" ht="12.75">
      <c r="A37" s="232" t="s">
        <v>613</v>
      </c>
      <c r="B37" s="633">
        <v>21323</v>
      </c>
      <c r="C37" s="812"/>
      <c r="D37" s="812">
        <v>92</v>
      </c>
      <c r="E37" s="812"/>
      <c r="F37" s="812">
        <v>232</v>
      </c>
      <c r="G37" s="812"/>
      <c r="H37" s="79"/>
      <c r="I37" s="79"/>
    </row>
    <row r="38" spans="1:9" ht="12.75">
      <c r="A38" s="232"/>
      <c r="B38" s="633"/>
      <c r="C38" s="865"/>
      <c r="D38" s="613"/>
      <c r="E38" s="865"/>
      <c r="F38" s="812"/>
      <c r="G38" s="812"/>
      <c r="H38" s="79"/>
      <c r="I38" s="79"/>
    </row>
    <row r="39" spans="1:9" s="48" customFormat="1" ht="12.75">
      <c r="A39" s="233" t="s">
        <v>532</v>
      </c>
      <c r="B39" s="867">
        <f>SUM(B41,B42:C54)</f>
        <v>23153</v>
      </c>
      <c r="C39" s="866"/>
      <c r="D39" s="866">
        <v>81</v>
      </c>
      <c r="E39" s="866"/>
      <c r="F39" s="866">
        <f>SUM(F41,F42:G54)</f>
        <v>286</v>
      </c>
      <c r="G39" s="866"/>
      <c r="H39" s="257"/>
      <c r="I39" s="257"/>
    </row>
    <row r="40" spans="1:9" ht="12.75">
      <c r="A40" s="204"/>
      <c r="B40" s="164"/>
      <c r="C40" s="155"/>
      <c r="D40" s="155"/>
      <c r="E40" s="155"/>
      <c r="F40" s="155"/>
      <c r="G40" s="155"/>
      <c r="H40" s="79"/>
      <c r="I40" s="79"/>
    </row>
    <row r="41" spans="1:9" ht="12.75">
      <c r="A41" s="204" t="s">
        <v>335</v>
      </c>
      <c r="B41" s="633">
        <v>2466</v>
      </c>
      <c r="C41" s="613"/>
      <c r="D41" s="613">
        <v>99</v>
      </c>
      <c r="E41" s="613"/>
      <c r="F41" s="613">
        <v>25</v>
      </c>
      <c r="G41" s="613"/>
      <c r="H41" s="79"/>
      <c r="I41" s="79"/>
    </row>
    <row r="42" spans="1:9" ht="12.75">
      <c r="A42" s="204" t="s">
        <v>336</v>
      </c>
      <c r="B42" s="674">
        <v>2062</v>
      </c>
      <c r="C42" s="673"/>
      <c r="D42" s="673">
        <v>82</v>
      </c>
      <c r="E42" s="673"/>
      <c r="F42" s="673">
        <v>25</v>
      </c>
      <c r="G42" s="673"/>
      <c r="H42" s="79"/>
      <c r="I42" s="79"/>
    </row>
    <row r="43" spans="1:9" ht="12.75">
      <c r="A43" s="204" t="s">
        <v>337</v>
      </c>
      <c r="B43" s="674">
        <v>1666</v>
      </c>
      <c r="C43" s="673"/>
      <c r="D43" s="673">
        <v>72</v>
      </c>
      <c r="E43" s="673"/>
      <c r="F43" s="673">
        <v>23</v>
      </c>
      <c r="G43" s="673"/>
      <c r="H43" s="79"/>
      <c r="I43" s="79"/>
    </row>
    <row r="44" spans="1:9" ht="12.75">
      <c r="A44" s="204" t="s">
        <v>338</v>
      </c>
      <c r="B44" s="674">
        <v>1337</v>
      </c>
      <c r="C44" s="673"/>
      <c r="D44" s="673">
        <v>53</v>
      </c>
      <c r="E44" s="673"/>
      <c r="F44" s="673">
        <v>25</v>
      </c>
      <c r="G44" s="673"/>
      <c r="H44" s="79"/>
      <c r="I44" s="79"/>
    </row>
    <row r="45" spans="1:9" ht="12.75">
      <c r="A45" s="204" t="s">
        <v>339</v>
      </c>
      <c r="B45" s="674">
        <v>2196</v>
      </c>
      <c r="C45" s="673"/>
      <c r="D45" s="673">
        <v>81</v>
      </c>
      <c r="E45" s="673"/>
      <c r="F45" s="673">
        <v>27</v>
      </c>
      <c r="G45" s="673"/>
      <c r="H45" s="79"/>
      <c r="I45" s="79"/>
    </row>
    <row r="46" spans="1:9" ht="12.75">
      <c r="A46" s="204"/>
      <c r="B46" s="164"/>
      <c r="C46" s="155"/>
      <c r="D46" s="155"/>
      <c r="E46" s="155"/>
      <c r="F46" s="155"/>
      <c r="G46" s="155"/>
      <c r="H46" s="79"/>
      <c r="I46" s="79"/>
    </row>
    <row r="47" spans="1:9" ht="12.75">
      <c r="A47" s="204" t="s">
        <v>340</v>
      </c>
      <c r="B47" s="633">
        <v>1688</v>
      </c>
      <c r="C47" s="613"/>
      <c r="D47" s="613">
        <v>84</v>
      </c>
      <c r="E47" s="613"/>
      <c r="F47" s="613">
        <v>20</v>
      </c>
      <c r="G47" s="613"/>
      <c r="H47" s="79"/>
      <c r="I47" s="79"/>
    </row>
    <row r="48" spans="1:9" ht="12.75">
      <c r="A48" s="204" t="s">
        <v>341</v>
      </c>
      <c r="B48" s="674">
        <v>2097</v>
      </c>
      <c r="C48" s="673"/>
      <c r="D48" s="673">
        <v>81</v>
      </c>
      <c r="E48" s="673"/>
      <c r="F48" s="673">
        <v>26</v>
      </c>
      <c r="G48" s="673"/>
      <c r="H48" s="79"/>
      <c r="I48" s="79"/>
    </row>
    <row r="49" spans="1:9" ht="12.75">
      <c r="A49" s="204" t="s">
        <v>342</v>
      </c>
      <c r="B49" s="674">
        <v>2004</v>
      </c>
      <c r="C49" s="673"/>
      <c r="D49" s="673">
        <v>80</v>
      </c>
      <c r="E49" s="673"/>
      <c r="F49" s="673">
        <v>25</v>
      </c>
      <c r="G49" s="673"/>
      <c r="H49" s="79"/>
      <c r="I49" s="79"/>
    </row>
    <row r="50" spans="1:9" ht="12.75">
      <c r="A50" s="204" t="s">
        <v>343</v>
      </c>
      <c r="B50" s="674">
        <v>1475</v>
      </c>
      <c r="C50" s="673"/>
      <c r="D50" s="673">
        <v>70</v>
      </c>
      <c r="E50" s="673"/>
      <c r="F50" s="673">
        <v>21</v>
      </c>
      <c r="G50" s="673"/>
      <c r="H50" s="79"/>
      <c r="I50" s="79"/>
    </row>
    <row r="51" spans="1:9" ht="12.75">
      <c r="A51" s="204" t="s">
        <v>344</v>
      </c>
      <c r="B51" s="674">
        <v>1743</v>
      </c>
      <c r="C51" s="673"/>
      <c r="D51" s="673">
        <v>76</v>
      </c>
      <c r="E51" s="673"/>
      <c r="F51" s="673">
        <v>23</v>
      </c>
      <c r="G51" s="673"/>
      <c r="H51" s="79"/>
      <c r="I51" s="79"/>
    </row>
    <row r="52" spans="1:9" ht="12.75">
      <c r="A52" s="204"/>
      <c r="B52" s="164"/>
      <c r="C52" s="155"/>
      <c r="D52" s="155"/>
      <c r="E52" s="155"/>
      <c r="F52" s="155"/>
      <c r="G52" s="155"/>
      <c r="H52" s="79"/>
      <c r="I52" s="79"/>
    </row>
    <row r="53" spans="1:9" ht="12.75">
      <c r="A53" s="204" t="s">
        <v>345</v>
      </c>
      <c r="B53" s="674">
        <v>1655</v>
      </c>
      <c r="C53" s="673"/>
      <c r="D53" s="673">
        <v>75</v>
      </c>
      <c r="E53" s="673"/>
      <c r="F53" s="673">
        <v>22</v>
      </c>
      <c r="G53" s="673"/>
      <c r="H53" s="79"/>
      <c r="I53" s="79"/>
    </row>
    <row r="54" spans="1:9" ht="12.75">
      <c r="A54" s="205" t="s">
        <v>346</v>
      </c>
      <c r="B54" s="667">
        <v>2764</v>
      </c>
      <c r="C54" s="668"/>
      <c r="D54" s="668">
        <v>115</v>
      </c>
      <c r="E54" s="668"/>
      <c r="F54" s="668">
        <v>24</v>
      </c>
      <c r="G54" s="668"/>
      <c r="H54" s="79"/>
      <c r="I54" s="79"/>
    </row>
    <row r="55" spans="1:9" ht="12.75" customHeight="1">
      <c r="A55" s="864" t="s">
        <v>640</v>
      </c>
      <c r="B55" s="864"/>
      <c r="C55" s="864"/>
      <c r="D55" s="864"/>
      <c r="E55" s="864"/>
      <c r="F55" s="864"/>
      <c r="G55" s="864"/>
      <c r="H55" s="319"/>
      <c r="I55" s="319"/>
    </row>
    <row r="56" spans="1:9" ht="13.5" customHeight="1">
      <c r="A56" s="142" t="s">
        <v>420</v>
      </c>
      <c r="B56" s="79"/>
      <c r="C56" s="79"/>
      <c r="D56" s="79"/>
      <c r="E56" s="79"/>
      <c r="F56" s="79"/>
      <c r="G56" s="79"/>
      <c r="H56" s="79"/>
      <c r="I56" s="79"/>
    </row>
  </sheetData>
  <sheetProtection/>
  <mergeCells count="61">
    <mergeCell ref="D44:E44"/>
    <mergeCell ref="D45:E45"/>
    <mergeCell ref="D50:E50"/>
    <mergeCell ref="D51:E51"/>
    <mergeCell ref="F45:G45"/>
    <mergeCell ref="B53:C53"/>
    <mergeCell ref="B51:C51"/>
    <mergeCell ref="D53:E53"/>
    <mergeCell ref="F43:G43"/>
    <mergeCell ref="F44:G44"/>
    <mergeCell ref="F54:G54"/>
    <mergeCell ref="F48:G48"/>
    <mergeCell ref="F49:G49"/>
    <mergeCell ref="F50:G50"/>
    <mergeCell ref="F51:G51"/>
    <mergeCell ref="F53:G53"/>
    <mergeCell ref="F47:G47"/>
    <mergeCell ref="D54:E54"/>
    <mergeCell ref="B44:C44"/>
    <mergeCell ref="B45:C45"/>
    <mergeCell ref="B47:C47"/>
    <mergeCell ref="B54:C54"/>
    <mergeCell ref="B50:C50"/>
    <mergeCell ref="D47:E47"/>
    <mergeCell ref="B49:C49"/>
    <mergeCell ref="D48:E48"/>
    <mergeCell ref="D49:E49"/>
    <mergeCell ref="D41:E41"/>
    <mergeCell ref="B32:C32"/>
    <mergeCell ref="B33:C33"/>
    <mergeCell ref="B34:C34"/>
    <mergeCell ref="B41:C41"/>
    <mergeCell ref="B43:C43"/>
    <mergeCell ref="D43:E43"/>
    <mergeCell ref="D36:E36"/>
    <mergeCell ref="F32:G32"/>
    <mergeCell ref="F33:G33"/>
    <mergeCell ref="F34:G34"/>
    <mergeCell ref="D37:E37"/>
    <mergeCell ref="F37:G37"/>
    <mergeCell ref="D34:E34"/>
    <mergeCell ref="D35:E35"/>
    <mergeCell ref="F35:G35"/>
    <mergeCell ref="D32:E32"/>
    <mergeCell ref="D33:E33"/>
    <mergeCell ref="F36:G36"/>
    <mergeCell ref="B38:C38"/>
    <mergeCell ref="F38:G38"/>
    <mergeCell ref="B35:C35"/>
    <mergeCell ref="B37:C37"/>
    <mergeCell ref="B36:C36"/>
    <mergeCell ref="A55:G55"/>
    <mergeCell ref="F42:G42"/>
    <mergeCell ref="D38:E38"/>
    <mergeCell ref="F41:G41"/>
    <mergeCell ref="D39:E39"/>
    <mergeCell ref="F39:G39"/>
    <mergeCell ref="D42:E42"/>
    <mergeCell ref="B39:C39"/>
    <mergeCell ref="B42:C42"/>
    <mergeCell ref="B48:C48"/>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&amp;C&amp;9&amp;P　Ｎ 教育・文化及び宗教</oddFooter>
  </headerFooter>
</worksheet>
</file>

<file path=xl/worksheets/sheet24.xml><?xml version="1.0" encoding="utf-8"?>
<worksheet xmlns="http://schemas.openxmlformats.org/spreadsheetml/2006/main" xmlns:r="http://schemas.openxmlformats.org/officeDocument/2006/relationships">
  <sheetPr>
    <tabColor rgb="FFFFC000"/>
  </sheetPr>
  <dimension ref="A1:L41"/>
  <sheetViews>
    <sheetView zoomScaleSheetLayoutView="115" zoomScalePageLayoutView="0" workbookViewId="0" topLeftCell="A1">
      <selection activeCell="A1" sqref="A1"/>
    </sheetView>
  </sheetViews>
  <sheetFormatPr defaultColWidth="9" defaultRowHeight="14.25"/>
  <cols>
    <col min="1" max="1" width="10.09765625" style="37" customWidth="1"/>
    <col min="2" max="2" width="8.19921875" style="37" customWidth="1"/>
    <col min="3" max="3" width="7.09765625" style="37" customWidth="1"/>
    <col min="4" max="12" width="7.296875" style="37" customWidth="1"/>
    <col min="13" max="16384" width="9" style="37" customWidth="1"/>
  </cols>
  <sheetData>
    <row r="1" ht="12.75">
      <c r="A1" s="36" t="s">
        <v>725</v>
      </c>
    </row>
    <row r="2" ht="13.5" thickBot="1"/>
    <row r="3" spans="1:12" ht="13.5" thickTop="1">
      <c r="A3" s="792" t="s">
        <v>175</v>
      </c>
      <c r="B3" s="815" t="s">
        <v>205</v>
      </c>
      <c r="C3" s="868" t="s">
        <v>206</v>
      </c>
      <c r="D3" s="868"/>
      <c r="E3" s="868"/>
      <c r="F3" s="868"/>
      <c r="G3" s="868"/>
      <c r="H3" s="868" t="s">
        <v>413</v>
      </c>
      <c r="I3" s="868"/>
      <c r="J3" s="868"/>
      <c r="K3" s="868"/>
      <c r="L3" s="856"/>
    </row>
    <row r="4" spans="1:12" ht="12.75">
      <c r="A4" s="795"/>
      <c r="B4" s="816"/>
      <c r="C4" s="39" t="s">
        <v>119</v>
      </c>
      <c r="D4" s="39" t="s">
        <v>207</v>
      </c>
      <c r="E4" s="39" t="s">
        <v>208</v>
      </c>
      <c r="F4" s="39" t="s">
        <v>209</v>
      </c>
      <c r="G4" s="39" t="s">
        <v>210</v>
      </c>
      <c r="H4" s="39" t="s">
        <v>119</v>
      </c>
      <c r="I4" s="39" t="s">
        <v>207</v>
      </c>
      <c r="J4" s="39" t="s">
        <v>208</v>
      </c>
      <c r="K4" s="39" t="s">
        <v>209</v>
      </c>
      <c r="L4" s="40" t="s">
        <v>210</v>
      </c>
    </row>
    <row r="5" spans="1:12" ht="12.75">
      <c r="A5" s="344" t="s">
        <v>644</v>
      </c>
      <c r="B5" s="50">
        <v>315</v>
      </c>
      <c r="C5" s="51">
        <v>48398</v>
      </c>
      <c r="D5" s="51">
        <v>38143</v>
      </c>
      <c r="E5" s="51">
        <v>867</v>
      </c>
      <c r="F5" s="51">
        <v>6494</v>
      </c>
      <c r="G5" s="51">
        <v>2894</v>
      </c>
      <c r="H5" s="51">
        <v>42508</v>
      </c>
      <c r="I5" s="51">
        <v>34271</v>
      </c>
      <c r="J5" s="51">
        <v>1001</v>
      </c>
      <c r="K5" s="51">
        <v>5520</v>
      </c>
      <c r="L5" s="51">
        <v>1716</v>
      </c>
    </row>
    <row r="6" spans="1:12" ht="12.75">
      <c r="A6" s="344" t="s">
        <v>481</v>
      </c>
      <c r="B6" s="50">
        <v>321</v>
      </c>
      <c r="C6" s="51">
        <v>46393</v>
      </c>
      <c r="D6" s="51">
        <v>38855</v>
      </c>
      <c r="E6" s="51">
        <v>1380</v>
      </c>
      <c r="F6" s="51">
        <v>5184</v>
      </c>
      <c r="G6" s="51">
        <v>974</v>
      </c>
      <c r="H6" s="51">
        <v>51973</v>
      </c>
      <c r="I6" s="51">
        <v>44933</v>
      </c>
      <c r="J6" s="51">
        <v>1258</v>
      </c>
      <c r="K6" s="51">
        <v>4077</v>
      </c>
      <c r="L6" s="51">
        <v>1705</v>
      </c>
    </row>
    <row r="7" spans="1:12" ht="12.75">
      <c r="A7" s="344" t="s">
        <v>482</v>
      </c>
      <c r="B7" s="51">
        <v>320</v>
      </c>
      <c r="C7" s="51">
        <v>53158</v>
      </c>
      <c r="D7" s="51">
        <v>42925</v>
      </c>
      <c r="E7" s="51">
        <v>1166</v>
      </c>
      <c r="F7" s="51">
        <v>6287</v>
      </c>
      <c r="G7" s="51">
        <v>2780</v>
      </c>
      <c r="H7" s="51">
        <v>52341</v>
      </c>
      <c r="I7" s="51">
        <v>43334</v>
      </c>
      <c r="J7" s="51">
        <v>879</v>
      </c>
      <c r="K7" s="51">
        <v>5854</v>
      </c>
      <c r="L7" s="51">
        <v>2274</v>
      </c>
    </row>
    <row r="8" spans="1:12" ht="12.75">
      <c r="A8" s="344" t="s">
        <v>641</v>
      </c>
      <c r="B8" s="52">
        <v>316</v>
      </c>
      <c r="C8" s="51">
        <v>91051</v>
      </c>
      <c r="D8" s="52">
        <v>68389</v>
      </c>
      <c r="E8" s="52">
        <v>1893</v>
      </c>
      <c r="F8" s="52">
        <v>17473</v>
      </c>
      <c r="G8" s="52">
        <v>3296</v>
      </c>
      <c r="H8" s="51">
        <v>13461</v>
      </c>
      <c r="I8" s="52">
        <v>12444</v>
      </c>
      <c r="J8" s="52">
        <v>110</v>
      </c>
      <c r="K8" s="52">
        <v>704</v>
      </c>
      <c r="L8" s="52">
        <v>203</v>
      </c>
    </row>
    <row r="9" spans="1:12" ht="12.75">
      <c r="A9" s="344" t="s">
        <v>642</v>
      </c>
      <c r="B9" s="52">
        <v>316</v>
      </c>
      <c r="C9" s="51">
        <v>79512</v>
      </c>
      <c r="D9" s="52">
        <v>70596</v>
      </c>
      <c r="E9" s="52">
        <v>1186</v>
      </c>
      <c r="F9" s="52">
        <v>6297</v>
      </c>
      <c r="G9" s="52">
        <v>1433</v>
      </c>
      <c r="H9" s="51">
        <v>23454</v>
      </c>
      <c r="I9" s="52">
        <v>18599</v>
      </c>
      <c r="J9" s="52">
        <v>431</v>
      </c>
      <c r="K9" s="52">
        <v>3579</v>
      </c>
      <c r="L9" s="52">
        <v>845</v>
      </c>
    </row>
    <row r="10" spans="1:12" ht="12.75">
      <c r="A10" s="344"/>
      <c r="B10" s="242"/>
      <c r="C10" s="242"/>
      <c r="D10" s="242"/>
      <c r="E10" s="242"/>
      <c r="F10" s="242"/>
      <c r="G10" s="242"/>
      <c r="H10" s="242"/>
      <c r="I10" s="242"/>
      <c r="J10" s="242"/>
      <c r="K10" s="242"/>
      <c r="L10" s="242"/>
    </row>
    <row r="11" spans="1:12" ht="12.75">
      <c r="A11" s="345" t="s">
        <v>643</v>
      </c>
      <c r="B11" s="277">
        <v>314</v>
      </c>
      <c r="C11" s="278">
        <v>96248</v>
      </c>
      <c r="D11" s="278">
        <v>77970</v>
      </c>
      <c r="E11" s="278">
        <v>3023</v>
      </c>
      <c r="F11" s="278">
        <v>11703</v>
      </c>
      <c r="G11" s="278">
        <v>3552</v>
      </c>
      <c r="H11" s="278">
        <v>73346</v>
      </c>
      <c r="I11" s="278">
        <v>57473</v>
      </c>
      <c r="J11" s="278">
        <v>2223</v>
      </c>
      <c r="K11" s="278">
        <v>10936</v>
      </c>
      <c r="L11" s="278">
        <v>2714</v>
      </c>
    </row>
    <row r="12" spans="1:12" ht="12.75">
      <c r="A12" s="204"/>
      <c r="B12" s="50"/>
      <c r="C12" s="51"/>
      <c r="D12" s="51"/>
      <c r="E12" s="51"/>
      <c r="F12" s="51"/>
      <c r="G12" s="51"/>
      <c r="H12" s="51"/>
      <c r="I12" s="51"/>
      <c r="J12" s="51"/>
      <c r="K12" s="51"/>
      <c r="L12" s="51"/>
    </row>
    <row r="13" spans="1:12" ht="12.75">
      <c r="A13" s="204" t="s">
        <v>184</v>
      </c>
      <c r="B13" s="100">
        <v>26</v>
      </c>
      <c r="C13" s="94">
        <v>2132</v>
      </c>
      <c r="D13" s="94">
        <v>1999</v>
      </c>
      <c r="E13" s="94">
        <v>58</v>
      </c>
      <c r="F13" s="94">
        <v>49</v>
      </c>
      <c r="G13" s="94">
        <v>26</v>
      </c>
      <c r="H13" s="94">
        <v>0</v>
      </c>
      <c r="I13" s="94">
        <v>0</v>
      </c>
      <c r="J13" s="94">
        <v>0</v>
      </c>
      <c r="K13" s="94">
        <v>0</v>
      </c>
      <c r="L13" s="94">
        <v>0</v>
      </c>
    </row>
    <row r="14" spans="1:12" ht="12.75">
      <c r="A14" s="204" t="s">
        <v>185</v>
      </c>
      <c r="B14" s="100">
        <v>27</v>
      </c>
      <c r="C14" s="94">
        <v>7372</v>
      </c>
      <c r="D14" s="94">
        <v>6769</v>
      </c>
      <c r="E14" s="94">
        <v>246</v>
      </c>
      <c r="F14" s="94">
        <v>206</v>
      </c>
      <c r="G14" s="94">
        <v>151</v>
      </c>
      <c r="H14" s="94">
        <v>0</v>
      </c>
      <c r="I14" s="94">
        <v>0</v>
      </c>
      <c r="J14" s="94">
        <v>0</v>
      </c>
      <c r="K14" s="94">
        <v>0</v>
      </c>
      <c r="L14" s="94">
        <v>0</v>
      </c>
    </row>
    <row r="15" spans="1:12" ht="12.75">
      <c r="A15" s="204" t="s">
        <v>186</v>
      </c>
      <c r="B15" s="100">
        <v>26</v>
      </c>
      <c r="C15" s="94">
        <v>6807</v>
      </c>
      <c r="D15" s="94">
        <v>5937</v>
      </c>
      <c r="E15" s="94">
        <v>311</v>
      </c>
      <c r="F15" s="94">
        <v>404</v>
      </c>
      <c r="G15" s="94">
        <v>155</v>
      </c>
      <c r="H15" s="94">
        <v>0</v>
      </c>
      <c r="I15" s="94">
        <v>0</v>
      </c>
      <c r="J15" s="94">
        <v>0</v>
      </c>
      <c r="K15" s="94">
        <v>0</v>
      </c>
      <c r="L15" s="94">
        <v>0</v>
      </c>
    </row>
    <row r="16" spans="1:12" ht="12.75">
      <c r="A16" s="204" t="s">
        <v>187</v>
      </c>
      <c r="B16" s="100">
        <v>26</v>
      </c>
      <c r="C16" s="94">
        <v>16633</v>
      </c>
      <c r="D16" s="94">
        <v>12858</v>
      </c>
      <c r="E16" s="94">
        <v>516</v>
      </c>
      <c r="F16" s="94">
        <v>2517</v>
      </c>
      <c r="G16" s="94">
        <v>742</v>
      </c>
      <c r="H16" s="94">
        <v>13453</v>
      </c>
      <c r="I16" s="94">
        <v>10430</v>
      </c>
      <c r="J16" s="94">
        <v>417</v>
      </c>
      <c r="K16" s="94">
        <v>2084</v>
      </c>
      <c r="L16" s="94">
        <v>522</v>
      </c>
    </row>
    <row r="17" spans="1:12" ht="12.75">
      <c r="A17" s="204" t="s">
        <v>188</v>
      </c>
      <c r="B17" s="100">
        <v>27</v>
      </c>
      <c r="C17" s="94">
        <v>42429</v>
      </c>
      <c r="D17" s="94">
        <v>32263</v>
      </c>
      <c r="E17" s="94">
        <v>1562</v>
      </c>
      <c r="F17" s="94">
        <v>6746</v>
      </c>
      <c r="G17" s="94">
        <v>1858</v>
      </c>
      <c r="H17" s="94">
        <v>32934</v>
      </c>
      <c r="I17" s="94">
        <v>25049</v>
      </c>
      <c r="J17" s="94">
        <v>1219</v>
      </c>
      <c r="K17" s="94">
        <v>5241</v>
      </c>
      <c r="L17" s="94">
        <v>1425</v>
      </c>
    </row>
    <row r="18" spans="1:12" ht="12.75">
      <c r="A18" s="204"/>
      <c r="B18" s="100"/>
      <c r="C18" s="94"/>
      <c r="D18" s="94"/>
      <c r="E18" s="94"/>
      <c r="F18" s="94"/>
      <c r="G18" s="94"/>
      <c r="H18" s="94"/>
      <c r="I18" s="94"/>
      <c r="J18" s="94"/>
      <c r="K18" s="94"/>
      <c r="L18" s="94"/>
    </row>
    <row r="19" spans="1:12" ht="12.75">
      <c r="A19" s="204" t="s">
        <v>189</v>
      </c>
      <c r="B19" s="100">
        <v>27</v>
      </c>
      <c r="C19" s="94">
        <v>7310</v>
      </c>
      <c r="D19" s="94">
        <v>5618</v>
      </c>
      <c r="E19" s="94">
        <v>212</v>
      </c>
      <c r="F19" s="94">
        <v>927</v>
      </c>
      <c r="G19" s="94">
        <v>553</v>
      </c>
      <c r="H19" s="94">
        <v>5575</v>
      </c>
      <c r="I19" s="94">
        <v>4474</v>
      </c>
      <c r="J19" s="94">
        <v>171</v>
      </c>
      <c r="K19" s="94">
        <v>650</v>
      </c>
      <c r="L19" s="94">
        <v>280</v>
      </c>
    </row>
    <row r="20" spans="1:12" ht="12.75">
      <c r="A20" s="204" t="s">
        <v>190</v>
      </c>
      <c r="B20" s="100">
        <v>26</v>
      </c>
      <c r="C20" s="94">
        <v>6046</v>
      </c>
      <c r="D20" s="94">
        <v>5563</v>
      </c>
      <c r="E20" s="94">
        <v>49</v>
      </c>
      <c r="F20" s="94">
        <v>413</v>
      </c>
      <c r="G20" s="94">
        <v>21</v>
      </c>
      <c r="H20" s="94">
        <v>4732</v>
      </c>
      <c r="I20" s="94">
        <v>4238</v>
      </c>
      <c r="J20" s="94">
        <v>44</v>
      </c>
      <c r="K20" s="94">
        <v>410</v>
      </c>
      <c r="L20" s="94">
        <v>40</v>
      </c>
    </row>
    <row r="21" spans="1:12" ht="12.75">
      <c r="A21" s="204" t="s">
        <v>191</v>
      </c>
      <c r="B21" s="100">
        <v>26</v>
      </c>
      <c r="C21" s="94">
        <v>7519</v>
      </c>
      <c r="D21" s="94">
        <v>6963</v>
      </c>
      <c r="E21" s="94">
        <v>69</v>
      </c>
      <c r="F21" s="94">
        <v>441</v>
      </c>
      <c r="G21" s="94">
        <v>46</v>
      </c>
      <c r="H21" s="94">
        <v>5572</v>
      </c>
      <c r="I21" s="94">
        <v>5034</v>
      </c>
      <c r="J21" s="94">
        <v>74</v>
      </c>
      <c r="K21" s="94">
        <v>435</v>
      </c>
      <c r="L21" s="94">
        <v>29</v>
      </c>
    </row>
    <row r="22" spans="1:12" ht="12.75">
      <c r="A22" s="204" t="s">
        <v>192</v>
      </c>
      <c r="B22" s="100">
        <v>25</v>
      </c>
      <c r="C22" s="94">
        <v>0</v>
      </c>
      <c r="D22" s="94">
        <v>0</v>
      </c>
      <c r="E22" s="94">
        <v>0</v>
      </c>
      <c r="F22" s="94">
        <v>0</v>
      </c>
      <c r="G22" s="94">
        <v>0</v>
      </c>
      <c r="H22" s="94">
        <v>1992</v>
      </c>
      <c r="I22" s="94">
        <v>1184</v>
      </c>
      <c r="J22" s="94">
        <v>66</v>
      </c>
      <c r="K22" s="94">
        <v>624</v>
      </c>
      <c r="L22" s="94">
        <v>118</v>
      </c>
    </row>
    <row r="23" spans="1:12" ht="12.75">
      <c r="A23" s="204" t="s">
        <v>193</v>
      </c>
      <c r="B23" s="100">
        <v>24</v>
      </c>
      <c r="C23" s="94">
        <v>0</v>
      </c>
      <c r="D23" s="94">
        <v>0</v>
      </c>
      <c r="E23" s="94">
        <v>0</v>
      </c>
      <c r="F23" s="94">
        <v>0</v>
      </c>
      <c r="G23" s="94">
        <v>0</v>
      </c>
      <c r="H23" s="94">
        <v>3506</v>
      </c>
      <c r="I23" s="94">
        <v>2412</v>
      </c>
      <c r="J23" s="94">
        <v>80</v>
      </c>
      <c r="K23" s="94">
        <v>912</v>
      </c>
      <c r="L23" s="94">
        <v>102</v>
      </c>
    </row>
    <row r="24" spans="1:12" ht="12.75">
      <c r="A24" s="204"/>
      <c r="B24" s="100"/>
      <c r="C24" s="94"/>
      <c r="D24" s="94"/>
      <c r="E24" s="94"/>
      <c r="F24" s="94"/>
      <c r="G24" s="94"/>
      <c r="H24" s="94"/>
      <c r="I24" s="94"/>
      <c r="J24" s="94"/>
      <c r="K24" s="94"/>
      <c r="L24" s="94"/>
    </row>
    <row r="25" spans="1:12" ht="12.75">
      <c r="A25" s="204" t="s">
        <v>194</v>
      </c>
      <c r="B25" s="100">
        <v>24</v>
      </c>
      <c r="C25" s="94">
        <v>0</v>
      </c>
      <c r="D25" s="94">
        <v>0</v>
      </c>
      <c r="E25" s="94">
        <v>0</v>
      </c>
      <c r="F25" s="94">
        <v>0</v>
      </c>
      <c r="G25" s="94">
        <v>0</v>
      </c>
      <c r="H25" s="94">
        <v>3406</v>
      </c>
      <c r="I25" s="94">
        <v>2476</v>
      </c>
      <c r="J25" s="94">
        <v>152</v>
      </c>
      <c r="K25" s="94">
        <v>580</v>
      </c>
      <c r="L25" s="94">
        <v>198</v>
      </c>
    </row>
    <row r="26" spans="1:12" ht="12.75">
      <c r="A26" s="204" t="s">
        <v>195</v>
      </c>
      <c r="B26" s="100">
        <v>24</v>
      </c>
      <c r="C26" s="94">
        <v>0</v>
      </c>
      <c r="D26" s="94">
        <v>0</v>
      </c>
      <c r="E26" s="94">
        <v>0</v>
      </c>
      <c r="F26" s="94">
        <v>0</v>
      </c>
      <c r="G26" s="94">
        <v>0</v>
      </c>
      <c r="H26" s="94">
        <v>2067</v>
      </c>
      <c r="I26" s="94">
        <v>2067</v>
      </c>
      <c r="J26" s="94">
        <v>0</v>
      </c>
      <c r="K26" s="94">
        <v>0</v>
      </c>
      <c r="L26" s="94">
        <v>0</v>
      </c>
    </row>
    <row r="27" spans="1:12" ht="12.75">
      <c r="A27" s="205" t="s">
        <v>184</v>
      </c>
      <c r="B27" s="99">
        <v>6</v>
      </c>
      <c r="C27" s="87">
        <v>0</v>
      </c>
      <c r="D27" s="87">
        <v>0</v>
      </c>
      <c r="E27" s="87">
        <v>0</v>
      </c>
      <c r="F27" s="87">
        <v>0</v>
      </c>
      <c r="G27" s="87">
        <v>0</v>
      </c>
      <c r="H27" s="87">
        <v>109</v>
      </c>
      <c r="I27" s="87">
        <v>109</v>
      </c>
      <c r="J27" s="87">
        <v>0</v>
      </c>
      <c r="K27" s="87">
        <v>0</v>
      </c>
      <c r="L27" s="87">
        <v>0</v>
      </c>
    </row>
    <row r="28" spans="1:12" ht="12.75">
      <c r="A28" s="279" t="s">
        <v>414</v>
      </c>
      <c r="B28" s="170"/>
      <c r="C28" s="64"/>
      <c r="D28" s="64"/>
      <c r="E28" s="64"/>
      <c r="F28" s="64"/>
      <c r="G28" s="64"/>
      <c r="H28" s="62"/>
      <c r="I28" s="62"/>
      <c r="J28" s="62"/>
      <c r="K28" s="62"/>
      <c r="L28" s="62"/>
    </row>
    <row r="29" spans="1:12" ht="12.75">
      <c r="A29" s="83" t="s">
        <v>539</v>
      </c>
      <c r="B29" s="79"/>
      <c r="C29" s="79"/>
      <c r="D29" s="79"/>
      <c r="E29" s="79"/>
      <c r="F29" s="79"/>
      <c r="G29" s="79"/>
      <c r="H29" s="79"/>
      <c r="I29" s="79"/>
      <c r="J29" s="79"/>
      <c r="K29" s="79"/>
      <c r="L29" s="79"/>
    </row>
    <row r="31" spans="1:12" ht="12.75">
      <c r="A31" s="36" t="s">
        <v>726</v>
      </c>
      <c r="H31" s="215" t="s">
        <v>727</v>
      </c>
      <c r="I31" s="70"/>
      <c r="J31" s="70"/>
      <c r="K31" s="70"/>
      <c r="L31" s="70"/>
    </row>
    <row r="32" ht="13.5" thickBot="1"/>
    <row r="33" spans="1:12" ht="24" thickTop="1">
      <c r="A33" s="81" t="s">
        <v>498</v>
      </c>
      <c r="B33" s="195" t="s">
        <v>140</v>
      </c>
      <c r="C33" s="84" t="s">
        <v>211</v>
      </c>
      <c r="D33" s="82" t="s">
        <v>212</v>
      </c>
      <c r="E33" s="74"/>
      <c r="H33" s="872" t="s">
        <v>498</v>
      </c>
      <c r="I33" s="873"/>
      <c r="J33" s="195" t="s">
        <v>140</v>
      </c>
      <c r="K33" s="258" t="s">
        <v>213</v>
      </c>
      <c r="L33" s="196" t="s">
        <v>212</v>
      </c>
    </row>
    <row r="34" spans="1:12" ht="12.75">
      <c r="A34" s="221" t="s">
        <v>303</v>
      </c>
      <c r="B34" s="42">
        <v>307</v>
      </c>
      <c r="C34" s="43">
        <v>70</v>
      </c>
      <c r="D34" s="43">
        <v>60556</v>
      </c>
      <c r="E34" s="43"/>
      <c r="H34" s="874" t="s">
        <v>647</v>
      </c>
      <c r="I34" s="875"/>
      <c r="J34" s="42">
        <v>68</v>
      </c>
      <c r="K34" s="43">
        <v>71</v>
      </c>
      <c r="L34" s="43">
        <v>4713</v>
      </c>
    </row>
    <row r="35" spans="1:12" ht="12.75">
      <c r="A35" s="167" t="s">
        <v>481</v>
      </c>
      <c r="B35" s="42">
        <v>312</v>
      </c>
      <c r="C35" s="43">
        <v>69</v>
      </c>
      <c r="D35" s="43">
        <v>60228</v>
      </c>
      <c r="E35" s="43"/>
      <c r="H35" s="869" t="s">
        <v>499</v>
      </c>
      <c r="I35" s="870"/>
      <c r="J35" s="42">
        <v>56</v>
      </c>
      <c r="K35" s="43">
        <v>50</v>
      </c>
      <c r="L35" s="43">
        <v>3533</v>
      </c>
    </row>
    <row r="36" spans="1:12" ht="12.75">
      <c r="A36" s="167" t="s">
        <v>482</v>
      </c>
      <c r="B36" s="42">
        <v>306</v>
      </c>
      <c r="C36" s="43">
        <v>66</v>
      </c>
      <c r="D36" s="43">
        <v>59372</v>
      </c>
      <c r="E36" s="43"/>
      <c r="H36" s="869" t="s">
        <v>500</v>
      </c>
      <c r="I36" s="870"/>
      <c r="J36" s="42">
        <v>64</v>
      </c>
      <c r="K36" s="43">
        <v>64</v>
      </c>
      <c r="L36" s="43">
        <v>4369</v>
      </c>
    </row>
    <row r="37" spans="1:12" ht="12.75">
      <c r="A37" s="167" t="s">
        <v>645</v>
      </c>
      <c r="B37" s="38">
        <v>296</v>
      </c>
      <c r="C37" s="38">
        <v>66</v>
      </c>
      <c r="D37" s="38">
        <v>55048</v>
      </c>
      <c r="E37" s="43"/>
      <c r="H37" s="869" t="s">
        <v>648</v>
      </c>
      <c r="I37" s="870"/>
      <c r="J37" s="42">
        <v>61</v>
      </c>
      <c r="K37" s="43">
        <v>61</v>
      </c>
      <c r="L37" s="43">
        <v>3896</v>
      </c>
    </row>
    <row r="38" spans="1:12" ht="12.75">
      <c r="A38" s="167" t="s">
        <v>646</v>
      </c>
      <c r="B38" s="38">
        <v>293</v>
      </c>
      <c r="C38" s="38">
        <v>67</v>
      </c>
      <c r="D38" s="38">
        <v>53925</v>
      </c>
      <c r="E38" s="43"/>
      <c r="H38" s="869" t="s">
        <v>649</v>
      </c>
      <c r="I38" s="870"/>
      <c r="J38" s="38">
        <v>54</v>
      </c>
      <c r="K38" s="38">
        <v>54</v>
      </c>
      <c r="L38" s="38">
        <v>4158</v>
      </c>
    </row>
    <row r="39" spans="1:12" ht="12.75">
      <c r="A39" s="167"/>
      <c r="B39" s="42"/>
      <c r="C39" s="43"/>
      <c r="D39" s="43"/>
      <c r="E39" s="43"/>
      <c r="H39" s="43"/>
      <c r="I39" s="167"/>
      <c r="J39" s="42"/>
      <c r="K39" s="43"/>
      <c r="L39" s="43"/>
    </row>
    <row r="40" spans="1:12" ht="12.75">
      <c r="A40" s="169" t="s">
        <v>621</v>
      </c>
      <c r="B40" s="202">
        <v>294</v>
      </c>
      <c r="C40" s="203">
        <v>68</v>
      </c>
      <c r="D40" s="203">
        <v>57715</v>
      </c>
      <c r="E40" s="46"/>
      <c r="F40" s="257"/>
      <c r="G40" s="257"/>
      <c r="H40" s="871" t="s">
        <v>650</v>
      </c>
      <c r="I40" s="871"/>
      <c r="J40" s="202">
        <v>57</v>
      </c>
      <c r="K40" s="203">
        <v>57</v>
      </c>
      <c r="L40" s="203">
        <v>3962</v>
      </c>
    </row>
    <row r="41" spans="1:9" ht="12.75">
      <c r="A41" s="83" t="s">
        <v>539</v>
      </c>
      <c r="H41" s="83" t="s">
        <v>539</v>
      </c>
      <c r="I41" s="214"/>
    </row>
  </sheetData>
  <sheetProtection/>
  <mergeCells count="11">
    <mergeCell ref="H37:I37"/>
    <mergeCell ref="A3:A4"/>
    <mergeCell ref="B3:B4"/>
    <mergeCell ref="C3:G3"/>
    <mergeCell ref="H3:L3"/>
    <mergeCell ref="H38:I38"/>
    <mergeCell ref="H40:I40"/>
    <mergeCell ref="H33:I33"/>
    <mergeCell ref="H34:I34"/>
    <mergeCell ref="H35:I35"/>
    <mergeCell ref="H36:I36"/>
  </mergeCells>
  <printOptions/>
  <pageMargins left="0.5905511811023623" right="0.5905511811023623" top="0.7874015748031497" bottom="0.7874015748031497" header="0.5118110236220472" footer="0.5118110236220472"/>
  <pageSetup horizontalDpi="600" verticalDpi="600" orientation="portrait" paperSize="9" scale="99" r:id="rId1"/>
  <headerFooter alignWithMargins="0">
    <oddFooter>&amp;C&amp;9&amp;P　Ｎ 教育・文化及び宗教</oddFooter>
  </headerFooter>
</worksheet>
</file>

<file path=xl/worksheets/sheet25.xml><?xml version="1.0" encoding="utf-8"?>
<worksheet xmlns="http://schemas.openxmlformats.org/spreadsheetml/2006/main" xmlns:r="http://schemas.openxmlformats.org/officeDocument/2006/relationships">
  <sheetPr>
    <tabColor rgb="FFFFC000"/>
  </sheetPr>
  <dimension ref="A1:H58"/>
  <sheetViews>
    <sheetView zoomScaleSheetLayoutView="115" zoomScalePageLayoutView="0" workbookViewId="0" topLeftCell="A1">
      <selection activeCell="A1" sqref="A1"/>
    </sheetView>
  </sheetViews>
  <sheetFormatPr defaultColWidth="9" defaultRowHeight="14.25"/>
  <cols>
    <col min="1" max="1" width="10.19921875" style="37" customWidth="1"/>
    <col min="2" max="8" width="10.69921875" style="37" customWidth="1"/>
    <col min="9" max="16384" width="9" style="37" customWidth="1"/>
  </cols>
  <sheetData>
    <row r="1" ht="12.75">
      <c r="A1" s="36" t="s">
        <v>728</v>
      </c>
    </row>
    <row r="2" ht="13.5" thickBot="1"/>
    <row r="3" spans="1:8" ht="13.5" thickTop="1">
      <c r="A3" s="792" t="s">
        <v>99</v>
      </c>
      <c r="B3" s="790" t="s">
        <v>375</v>
      </c>
      <c r="C3" s="790" t="s">
        <v>21</v>
      </c>
      <c r="D3" s="790" t="s">
        <v>407</v>
      </c>
      <c r="E3" s="790" t="s">
        <v>408</v>
      </c>
      <c r="F3" s="856" t="s">
        <v>409</v>
      </c>
      <c r="G3" s="860"/>
      <c r="H3" s="69" t="s">
        <v>497</v>
      </c>
    </row>
    <row r="4" spans="1:8" ht="12.75">
      <c r="A4" s="795"/>
      <c r="B4" s="793"/>
      <c r="C4" s="793"/>
      <c r="D4" s="793"/>
      <c r="E4" s="793"/>
      <c r="F4" s="39" t="s">
        <v>410</v>
      </c>
      <c r="G4" s="39" t="s">
        <v>411</v>
      </c>
      <c r="H4" s="56" t="s">
        <v>412</v>
      </c>
    </row>
    <row r="5" spans="1:8" ht="12.75">
      <c r="A5" s="232" t="s">
        <v>569</v>
      </c>
      <c r="B5" s="50">
        <v>299</v>
      </c>
      <c r="C5" s="51">
        <v>57103</v>
      </c>
      <c r="D5" s="51">
        <v>35567</v>
      </c>
      <c r="E5" s="51">
        <v>21536</v>
      </c>
      <c r="F5" s="51">
        <v>833</v>
      </c>
      <c r="G5" s="51">
        <v>20662</v>
      </c>
      <c r="H5" s="51">
        <v>15305</v>
      </c>
    </row>
    <row r="6" spans="1:8" ht="12.75">
      <c r="A6" s="232" t="s">
        <v>481</v>
      </c>
      <c r="B6" s="50">
        <v>299</v>
      </c>
      <c r="C6" s="51">
        <v>56445</v>
      </c>
      <c r="D6" s="51">
        <v>36238</v>
      </c>
      <c r="E6" s="51">
        <v>20207</v>
      </c>
      <c r="F6" s="51">
        <v>884</v>
      </c>
      <c r="G6" s="51">
        <v>21547</v>
      </c>
      <c r="H6" s="51">
        <v>14517</v>
      </c>
    </row>
    <row r="7" spans="1:8" ht="12.75">
      <c r="A7" s="232" t="s">
        <v>482</v>
      </c>
      <c r="B7" s="51">
        <v>300</v>
      </c>
      <c r="C7" s="51">
        <v>58788</v>
      </c>
      <c r="D7" s="51">
        <v>39156</v>
      </c>
      <c r="E7" s="51">
        <v>19632</v>
      </c>
      <c r="F7" s="51">
        <v>889</v>
      </c>
      <c r="G7" s="51">
        <v>20105</v>
      </c>
      <c r="H7" s="51">
        <v>13801</v>
      </c>
    </row>
    <row r="8" spans="1:8" ht="12.75">
      <c r="A8" s="232" t="s">
        <v>483</v>
      </c>
      <c r="B8" s="52">
        <v>294</v>
      </c>
      <c r="C8" s="52">
        <v>64328</v>
      </c>
      <c r="D8" s="52">
        <v>43246</v>
      </c>
      <c r="E8" s="52">
        <v>21082</v>
      </c>
      <c r="F8" s="52">
        <v>943</v>
      </c>
      <c r="G8" s="52">
        <v>21705</v>
      </c>
      <c r="H8" s="52">
        <v>14248</v>
      </c>
    </row>
    <row r="9" spans="1:8" ht="12.75">
      <c r="A9" s="232" t="s">
        <v>613</v>
      </c>
      <c r="B9" s="52">
        <v>296</v>
      </c>
      <c r="C9" s="52">
        <v>56676</v>
      </c>
      <c r="D9" s="52">
        <v>37444</v>
      </c>
      <c r="E9" s="52">
        <v>19232</v>
      </c>
      <c r="F9" s="52">
        <v>837</v>
      </c>
      <c r="G9" s="52">
        <v>19290</v>
      </c>
      <c r="H9" s="52">
        <v>13453</v>
      </c>
    </row>
    <row r="10" spans="1:8" ht="12.75">
      <c r="A10" s="232"/>
      <c r="B10" s="242"/>
      <c r="C10" s="242"/>
      <c r="D10" s="242"/>
      <c r="E10" s="242"/>
      <c r="F10" s="242"/>
      <c r="G10" s="242"/>
      <c r="H10" s="242"/>
    </row>
    <row r="11" spans="1:8" s="48" customFormat="1" ht="12.75">
      <c r="A11" s="294" t="s">
        <v>651</v>
      </c>
      <c r="B11" s="97">
        <f aca="true" t="shared" si="0" ref="B11:H11">SUM(B13:B26)</f>
        <v>195</v>
      </c>
      <c r="C11" s="97">
        <f t="shared" si="0"/>
        <v>40753</v>
      </c>
      <c r="D11" s="97">
        <f t="shared" si="0"/>
        <v>27723</v>
      </c>
      <c r="E11" s="97">
        <f t="shared" si="0"/>
        <v>13030</v>
      </c>
      <c r="F11" s="97">
        <f t="shared" si="0"/>
        <v>578</v>
      </c>
      <c r="G11" s="97">
        <f t="shared" si="0"/>
        <v>14259</v>
      </c>
      <c r="H11" s="97">
        <f t="shared" si="0"/>
        <v>8731</v>
      </c>
    </row>
    <row r="12" spans="1:8" ht="12.75">
      <c r="A12" s="295"/>
      <c r="B12" s="51"/>
      <c r="C12" s="51"/>
      <c r="D12" s="51"/>
      <c r="E12" s="51"/>
      <c r="F12" s="51"/>
      <c r="G12" s="51"/>
      <c r="H12" s="51"/>
    </row>
    <row r="13" spans="1:8" ht="12.75">
      <c r="A13" s="295" t="s">
        <v>335</v>
      </c>
      <c r="B13" s="375">
        <v>26</v>
      </c>
      <c r="C13" s="359">
        <v>3483</v>
      </c>
      <c r="D13" s="360">
        <v>2904</v>
      </c>
      <c r="E13" s="359">
        <v>579</v>
      </c>
      <c r="F13" s="359">
        <v>46</v>
      </c>
      <c r="G13" s="94">
        <v>906</v>
      </c>
      <c r="H13" s="361">
        <v>382</v>
      </c>
    </row>
    <row r="14" spans="1:8" ht="12.75">
      <c r="A14" s="295" t="s">
        <v>336</v>
      </c>
      <c r="B14" s="373">
        <v>26</v>
      </c>
      <c r="C14" s="360">
        <v>6740</v>
      </c>
      <c r="D14" s="360">
        <v>3783</v>
      </c>
      <c r="E14" s="360">
        <v>2957</v>
      </c>
      <c r="F14" s="360">
        <v>95</v>
      </c>
      <c r="G14" s="94">
        <v>3663</v>
      </c>
      <c r="H14" s="361">
        <v>1863</v>
      </c>
    </row>
    <row r="15" spans="1:8" ht="12.75">
      <c r="A15" s="295" t="s">
        <v>337</v>
      </c>
      <c r="B15" s="373">
        <v>16</v>
      </c>
      <c r="C15" s="360">
        <v>3133</v>
      </c>
      <c r="D15" s="360">
        <v>1560</v>
      </c>
      <c r="E15" s="360">
        <v>1573</v>
      </c>
      <c r="F15" s="360">
        <v>58</v>
      </c>
      <c r="G15" s="94">
        <v>1538</v>
      </c>
      <c r="H15" s="362">
        <v>1302</v>
      </c>
    </row>
    <row r="16" spans="1:8" ht="12.75">
      <c r="A16" s="295" t="s">
        <v>338</v>
      </c>
      <c r="B16" s="373">
        <v>26</v>
      </c>
      <c r="C16" s="360">
        <v>5903</v>
      </c>
      <c r="D16" s="360">
        <v>3907</v>
      </c>
      <c r="E16" s="360">
        <v>1996</v>
      </c>
      <c r="F16" s="360">
        <v>71</v>
      </c>
      <c r="G16" s="94">
        <v>1882</v>
      </c>
      <c r="H16" s="361">
        <v>1157</v>
      </c>
    </row>
    <row r="17" spans="1:8" ht="12.75">
      <c r="A17" s="295" t="s">
        <v>339</v>
      </c>
      <c r="B17" s="373">
        <v>23</v>
      </c>
      <c r="C17" s="360">
        <v>9560</v>
      </c>
      <c r="D17" s="360">
        <v>6295</v>
      </c>
      <c r="E17" s="360">
        <v>3265</v>
      </c>
      <c r="F17" s="360">
        <v>80</v>
      </c>
      <c r="G17" s="94">
        <v>1977</v>
      </c>
      <c r="H17" s="361">
        <v>2066</v>
      </c>
    </row>
    <row r="18" spans="1:8" ht="12.75">
      <c r="A18" s="295"/>
      <c r="B18" s="358"/>
      <c r="C18" s="360"/>
      <c r="D18" s="360"/>
      <c r="E18" s="360"/>
      <c r="F18" s="360"/>
      <c r="G18" s="94"/>
      <c r="H18" s="361"/>
    </row>
    <row r="19" spans="1:8" ht="12.75">
      <c r="A19" s="295" t="s">
        <v>340</v>
      </c>
      <c r="B19" s="100">
        <v>0</v>
      </c>
      <c r="C19" s="363">
        <v>259</v>
      </c>
      <c r="D19" s="363">
        <v>257</v>
      </c>
      <c r="E19" s="363">
        <v>2</v>
      </c>
      <c r="F19" s="363">
        <v>26</v>
      </c>
      <c r="G19" s="94">
        <v>259</v>
      </c>
      <c r="H19" s="94">
        <v>0</v>
      </c>
    </row>
    <row r="20" spans="1:8" ht="12.75">
      <c r="A20" s="295" t="s">
        <v>341</v>
      </c>
      <c r="B20" s="100">
        <v>0</v>
      </c>
      <c r="C20" s="360">
        <v>242</v>
      </c>
      <c r="D20" s="360">
        <v>240</v>
      </c>
      <c r="E20" s="360">
        <v>2</v>
      </c>
      <c r="F20" s="360">
        <v>20</v>
      </c>
      <c r="G20" s="94">
        <v>242</v>
      </c>
      <c r="H20" s="94">
        <v>0</v>
      </c>
    </row>
    <row r="21" spans="1:8" ht="12.75">
      <c r="A21" s="295" t="s">
        <v>342</v>
      </c>
      <c r="B21" s="100">
        <v>0</v>
      </c>
      <c r="C21" s="360">
        <v>313</v>
      </c>
      <c r="D21" s="360">
        <v>285</v>
      </c>
      <c r="E21" s="360">
        <v>28</v>
      </c>
      <c r="F21" s="360">
        <v>20</v>
      </c>
      <c r="G21" s="94">
        <v>313</v>
      </c>
      <c r="H21" s="94">
        <v>0</v>
      </c>
    </row>
    <row r="22" spans="1:8" ht="12.75">
      <c r="A22" s="295" t="s">
        <v>343</v>
      </c>
      <c r="B22" s="373">
        <v>25</v>
      </c>
      <c r="C22" s="360">
        <v>1393</v>
      </c>
      <c r="D22" s="360">
        <v>1264</v>
      </c>
      <c r="E22" s="360">
        <v>129</v>
      </c>
      <c r="F22" s="360">
        <v>27</v>
      </c>
      <c r="G22" s="94">
        <v>432</v>
      </c>
      <c r="H22" s="94">
        <v>0</v>
      </c>
    </row>
    <row r="23" spans="1:8" ht="12.75">
      <c r="A23" s="295" t="s">
        <v>344</v>
      </c>
      <c r="B23" s="373">
        <v>3</v>
      </c>
      <c r="C23" s="360">
        <v>566</v>
      </c>
      <c r="D23" s="360">
        <v>534</v>
      </c>
      <c r="E23" s="360">
        <v>32</v>
      </c>
      <c r="F23" s="360">
        <v>23</v>
      </c>
      <c r="G23" s="94">
        <v>365</v>
      </c>
      <c r="H23" s="94">
        <v>0</v>
      </c>
    </row>
    <row r="24" spans="1:8" ht="12.75">
      <c r="A24" s="295"/>
      <c r="B24" s="373"/>
      <c r="C24" s="360"/>
      <c r="D24" s="360"/>
      <c r="E24" s="360"/>
      <c r="F24" s="360"/>
      <c r="G24" s="94"/>
      <c r="H24" s="361"/>
    </row>
    <row r="25" spans="1:8" ht="12.75">
      <c r="A25" s="295" t="s">
        <v>345</v>
      </c>
      <c r="B25" s="373">
        <v>23</v>
      </c>
      <c r="C25" s="360">
        <v>4905</v>
      </c>
      <c r="D25" s="360">
        <v>3587</v>
      </c>
      <c r="E25" s="360">
        <v>1318</v>
      </c>
      <c r="F25" s="360">
        <v>57</v>
      </c>
      <c r="G25" s="94">
        <v>1407</v>
      </c>
      <c r="H25" s="361">
        <v>1055</v>
      </c>
    </row>
    <row r="26" spans="1:8" ht="12.75">
      <c r="A26" s="296" t="s">
        <v>346</v>
      </c>
      <c r="B26" s="374">
        <v>27</v>
      </c>
      <c r="C26" s="364">
        <v>4256</v>
      </c>
      <c r="D26" s="364">
        <v>3107</v>
      </c>
      <c r="E26" s="364">
        <v>1149</v>
      </c>
      <c r="F26" s="364">
        <v>55</v>
      </c>
      <c r="G26" s="87">
        <v>1275</v>
      </c>
      <c r="H26" s="365">
        <v>906</v>
      </c>
    </row>
    <row r="27" spans="1:8" ht="12.75">
      <c r="A27" s="366" t="s">
        <v>652</v>
      </c>
      <c r="B27" s="358"/>
      <c r="C27" s="360"/>
      <c r="D27" s="360"/>
      <c r="E27" s="360"/>
      <c r="F27" s="360"/>
      <c r="G27" s="94"/>
      <c r="H27" s="361"/>
    </row>
    <row r="28" spans="1:8" ht="12.75">
      <c r="A28" s="54" t="s">
        <v>655</v>
      </c>
      <c r="B28" s="79"/>
      <c r="C28" s="79"/>
      <c r="D28" s="79"/>
      <c r="E28" s="79"/>
      <c r="F28" s="79"/>
      <c r="G28" s="79"/>
      <c r="H28" s="79"/>
    </row>
    <row r="29" ht="12.75">
      <c r="A29" s="366"/>
    </row>
    <row r="31" ht="12.75">
      <c r="A31" s="36" t="s">
        <v>729</v>
      </c>
    </row>
    <row r="32" spans="6:7" ht="13.5" thickBot="1">
      <c r="F32" s="876" t="s">
        <v>126</v>
      </c>
      <c r="G32" s="876"/>
    </row>
    <row r="33" spans="1:8" ht="18" customHeight="1" thickTop="1">
      <c r="A33" s="872" t="s">
        <v>127</v>
      </c>
      <c r="B33" s="873"/>
      <c r="C33" s="66" t="s">
        <v>314</v>
      </c>
      <c r="D33" s="66" t="s">
        <v>324</v>
      </c>
      <c r="E33" s="198" t="s">
        <v>466</v>
      </c>
      <c r="F33" s="66" t="s">
        <v>653</v>
      </c>
      <c r="G33" s="318" t="s">
        <v>621</v>
      </c>
      <c r="H33" s="63"/>
    </row>
    <row r="34" spans="1:8" s="48" customFormat="1" ht="12.75">
      <c r="A34" s="879" t="s">
        <v>128</v>
      </c>
      <c r="B34" s="879"/>
      <c r="C34" s="200">
        <v>55</v>
      </c>
      <c r="D34" s="199">
        <v>57</v>
      </c>
      <c r="E34" s="199">
        <v>57</v>
      </c>
      <c r="F34" s="95">
        <v>58</v>
      </c>
      <c r="G34" s="259">
        <v>62</v>
      </c>
      <c r="H34" s="85"/>
    </row>
    <row r="35" spans="1:8" ht="12.75">
      <c r="A35" s="62"/>
      <c r="B35" s="62"/>
      <c r="C35" s="50"/>
      <c r="D35" s="51"/>
      <c r="E35" s="51"/>
      <c r="F35" s="51"/>
      <c r="G35" s="273"/>
      <c r="H35" s="63"/>
    </row>
    <row r="36" spans="1:8" ht="12.75">
      <c r="A36" s="49" t="s">
        <v>129</v>
      </c>
      <c r="B36" s="55"/>
      <c r="C36" s="42">
        <v>3</v>
      </c>
      <c r="D36" s="51">
        <v>3</v>
      </c>
      <c r="E36" s="51">
        <v>3</v>
      </c>
      <c r="F36" s="94">
        <v>3</v>
      </c>
      <c r="G36" s="62">
        <v>3</v>
      </c>
      <c r="H36" s="63"/>
    </row>
    <row r="37" spans="1:8" ht="12.75">
      <c r="A37" s="878" t="s">
        <v>130</v>
      </c>
      <c r="B37" s="55" t="s">
        <v>131</v>
      </c>
      <c r="C37" s="42">
        <v>1</v>
      </c>
      <c r="D37" s="51">
        <v>1</v>
      </c>
      <c r="E37" s="51">
        <v>1</v>
      </c>
      <c r="F37" s="94">
        <v>1</v>
      </c>
      <c r="G37" s="62">
        <v>1</v>
      </c>
      <c r="H37" s="63"/>
    </row>
    <row r="38" spans="1:8" ht="12.75">
      <c r="A38" s="878"/>
      <c r="B38" s="55" t="s">
        <v>132</v>
      </c>
      <c r="C38" s="42">
        <v>1</v>
      </c>
      <c r="D38" s="51">
        <v>1</v>
      </c>
      <c r="E38" s="51">
        <v>1</v>
      </c>
      <c r="F38" s="94">
        <v>1</v>
      </c>
      <c r="G38" s="62">
        <v>1</v>
      </c>
      <c r="H38" s="63"/>
    </row>
    <row r="39" spans="1:8" ht="12.75">
      <c r="A39" s="55" t="s">
        <v>133</v>
      </c>
      <c r="B39" s="55"/>
      <c r="C39" s="42">
        <v>1</v>
      </c>
      <c r="D39" s="51">
        <v>1</v>
      </c>
      <c r="E39" s="51">
        <v>1</v>
      </c>
      <c r="F39" s="94">
        <v>1</v>
      </c>
      <c r="G39" s="62">
        <v>1</v>
      </c>
      <c r="H39" s="63"/>
    </row>
    <row r="40" spans="1:8" ht="12.75">
      <c r="A40" s="62"/>
      <c r="B40" s="62"/>
      <c r="C40" s="50"/>
      <c r="D40" s="51"/>
      <c r="E40" s="51"/>
      <c r="F40" s="94"/>
      <c r="G40" s="62"/>
      <c r="H40" s="63"/>
    </row>
    <row r="41" spans="1:8" ht="12.75">
      <c r="A41" s="49" t="s">
        <v>134</v>
      </c>
      <c r="B41" s="55"/>
      <c r="C41" s="42">
        <v>8</v>
      </c>
      <c r="D41" s="51">
        <v>8</v>
      </c>
      <c r="E41" s="51">
        <v>8</v>
      </c>
      <c r="F41" s="94">
        <v>8</v>
      </c>
      <c r="G41" s="62">
        <v>8</v>
      </c>
      <c r="H41" s="63"/>
    </row>
    <row r="42" spans="1:8" ht="12.75">
      <c r="A42" s="878" t="s">
        <v>130</v>
      </c>
      <c r="B42" s="55" t="s">
        <v>131</v>
      </c>
      <c r="C42" s="42">
        <v>2</v>
      </c>
      <c r="D42" s="51">
        <v>2</v>
      </c>
      <c r="E42" s="51">
        <v>2</v>
      </c>
      <c r="F42" s="94">
        <v>2</v>
      </c>
      <c r="G42" s="62">
        <v>2</v>
      </c>
      <c r="H42" s="63"/>
    </row>
    <row r="43" spans="1:8" ht="12.75">
      <c r="A43" s="878"/>
      <c r="B43" s="55" t="s">
        <v>132</v>
      </c>
      <c r="C43" s="42">
        <v>3</v>
      </c>
      <c r="D43" s="51">
        <v>3</v>
      </c>
      <c r="E43" s="51">
        <v>3</v>
      </c>
      <c r="F43" s="94">
        <v>3</v>
      </c>
      <c r="G43" s="62">
        <v>3</v>
      </c>
      <c r="H43" s="63"/>
    </row>
    <row r="44" spans="1:8" ht="12.75">
      <c r="A44" s="55" t="s">
        <v>135</v>
      </c>
      <c r="B44" s="55"/>
      <c r="C44" s="42">
        <v>1</v>
      </c>
      <c r="D44" s="51">
        <v>1</v>
      </c>
      <c r="E44" s="51">
        <v>1</v>
      </c>
      <c r="F44" s="94">
        <v>1</v>
      </c>
      <c r="G44" s="62">
        <v>1</v>
      </c>
      <c r="H44" s="63"/>
    </row>
    <row r="45" spans="1:8" ht="12.75">
      <c r="A45" s="877" t="s">
        <v>333</v>
      </c>
      <c r="B45" s="877"/>
      <c r="C45" s="42">
        <v>2</v>
      </c>
      <c r="D45" s="51">
        <v>2</v>
      </c>
      <c r="E45" s="51">
        <v>2</v>
      </c>
      <c r="F45" s="94">
        <v>2</v>
      </c>
      <c r="G45" s="62">
        <v>2</v>
      </c>
      <c r="H45" s="63"/>
    </row>
    <row r="46" spans="1:8" ht="12.75">
      <c r="A46" s="62"/>
      <c r="B46" s="62"/>
      <c r="C46" s="50"/>
      <c r="D46" s="51"/>
      <c r="E46" s="51"/>
      <c r="F46" s="94"/>
      <c r="G46" s="62"/>
      <c r="H46" s="63"/>
    </row>
    <row r="47" spans="1:8" ht="12.75">
      <c r="A47" s="49" t="s">
        <v>136</v>
      </c>
      <c r="B47" s="55"/>
      <c r="C47" s="42">
        <v>43</v>
      </c>
      <c r="D47" s="51">
        <v>45</v>
      </c>
      <c r="E47" s="51">
        <v>45</v>
      </c>
      <c r="F47" s="94">
        <v>46</v>
      </c>
      <c r="G47" s="62">
        <v>46</v>
      </c>
      <c r="H47" s="63"/>
    </row>
    <row r="48" spans="1:8" ht="12.75">
      <c r="A48" s="878" t="s">
        <v>130</v>
      </c>
      <c r="B48" s="55" t="s">
        <v>131</v>
      </c>
      <c r="C48" s="42">
        <v>2</v>
      </c>
      <c r="D48" s="51">
        <v>2</v>
      </c>
      <c r="E48" s="51">
        <v>2</v>
      </c>
      <c r="F48" s="94">
        <v>2</v>
      </c>
      <c r="G48" s="62">
        <v>2</v>
      </c>
      <c r="H48" s="63"/>
    </row>
    <row r="49" spans="1:8" ht="12.75">
      <c r="A49" s="878"/>
      <c r="B49" s="55" t="s">
        <v>132</v>
      </c>
      <c r="C49" s="42">
        <v>27</v>
      </c>
      <c r="D49" s="51">
        <v>28</v>
      </c>
      <c r="E49" s="51">
        <v>28</v>
      </c>
      <c r="F49" s="94">
        <v>28</v>
      </c>
      <c r="G49" s="62">
        <v>28</v>
      </c>
      <c r="H49" s="63"/>
    </row>
    <row r="50" spans="1:8" ht="12.75">
      <c r="A50" s="878"/>
      <c r="B50" s="55" t="s">
        <v>137</v>
      </c>
      <c r="C50" s="42">
        <v>2</v>
      </c>
      <c r="D50" s="51">
        <v>2</v>
      </c>
      <c r="E50" s="51">
        <v>2</v>
      </c>
      <c r="F50" s="94">
        <v>2</v>
      </c>
      <c r="G50" s="62">
        <v>2</v>
      </c>
      <c r="H50" s="63"/>
    </row>
    <row r="51" spans="1:8" ht="12.75">
      <c r="A51" s="878"/>
      <c r="B51" s="55" t="s">
        <v>479</v>
      </c>
      <c r="C51" s="42">
        <v>3</v>
      </c>
      <c r="D51" s="51">
        <v>3</v>
      </c>
      <c r="E51" s="51">
        <v>3</v>
      </c>
      <c r="F51" s="94">
        <v>3</v>
      </c>
      <c r="G51" s="62">
        <v>3</v>
      </c>
      <c r="H51" s="63"/>
    </row>
    <row r="52" spans="1:8" ht="12.75">
      <c r="A52" s="878"/>
      <c r="B52" s="55" t="s">
        <v>138</v>
      </c>
      <c r="C52" s="42">
        <v>5</v>
      </c>
      <c r="D52" s="51">
        <v>6</v>
      </c>
      <c r="E52" s="51">
        <v>6</v>
      </c>
      <c r="F52" s="94">
        <v>7</v>
      </c>
      <c r="G52" s="62">
        <v>7</v>
      </c>
      <c r="H52" s="63"/>
    </row>
    <row r="53" spans="1:8" ht="12.75">
      <c r="A53" s="878"/>
      <c r="B53" s="197" t="s">
        <v>334</v>
      </c>
      <c r="C53" s="42">
        <v>1</v>
      </c>
      <c r="D53" s="51">
        <v>1</v>
      </c>
      <c r="E53" s="51">
        <v>1</v>
      </c>
      <c r="F53" s="94">
        <v>1</v>
      </c>
      <c r="G53" s="62">
        <v>1</v>
      </c>
      <c r="H53" s="63"/>
    </row>
    <row r="54" spans="1:8" ht="12.75">
      <c r="A54" s="55" t="s">
        <v>135</v>
      </c>
      <c r="B54" s="55"/>
      <c r="C54" s="42">
        <v>3</v>
      </c>
      <c r="D54" s="51">
        <v>3</v>
      </c>
      <c r="E54" s="51">
        <v>3</v>
      </c>
      <c r="F54" s="94">
        <v>3</v>
      </c>
      <c r="G54" s="62">
        <v>3</v>
      </c>
      <c r="H54" s="63"/>
    </row>
    <row r="55" spans="1:8" ht="12.75">
      <c r="A55" s="62"/>
      <c r="B55" s="62"/>
      <c r="C55" s="50"/>
      <c r="D55" s="51"/>
      <c r="E55" s="51"/>
      <c r="F55" s="94"/>
      <c r="G55" s="62"/>
      <c r="H55" s="63"/>
    </row>
    <row r="56" spans="1:7" ht="12.75">
      <c r="A56" s="55" t="s">
        <v>139</v>
      </c>
      <c r="B56" s="55"/>
      <c r="C56" s="42"/>
      <c r="D56" s="51"/>
      <c r="E56" s="51"/>
      <c r="F56" s="94"/>
      <c r="G56" s="62"/>
    </row>
    <row r="57" spans="1:7" ht="12.75">
      <c r="A57" s="86"/>
      <c r="B57" s="89" t="s">
        <v>131</v>
      </c>
      <c r="C57" s="201">
        <v>1</v>
      </c>
      <c r="D57" s="58">
        <v>1</v>
      </c>
      <c r="E57" s="58">
        <v>1</v>
      </c>
      <c r="F57" s="87">
        <v>1</v>
      </c>
      <c r="G57" s="165">
        <v>5</v>
      </c>
    </row>
    <row r="58" spans="1:7" ht="12.75">
      <c r="A58" s="54" t="s">
        <v>654</v>
      </c>
      <c r="G58" s="79"/>
    </row>
  </sheetData>
  <sheetProtection/>
  <mergeCells count="13">
    <mergeCell ref="A3:A4"/>
    <mergeCell ref="B3:B4"/>
    <mergeCell ref="C3:C4"/>
    <mergeCell ref="D3:D4"/>
    <mergeCell ref="F32:G32"/>
    <mergeCell ref="E3:E4"/>
    <mergeCell ref="A45:B45"/>
    <mergeCell ref="A37:A38"/>
    <mergeCell ref="A48:A53"/>
    <mergeCell ref="A42:A43"/>
    <mergeCell ref="F3:G3"/>
    <mergeCell ref="A33:B33"/>
    <mergeCell ref="A34:B34"/>
  </mergeCells>
  <printOptions/>
  <pageMargins left="0.7874015748031497" right="0.7874015748031497" top="0.7874015748031497" bottom="0.7874015748031497" header="0.5118110236220472" footer="0.5118110236220472"/>
  <pageSetup horizontalDpi="600" verticalDpi="600" orientation="portrait" paperSize="9" scale="99" r:id="rId2"/>
  <headerFooter alignWithMargins="0">
    <oddFooter>&amp;C&amp;9&amp;P　Ｎ 教育・文化及び宗教</oddFooter>
  </headerFooter>
  <drawing r:id="rId1"/>
</worksheet>
</file>

<file path=xl/worksheets/sheet26.xml><?xml version="1.0" encoding="utf-8"?>
<worksheet xmlns="http://schemas.openxmlformats.org/spreadsheetml/2006/main" xmlns:r="http://schemas.openxmlformats.org/officeDocument/2006/relationships">
  <sheetPr>
    <tabColor rgb="FFFFC000"/>
  </sheetPr>
  <dimension ref="A1:T57"/>
  <sheetViews>
    <sheetView zoomScaleSheetLayoutView="130" zoomScalePageLayoutView="0" workbookViewId="0" topLeftCell="A1">
      <pane xSplit="20100" topLeftCell="AP1" activePane="topLeft" state="split"/>
      <selection pane="topLeft" activeCell="A1" sqref="A1"/>
      <selection pane="topRight" activeCell="Y28" sqref="Y28"/>
    </sheetView>
  </sheetViews>
  <sheetFormatPr defaultColWidth="9" defaultRowHeight="14.25"/>
  <cols>
    <col min="1" max="1" width="2.3984375" style="37" customWidth="1"/>
    <col min="2" max="2" width="11" style="37" customWidth="1"/>
    <col min="3" max="20" width="4.09765625" style="37" customWidth="1"/>
    <col min="21" max="16384" width="9" style="37" customWidth="1"/>
  </cols>
  <sheetData>
    <row r="1" spans="1:20" ht="12.75">
      <c r="A1" s="36" t="s">
        <v>730</v>
      </c>
      <c r="B1" s="73"/>
      <c r="C1" s="73"/>
      <c r="D1" s="73"/>
      <c r="E1" s="73"/>
      <c r="F1" s="73"/>
      <c r="G1" s="73"/>
      <c r="H1" s="73"/>
      <c r="I1" s="73"/>
      <c r="J1" s="73"/>
      <c r="K1" s="73"/>
      <c r="L1" s="73"/>
      <c r="M1" s="73"/>
      <c r="N1" s="73"/>
      <c r="O1" s="73"/>
      <c r="P1" s="73"/>
      <c r="Q1" s="73"/>
      <c r="R1" s="73"/>
      <c r="S1" s="73"/>
      <c r="T1" s="73"/>
    </row>
    <row r="2" spans="1:20" ht="12.75">
      <c r="A2" s="54" t="s">
        <v>681</v>
      </c>
      <c r="B2" s="73"/>
      <c r="D2" s="73"/>
      <c r="E2" s="73"/>
      <c r="F2" s="73"/>
      <c r="G2" s="73"/>
      <c r="H2" s="73"/>
      <c r="I2" s="73"/>
      <c r="J2" s="73"/>
      <c r="K2" s="73"/>
      <c r="L2" s="73"/>
      <c r="M2" s="73"/>
      <c r="N2" s="73"/>
      <c r="O2" s="73"/>
      <c r="P2" s="73"/>
      <c r="Q2" s="73"/>
      <c r="R2" s="73"/>
      <c r="S2" s="73"/>
      <c r="T2" s="73"/>
    </row>
    <row r="3" spans="1:20" ht="13.5" thickBot="1">
      <c r="A3" s="73"/>
      <c r="B3" s="73"/>
      <c r="C3" s="73"/>
      <c r="D3" s="73"/>
      <c r="E3" s="73"/>
      <c r="F3" s="73"/>
      <c r="G3" s="73"/>
      <c r="H3" s="73"/>
      <c r="I3" s="73"/>
      <c r="J3" s="73"/>
      <c r="K3" s="73"/>
      <c r="L3" s="73"/>
      <c r="M3" s="73"/>
      <c r="N3" s="73"/>
      <c r="O3" s="73"/>
      <c r="P3" s="73"/>
      <c r="Q3" s="73"/>
      <c r="R3" s="901" t="s">
        <v>214</v>
      </c>
      <c r="S3" s="901"/>
      <c r="T3" s="901"/>
    </row>
    <row r="4" spans="1:20" ht="13.5" thickTop="1">
      <c r="A4" s="791" t="s">
        <v>215</v>
      </c>
      <c r="B4" s="792"/>
      <c r="C4" s="856" t="s">
        <v>470</v>
      </c>
      <c r="D4" s="857"/>
      <c r="E4" s="857"/>
      <c r="F4" s="857"/>
      <c r="G4" s="857"/>
      <c r="H4" s="860"/>
      <c r="I4" s="856" t="s">
        <v>471</v>
      </c>
      <c r="J4" s="857"/>
      <c r="K4" s="857"/>
      <c r="L4" s="857"/>
      <c r="M4" s="857"/>
      <c r="N4" s="857"/>
      <c r="O4" s="856" t="s">
        <v>472</v>
      </c>
      <c r="P4" s="857"/>
      <c r="Q4" s="857"/>
      <c r="R4" s="857"/>
      <c r="S4" s="857"/>
      <c r="T4" s="857"/>
    </row>
    <row r="5" spans="1:20" ht="12.75">
      <c r="A5" s="794"/>
      <c r="B5" s="795"/>
      <c r="C5" s="811" t="s">
        <v>332</v>
      </c>
      <c r="D5" s="818"/>
      <c r="E5" s="817"/>
      <c r="F5" s="811" t="s">
        <v>216</v>
      </c>
      <c r="G5" s="818"/>
      <c r="H5" s="817"/>
      <c r="I5" s="811" t="s">
        <v>332</v>
      </c>
      <c r="J5" s="818"/>
      <c r="K5" s="817"/>
      <c r="L5" s="811" t="s">
        <v>216</v>
      </c>
      <c r="M5" s="818"/>
      <c r="N5" s="817"/>
      <c r="O5" s="811" t="s">
        <v>332</v>
      </c>
      <c r="P5" s="818"/>
      <c r="Q5" s="817"/>
      <c r="R5" s="811" t="s">
        <v>216</v>
      </c>
      <c r="S5" s="818"/>
      <c r="T5" s="818"/>
    </row>
    <row r="6" spans="1:20" s="48" customFormat="1" ht="12.75">
      <c r="A6" s="879" t="s">
        <v>217</v>
      </c>
      <c r="B6" s="894"/>
      <c r="C6" s="691">
        <v>6382474</v>
      </c>
      <c r="D6" s="900"/>
      <c r="E6" s="900"/>
      <c r="F6" s="692">
        <v>6214541</v>
      </c>
      <c r="G6" s="900"/>
      <c r="H6" s="900"/>
      <c r="I6" s="676">
        <v>7418209</v>
      </c>
      <c r="J6" s="676"/>
      <c r="K6" s="676"/>
      <c r="L6" s="676">
        <v>7125681</v>
      </c>
      <c r="M6" s="676"/>
      <c r="N6" s="676"/>
      <c r="O6" s="797">
        <v>6948472</v>
      </c>
      <c r="P6" s="797"/>
      <c r="Q6" s="797"/>
      <c r="R6" s="676">
        <v>6654707</v>
      </c>
      <c r="S6" s="676"/>
      <c r="T6" s="676"/>
    </row>
    <row r="7" spans="1:20" ht="12.75">
      <c r="A7" s="65"/>
      <c r="B7" s="88"/>
      <c r="C7" s="633"/>
      <c r="D7" s="613"/>
      <c r="E7" s="613"/>
      <c r="F7" s="613"/>
      <c r="G7" s="613"/>
      <c r="H7" s="613"/>
      <c r="I7" s="613"/>
      <c r="J7" s="613"/>
      <c r="K7" s="613"/>
      <c r="L7" s="613"/>
      <c r="M7" s="613"/>
      <c r="N7" s="613"/>
      <c r="O7" s="613"/>
      <c r="P7" s="613"/>
      <c r="Q7" s="613"/>
      <c r="R7" s="613"/>
      <c r="S7" s="613"/>
      <c r="T7" s="613"/>
    </row>
    <row r="8" spans="1:20" ht="12.75">
      <c r="A8" s="55">
        <v>1</v>
      </c>
      <c r="B8" s="41" t="s">
        <v>218</v>
      </c>
      <c r="C8" s="633">
        <v>1389973</v>
      </c>
      <c r="D8" s="613"/>
      <c r="E8" s="613"/>
      <c r="F8" s="613">
        <v>1337604</v>
      </c>
      <c r="G8" s="613"/>
      <c r="H8" s="613"/>
      <c r="I8" s="673">
        <v>1429180</v>
      </c>
      <c r="J8" s="673"/>
      <c r="K8" s="673"/>
      <c r="L8" s="673">
        <v>1377212</v>
      </c>
      <c r="M8" s="673"/>
      <c r="N8" s="673"/>
      <c r="O8" s="673">
        <v>1471983</v>
      </c>
      <c r="P8" s="673"/>
      <c r="Q8" s="673"/>
      <c r="R8" s="673">
        <v>1424318</v>
      </c>
      <c r="S8" s="673"/>
      <c r="T8" s="673"/>
    </row>
    <row r="9" spans="1:20" ht="12.75">
      <c r="A9" s="55">
        <v>2</v>
      </c>
      <c r="B9" s="41" t="s">
        <v>219</v>
      </c>
      <c r="C9" s="633">
        <v>1855426</v>
      </c>
      <c r="D9" s="613"/>
      <c r="E9" s="613"/>
      <c r="F9" s="613">
        <v>1810870</v>
      </c>
      <c r="G9" s="613"/>
      <c r="H9" s="613"/>
      <c r="I9" s="673">
        <v>2168440</v>
      </c>
      <c r="J9" s="673"/>
      <c r="K9" s="673"/>
      <c r="L9" s="673">
        <v>2072989</v>
      </c>
      <c r="M9" s="673"/>
      <c r="N9" s="673"/>
      <c r="O9" s="673">
        <v>2243342</v>
      </c>
      <c r="P9" s="673"/>
      <c r="Q9" s="673"/>
      <c r="R9" s="673">
        <v>2096456</v>
      </c>
      <c r="S9" s="673"/>
      <c r="T9" s="673"/>
    </row>
    <row r="10" spans="1:20" ht="12.75">
      <c r="A10" s="55">
        <v>3</v>
      </c>
      <c r="B10" s="41" t="s">
        <v>220</v>
      </c>
      <c r="C10" s="633">
        <v>614949</v>
      </c>
      <c r="D10" s="613"/>
      <c r="E10" s="613"/>
      <c r="F10" s="613">
        <v>595862</v>
      </c>
      <c r="G10" s="613"/>
      <c r="H10" s="613"/>
      <c r="I10" s="673">
        <v>895040</v>
      </c>
      <c r="J10" s="673"/>
      <c r="K10" s="673"/>
      <c r="L10" s="673">
        <v>872143</v>
      </c>
      <c r="M10" s="673"/>
      <c r="N10" s="673"/>
      <c r="O10" s="673">
        <v>791234</v>
      </c>
      <c r="P10" s="673"/>
      <c r="Q10" s="673"/>
      <c r="R10" s="673">
        <v>766693</v>
      </c>
      <c r="S10" s="673"/>
      <c r="T10" s="673"/>
    </row>
    <row r="11" spans="1:20" ht="12.75">
      <c r="A11" s="55">
        <v>4</v>
      </c>
      <c r="B11" s="41" t="s">
        <v>221</v>
      </c>
      <c r="C11" s="633">
        <v>500058</v>
      </c>
      <c r="D11" s="613"/>
      <c r="E11" s="613"/>
      <c r="F11" s="613">
        <v>493026</v>
      </c>
      <c r="G11" s="613"/>
      <c r="H11" s="613"/>
      <c r="I11" s="673">
        <v>615742</v>
      </c>
      <c r="J11" s="673"/>
      <c r="K11" s="673"/>
      <c r="L11" s="673">
        <v>573787</v>
      </c>
      <c r="M11" s="673"/>
      <c r="N11" s="673"/>
      <c r="O11" s="673">
        <v>485867</v>
      </c>
      <c r="P11" s="673"/>
      <c r="Q11" s="673"/>
      <c r="R11" s="673">
        <v>477664</v>
      </c>
      <c r="S11" s="673"/>
      <c r="T11" s="673"/>
    </row>
    <row r="12" spans="1:20" ht="12.75">
      <c r="A12" s="55">
        <v>5</v>
      </c>
      <c r="B12" s="41" t="s">
        <v>222</v>
      </c>
      <c r="C12" s="633">
        <v>1791870</v>
      </c>
      <c r="D12" s="613"/>
      <c r="E12" s="613"/>
      <c r="F12" s="613">
        <v>1752992</v>
      </c>
      <c r="G12" s="613"/>
      <c r="H12" s="613"/>
      <c r="I12" s="673">
        <v>2087467</v>
      </c>
      <c r="J12" s="673"/>
      <c r="K12" s="673"/>
      <c r="L12" s="673">
        <v>2013883</v>
      </c>
      <c r="M12" s="673"/>
      <c r="N12" s="673"/>
      <c r="O12" s="673">
        <v>1730153</v>
      </c>
      <c r="P12" s="673"/>
      <c r="Q12" s="673"/>
      <c r="R12" s="673">
        <v>1669495</v>
      </c>
      <c r="S12" s="673"/>
      <c r="T12" s="673"/>
    </row>
    <row r="13" spans="1:20" ht="12.75">
      <c r="A13" s="89">
        <v>6</v>
      </c>
      <c r="B13" s="90" t="s">
        <v>223</v>
      </c>
      <c r="C13" s="634">
        <v>230198</v>
      </c>
      <c r="D13" s="635"/>
      <c r="E13" s="635"/>
      <c r="F13" s="635">
        <v>224187</v>
      </c>
      <c r="G13" s="635"/>
      <c r="H13" s="635"/>
      <c r="I13" s="668">
        <v>222340</v>
      </c>
      <c r="J13" s="668"/>
      <c r="K13" s="668"/>
      <c r="L13" s="668">
        <v>215667</v>
      </c>
      <c r="M13" s="668"/>
      <c r="N13" s="668"/>
      <c r="O13" s="668">
        <v>225893</v>
      </c>
      <c r="P13" s="668"/>
      <c r="Q13" s="668"/>
      <c r="R13" s="668">
        <v>220081</v>
      </c>
      <c r="S13" s="668"/>
      <c r="T13" s="668"/>
    </row>
    <row r="14" spans="1:20" ht="13.5" thickBot="1">
      <c r="A14" s="38"/>
      <c r="B14" s="73"/>
      <c r="C14" s="73"/>
      <c r="D14" s="73"/>
      <c r="E14" s="73"/>
      <c r="F14" s="73"/>
      <c r="G14" s="73"/>
      <c r="H14" s="73"/>
      <c r="I14" s="73"/>
      <c r="J14" s="73"/>
      <c r="K14" s="73"/>
      <c r="L14" s="73"/>
      <c r="M14" s="73"/>
      <c r="N14" s="73"/>
      <c r="O14" s="73"/>
      <c r="P14" s="73"/>
      <c r="Q14" s="73"/>
      <c r="R14" s="73"/>
      <c r="S14" s="73"/>
      <c r="T14" s="73"/>
    </row>
    <row r="15" spans="1:20" ht="13.5" thickTop="1">
      <c r="A15" s="791" t="s">
        <v>215</v>
      </c>
      <c r="B15" s="792"/>
      <c r="C15" s="856" t="s">
        <v>473</v>
      </c>
      <c r="D15" s="857"/>
      <c r="E15" s="857"/>
      <c r="F15" s="857"/>
      <c r="G15" s="857"/>
      <c r="H15" s="860"/>
      <c r="I15" s="856" t="s">
        <v>474</v>
      </c>
      <c r="J15" s="857"/>
      <c r="K15" s="857"/>
      <c r="L15" s="857"/>
      <c r="M15" s="857"/>
      <c r="N15" s="860"/>
      <c r="O15" s="895" t="s">
        <v>656</v>
      </c>
      <c r="P15" s="896"/>
      <c r="Q15" s="896"/>
      <c r="R15" s="896"/>
      <c r="S15" s="896"/>
      <c r="T15" s="896"/>
    </row>
    <row r="16" spans="1:20" ht="12.75">
      <c r="A16" s="794"/>
      <c r="B16" s="795"/>
      <c r="C16" s="811" t="s">
        <v>332</v>
      </c>
      <c r="D16" s="818"/>
      <c r="E16" s="817"/>
      <c r="F16" s="811" t="s">
        <v>216</v>
      </c>
      <c r="G16" s="818"/>
      <c r="H16" s="817"/>
      <c r="I16" s="811" t="s">
        <v>332</v>
      </c>
      <c r="J16" s="818"/>
      <c r="K16" s="817"/>
      <c r="L16" s="784" t="s">
        <v>216</v>
      </c>
      <c r="M16" s="897"/>
      <c r="N16" s="898"/>
      <c r="O16" s="892" t="s">
        <v>332</v>
      </c>
      <c r="P16" s="893"/>
      <c r="Q16" s="899"/>
      <c r="R16" s="892" t="s">
        <v>216</v>
      </c>
      <c r="S16" s="893"/>
      <c r="T16" s="893"/>
    </row>
    <row r="17" spans="1:20" s="48" customFormat="1" ht="12.75">
      <c r="A17" s="879" t="s">
        <v>217</v>
      </c>
      <c r="B17" s="894"/>
      <c r="C17" s="676">
        <v>7043185</v>
      </c>
      <c r="D17" s="676"/>
      <c r="E17" s="676"/>
      <c r="F17" s="676">
        <v>6356754</v>
      </c>
      <c r="G17" s="676"/>
      <c r="H17" s="676"/>
      <c r="I17" s="676">
        <f>SUM(I19:K24)</f>
        <v>9185735</v>
      </c>
      <c r="J17" s="676"/>
      <c r="K17" s="676"/>
      <c r="L17" s="676">
        <f>SUM(L19:N24)</f>
        <v>6426134</v>
      </c>
      <c r="M17" s="676"/>
      <c r="N17" s="676"/>
      <c r="O17" s="676">
        <f>SUM(O19:Q24)</f>
        <v>9608773</v>
      </c>
      <c r="P17" s="676"/>
      <c r="Q17" s="676"/>
      <c r="R17" s="676">
        <f>SUM(R19:T24)</f>
        <v>8844017</v>
      </c>
      <c r="S17" s="676"/>
      <c r="T17" s="676"/>
    </row>
    <row r="18" spans="1:20" ht="12.75">
      <c r="A18" s="286"/>
      <c r="B18" s="367"/>
      <c r="C18" s="613"/>
      <c r="D18" s="613"/>
      <c r="E18" s="613"/>
      <c r="F18" s="613"/>
      <c r="G18" s="613"/>
      <c r="H18" s="613"/>
      <c r="I18" s="613"/>
      <c r="J18" s="613"/>
      <c r="K18" s="613"/>
      <c r="L18" s="613"/>
      <c r="M18" s="613"/>
      <c r="N18" s="613"/>
      <c r="O18" s="613"/>
      <c r="P18" s="613"/>
      <c r="Q18" s="613"/>
      <c r="R18" s="613"/>
      <c r="S18" s="613"/>
      <c r="T18" s="613"/>
    </row>
    <row r="19" spans="1:20" ht="12.75">
      <c r="A19" s="55">
        <v>1</v>
      </c>
      <c r="B19" s="41" t="s">
        <v>218</v>
      </c>
      <c r="C19" s="673">
        <v>1415728</v>
      </c>
      <c r="D19" s="673"/>
      <c r="E19" s="673"/>
      <c r="F19" s="673">
        <v>1346322</v>
      </c>
      <c r="G19" s="673"/>
      <c r="H19" s="673"/>
      <c r="I19" s="673">
        <v>1422448</v>
      </c>
      <c r="J19" s="673"/>
      <c r="K19" s="673"/>
      <c r="L19" s="673">
        <v>1377137</v>
      </c>
      <c r="M19" s="673"/>
      <c r="N19" s="673"/>
      <c r="O19" s="673">
        <v>1508364</v>
      </c>
      <c r="P19" s="673"/>
      <c r="Q19" s="673"/>
      <c r="R19" s="673">
        <v>1448275</v>
      </c>
      <c r="S19" s="673"/>
      <c r="T19" s="673"/>
    </row>
    <row r="20" spans="1:20" ht="12.75">
      <c r="A20" s="55">
        <v>2</v>
      </c>
      <c r="B20" s="41" t="s">
        <v>219</v>
      </c>
      <c r="C20" s="673">
        <v>2077524</v>
      </c>
      <c r="D20" s="673"/>
      <c r="E20" s="673"/>
      <c r="F20" s="673">
        <v>1825166</v>
      </c>
      <c r="G20" s="673"/>
      <c r="H20" s="673"/>
      <c r="I20" s="673">
        <v>4178389</v>
      </c>
      <c r="J20" s="673"/>
      <c r="K20" s="673"/>
      <c r="L20" s="673">
        <v>2075550</v>
      </c>
      <c r="M20" s="673"/>
      <c r="N20" s="673"/>
      <c r="O20" s="673">
        <v>4490648</v>
      </c>
      <c r="P20" s="673"/>
      <c r="Q20" s="673"/>
      <c r="R20" s="673">
        <v>4047492</v>
      </c>
      <c r="S20" s="673"/>
      <c r="T20" s="673"/>
    </row>
    <row r="21" spans="1:20" ht="12.75">
      <c r="A21" s="55">
        <v>3</v>
      </c>
      <c r="B21" s="41" t="s">
        <v>220</v>
      </c>
      <c r="C21" s="673">
        <v>1103074</v>
      </c>
      <c r="D21" s="673"/>
      <c r="E21" s="673"/>
      <c r="F21" s="673">
        <v>852976</v>
      </c>
      <c r="G21" s="673"/>
      <c r="H21" s="673"/>
      <c r="I21" s="673">
        <v>1153525</v>
      </c>
      <c r="J21" s="673"/>
      <c r="K21" s="673"/>
      <c r="L21" s="673">
        <v>654617</v>
      </c>
      <c r="M21" s="673"/>
      <c r="N21" s="673"/>
      <c r="O21" s="673">
        <v>972513</v>
      </c>
      <c r="P21" s="673"/>
      <c r="Q21" s="673"/>
      <c r="R21" s="673">
        <v>896792</v>
      </c>
      <c r="S21" s="673"/>
      <c r="T21" s="673"/>
    </row>
    <row r="22" spans="1:20" ht="12.75">
      <c r="A22" s="55">
        <v>4</v>
      </c>
      <c r="B22" s="41" t="s">
        <v>221</v>
      </c>
      <c r="C22" s="673">
        <v>517449</v>
      </c>
      <c r="D22" s="673"/>
      <c r="E22" s="673"/>
      <c r="F22" s="673">
        <v>485402</v>
      </c>
      <c r="G22" s="673"/>
      <c r="H22" s="673"/>
      <c r="I22" s="673">
        <v>467050</v>
      </c>
      <c r="J22" s="673"/>
      <c r="K22" s="673"/>
      <c r="L22" s="673">
        <v>422377</v>
      </c>
      <c r="M22" s="673"/>
      <c r="N22" s="673"/>
      <c r="O22" s="673">
        <v>417152</v>
      </c>
      <c r="P22" s="673"/>
      <c r="Q22" s="673"/>
      <c r="R22" s="673">
        <v>381139</v>
      </c>
      <c r="S22" s="673"/>
      <c r="T22" s="673"/>
    </row>
    <row r="23" spans="1:20" ht="12.75">
      <c r="A23" s="55">
        <v>5</v>
      </c>
      <c r="B23" s="41" t="s">
        <v>222</v>
      </c>
      <c r="C23" s="673">
        <v>1708093</v>
      </c>
      <c r="D23" s="673"/>
      <c r="E23" s="673"/>
      <c r="F23" s="673">
        <v>1631643</v>
      </c>
      <c r="G23" s="673"/>
      <c r="H23" s="673"/>
      <c r="I23" s="673">
        <v>1737453</v>
      </c>
      <c r="J23" s="673"/>
      <c r="K23" s="673"/>
      <c r="L23" s="673">
        <v>1674534</v>
      </c>
      <c r="M23" s="673"/>
      <c r="N23" s="673"/>
      <c r="O23" s="673">
        <v>1993861</v>
      </c>
      <c r="P23" s="673"/>
      <c r="Q23" s="673"/>
      <c r="R23" s="673">
        <v>1851418</v>
      </c>
      <c r="S23" s="673"/>
      <c r="T23" s="673"/>
    </row>
    <row r="24" spans="1:20" ht="12.75">
      <c r="A24" s="89">
        <v>6</v>
      </c>
      <c r="B24" s="90" t="s">
        <v>223</v>
      </c>
      <c r="C24" s="668">
        <v>221317</v>
      </c>
      <c r="D24" s="668"/>
      <c r="E24" s="668"/>
      <c r="F24" s="668">
        <v>215245</v>
      </c>
      <c r="G24" s="668"/>
      <c r="H24" s="668"/>
      <c r="I24" s="668">
        <v>226870</v>
      </c>
      <c r="J24" s="668"/>
      <c r="K24" s="668"/>
      <c r="L24" s="668">
        <v>221919</v>
      </c>
      <c r="M24" s="668"/>
      <c r="N24" s="668"/>
      <c r="O24" s="668">
        <v>226235</v>
      </c>
      <c r="P24" s="668"/>
      <c r="Q24" s="668"/>
      <c r="R24" s="668">
        <v>218901</v>
      </c>
      <c r="S24" s="668"/>
      <c r="T24" s="668"/>
    </row>
    <row r="25" spans="1:20" ht="12.75">
      <c r="A25" s="22" t="s">
        <v>297</v>
      </c>
      <c r="B25" s="73"/>
      <c r="C25" s="73"/>
      <c r="D25" s="73"/>
      <c r="E25" s="73"/>
      <c r="F25" s="73"/>
      <c r="G25" s="73"/>
      <c r="H25" s="73"/>
      <c r="I25" s="73"/>
      <c r="J25" s="73"/>
      <c r="K25" s="73"/>
      <c r="L25" s="287"/>
      <c r="M25" s="287"/>
      <c r="N25" s="287"/>
      <c r="O25" s="287"/>
      <c r="P25" s="287"/>
      <c r="Q25" s="287"/>
      <c r="R25" s="287"/>
      <c r="S25" s="287"/>
      <c r="T25" s="287"/>
    </row>
    <row r="26" spans="1:20" ht="12.75">
      <c r="A26" s="73"/>
      <c r="B26" s="73"/>
      <c r="C26" s="73"/>
      <c r="D26" s="73"/>
      <c r="E26" s="73"/>
      <c r="F26" s="73"/>
      <c r="G26" s="73"/>
      <c r="H26" s="73"/>
      <c r="I26" s="73"/>
      <c r="J26" s="73"/>
      <c r="K26" s="73"/>
      <c r="L26" s="73"/>
      <c r="M26" s="73"/>
      <c r="N26" s="73"/>
      <c r="O26" s="73"/>
      <c r="P26" s="73"/>
      <c r="Q26" s="73"/>
      <c r="R26" s="73"/>
      <c r="S26" s="73"/>
      <c r="T26" s="73"/>
    </row>
    <row r="27" spans="1:20" ht="12.75">
      <c r="A27" s="73"/>
      <c r="B27" s="73"/>
      <c r="C27" s="73"/>
      <c r="D27" s="73"/>
      <c r="E27" s="73"/>
      <c r="F27" s="73"/>
      <c r="G27" s="73"/>
      <c r="H27" s="73"/>
      <c r="I27" s="73"/>
      <c r="J27" s="73"/>
      <c r="K27" s="73"/>
      <c r="L27" s="73"/>
      <c r="M27" s="73"/>
      <c r="N27" s="73"/>
      <c r="O27" s="73"/>
      <c r="P27" s="73"/>
      <c r="Q27" s="73"/>
      <c r="R27" s="73"/>
      <c r="S27" s="73"/>
      <c r="T27" s="73"/>
    </row>
    <row r="28" spans="1:20" ht="12.75">
      <c r="A28" s="73"/>
      <c r="B28" s="73"/>
      <c r="C28" s="73"/>
      <c r="D28" s="73"/>
      <c r="E28" s="73"/>
      <c r="F28" s="73"/>
      <c r="G28" s="73"/>
      <c r="H28" s="73"/>
      <c r="I28" s="73"/>
      <c r="J28" s="73"/>
      <c r="K28" s="73"/>
      <c r="L28" s="73"/>
      <c r="M28" s="73"/>
      <c r="N28" s="73"/>
      <c r="O28" s="73"/>
      <c r="P28" s="73"/>
      <c r="Q28" s="73"/>
      <c r="R28" s="73"/>
      <c r="S28" s="73"/>
      <c r="T28" s="73"/>
    </row>
    <row r="29" spans="1:20" ht="12.75">
      <c r="A29" s="3" t="s">
        <v>731</v>
      </c>
      <c r="B29" s="33"/>
      <c r="C29" s="33"/>
      <c r="D29" s="33"/>
      <c r="E29" s="33"/>
      <c r="F29" s="33"/>
      <c r="G29" s="33"/>
      <c r="H29" s="33"/>
      <c r="I29" s="33"/>
      <c r="J29" s="33"/>
      <c r="K29" s="33"/>
      <c r="L29" s="33"/>
      <c r="M29" s="33"/>
      <c r="N29" s="33"/>
      <c r="O29" s="33"/>
      <c r="P29" s="33"/>
      <c r="Q29" s="33"/>
      <c r="R29" s="33"/>
      <c r="S29" s="33"/>
      <c r="T29" s="33"/>
    </row>
    <row r="30" spans="1:20" s="115" customFormat="1" ht="9">
      <c r="A30" s="15" t="s">
        <v>550</v>
      </c>
      <c r="B30" s="15"/>
      <c r="C30" s="15"/>
      <c r="D30" s="15"/>
      <c r="E30" s="15"/>
      <c r="F30" s="15"/>
      <c r="G30" s="15"/>
      <c r="H30" s="15"/>
      <c r="I30" s="15"/>
      <c r="J30" s="15"/>
      <c r="K30" s="15"/>
      <c r="L30" s="15"/>
      <c r="M30" s="15"/>
      <c r="N30" s="15"/>
      <c r="O30" s="15"/>
      <c r="P30" s="15"/>
      <c r="Q30" s="15"/>
      <c r="R30" s="15"/>
      <c r="S30" s="15"/>
      <c r="T30" s="15"/>
    </row>
    <row r="31" spans="1:20" ht="13.5" thickBot="1">
      <c r="A31" s="33"/>
      <c r="B31" s="33"/>
      <c r="C31" s="33"/>
      <c r="D31" s="33"/>
      <c r="E31" s="33"/>
      <c r="F31" s="33"/>
      <c r="G31" s="33"/>
      <c r="H31" s="33"/>
      <c r="I31" s="33"/>
      <c r="J31" s="33"/>
      <c r="K31" s="33"/>
      <c r="L31" s="33"/>
      <c r="M31" s="33"/>
      <c r="N31" s="33"/>
      <c r="O31" s="33"/>
      <c r="P31" s="33"/>
      <c r="Q31" s="33"/>
      <c r="R31" s="33"/>
      <c r="S31" s="33"/>
      <c r="T31" s="33"/>
    </row>
    <row r="32" spans="1:20" ht="17.25" customHeight="1" thickTop="1">
      <c r="A32" s="889" t="s">
        <v>57</v>
      </c>
      <c r="B32" s="890"/>
      <c r="C32" s="883" t="s">
        <v>695</v>
      </c>
      <c r="D32" s="884"/>
      <c r="E32" s="884"/>
      <c r="F32" s="884"/>
      <c r="G32" s="884"/>
      <c r="H32" s="836"/>
      <c r="I32" s="883" t="s">
        <v>697</v>
      </c>
      <c r="J32" s="884"/>
      <c r="K32" s="884"/>
      <c r="L32" s="884"/>
      <c r="M32" s="884"/>
      <c r="N32" s="884"/>
      <c r="O32" s="883" t="s">
        <v>698</v>
      </c>
      <c r="P32" s="884"/>
      <c r="Q32" s="884"/>
      <c r="R32" s="884"/>
      <c r="S32" s="884"/>
      <c r="T32" s="884"/>
    </row>
    <row r="33" spans="1:20" ht="13.5" customHeight="1">
      <c r="A33" s="891" t="s">
        <v>529</v>
      </c>
      <c r="B33" s="891"/>
      <c r="C33" s="632">
        <v>83459</v>
      </c>
      <c r="D33" s="611"/>
      <c r="E33" s="611"/>
      <c r="F33" s="611"/>
      <c r="G33" s="611"/>
      <c r="H33" s="611"/>
      <c r="I33" s="611">
        <v>36472</v>
      </c>
      <c r="J33" s="611"/>
      <c r="K33" s="611"/>
      <c r="L33" s="611"/>
      <c r="M33" s="611"/>
      <c r="N33" s="611"/>
      <c r="O33" s="611">
        <v>46987</v>
      </c>
      <c r="P33" s="611"/>
      <c r="Q33" s="611"/>
      <c r="R33" s="611"/>
      <c r="S33" s="611"/>
      <c r="T33" s="611"/>
    </row>
    <row r="34" spans="1:20" ht="13.5" customHeight="1">
      <c r="A34" s="888" t="s">
        <v>307</v>
      </c>
      <c r="B34" s="888"/>
      <c r="C34" s="616">
        <v>84707</v>
      </c>
      <c r="D34" s="603"/>
      <c r="E34" s="603"/>
      <c r="F34" s="603"/>
      <c r="G34" s="603"/>
      <c r="H34" s="603"/>
      <c r="I34" s="603">
        <v>37775</v>
      </c>
      <c r="J34" s="603"/>
      <c r="K34" s="603"/>
      <c r="L34" s="603"/>
      <c r="M34" s="603"/>
      <c r="N34" s="603"/>
      <c r="O34" s="603">
        <v>46932</v>
      </c>
      <c r="P34" s="603"/>
      <c r="Q34" s="603"/>
      <c r="R34" s="603"/>
      <c r="S34" s="603"/>
      <c r="T34" s="603"/>
    </row>
    <row r="35" spans="1:20" ht="13.5" customHeight="1">
      <c r="A35" s="888" t="s">
        <v>468</v>
      </c>
      <c r="B35" s="888"/>
      <c r="C35" s="616">
        <v>85866</v>
      </c>
      <c r="D35" s="603"/>
      <c r="E35" s="603"/>
      <c r="F35" s="603"/>
      <c r="G35" s="603"/>
      <c r="H35" s="603"/>
      <c r="I35" s="603">
        <v>39395</v>
      </c>
      <c r="J35" s="603"/>
      <c r="K35" s="603"/>
      <c r="L35" s="603"/>
      <c r="M35" s="603"/>
      <c r="N35" s="603"/>
      <c r="O35" s="603">
        <v>46471</v>
      </c>
      <c r="P35" s="603"/>
      <c r="Q35" s="603"/>
      <c r="R35" s="603"/>
      <c r="S35" s="603"/>
      <c r="T35" s="603"/>
    </row>
    <row r="36" spans="1:20" ht="13.5" customHeight="1">
      <c r="A36" s="888" t="s">
        <v>530</v>
      </c>
      <c r="B36" s="888"/>
      <c r="C36" s="633">
        <v>87655</v>
      </c>
      <c r="D36" s="613"/>
      <c r="E36" s="613"/>
      <c r="F36" s="613"/>
      <c r="G36" s="613"/>
      <c r="H36" s="613"/>
      <c r="I36" s="613">
        <v>40870</v>
      </c>
      <c r="J36" s="613"/>
      <c r="K36" s="613"/>
      <c r="L36" s="613"/>
      <c r="M36" s="613"/>
      <c r="N36" s="613"/>
      <c r="O36" s="613">
        <v>46785</v>
      </c>
      <c r="P36" s="613"/>
      <c r="Q36" s="613"/>
      <c r="R36" s="613"/>
      <c r="S36" s="613"/>
      <c r="T36" s="613"/>
    </row>
    <row r="37" spans="1:20" ht="13.5" customHeight="1">
      <c r="A37" s="888" t="s">
        <v>531</v>
      </c>
      <c r="B37" s="888"/>
      <c r="C37" s="633">
        <v>89094</v>
      </c>
      <c r="D37" s="613"/>
      <c r="E37" s="613"/>
      <c r="F37" s="613"/>
      <c r="G37" s="613"/>
      <c r="H37" s="613"/>
      <c r="I37" s="613">
        <v>41843</v>
      </c>
      <c r="J37" s="613"/>
      <c r="K37" s="613"/>
      <c r="L37" s="613"/>
      <c r="M37" s="613"/>
      <c r="N37" s="613"/>
      <c r="O37" s="613">
        <v>47251</v>
      </c>
      <c r="P37" s="613"/>
      <c r="Q37" s="613"/>
      <c r="R37" s="613"/>
      <c r="S37" s="613"/>
      <c r="T37" s="613"/>
    </row>
    <row r="38" spans="1:20" ht="12.75">
      <c r="A38" s="888"/>
      <c r="B38" s="888"/>
      <c r="C38" s="616"/>
      <c r="D38" s="603"/>
      <c r="E38" s="603"/>
      <c r="F38" s="603"/>
      <c r="G38" s="603"/>
      <c r="H38" s="603"/>
      <c r="I38" s="603"/>
      <c r="J38" s="603"/>
      <c r="K38" s="603"/>
      <c r="L38" s="603"/>
      <c r="M38" s="603"/>
      <c r="N38" s="603"/>
      <c r="O38" s="603"/>
      <c r="P38" s="603"/>
      <c r="Q38" s="603"/>
      <c r="R38" s="603"/>
      <c r="S38" s="603"/>
      <c r="T38" s="603"/>
    </row>
    <row r="39" spans="1:20" ht="13.5" customHeight="1">
      <c r="A39" s="905" t="s">
        <v>532</v>
      </c>
      <c r="B39" s="905"/>
      <c r="C39" s="908">
        <v>90765</v>
      </c>
      <c r="D39" s="885"/>
      <c r="E39" s="885"/>
      <c r="F39" s="885"/>
      <c r="G39" s="885"/>
      <c r="H39" s="885"/>
      <c r="I39" s="885">
        <v>42474</v>
      </c>
      <c r="J39" s="885"/>
      <c r="K39" s="885"/>
      <c r="L39" s="885"/>
      <c r="M39" s="885"/>
      <c r="N39" s="885"/>
      <c r="O39" s="885">
        <v>48291</v>
      </c>
      <c r="P39" s="885"/>
      <c r="Q39" s="885"/>
      <c r="R39" s="885"/>
      <c r="S39" s="885"/>
      <c r="T39" s="885"/>
    </row>
    <row r="40" spans="1:20" ht="12.75">
      <c r="A40" s="913" t="s">
        <v>694</v>
      </c>
      <c r="B40" s="914"/>
      <c r="C40" s="914"/>
      <c r="D40" s="914"/>
      <c r="E40" s="914"/>
      <c r="F40" s="914"/>
      <c r="G40" s="914"/>
      <c r="H40" s="914"/>
      <c r="I40" s="914"/>
      <c r="J40" s="914"/>
      <c r="K40" s="914"/>
      <c r="L40" s="914"/>
      <c r="M40" s="914"/>
      <c r="N40" s="914"/>
      <c r="O40" s="914"/>
      <c r="P40" s="914"/>
      <c r="Q40" s="914"/>
      <c r="R40" s="914"/>
      <c r="S40" s="914"/>
      <c r="T40" s="914"/>
    </row>
    <row r="41" spans="1:20" ht="12.75">
      <c r="A41" s="903" t="s">
        <v>696</v>
      </c>
      <c r="B41" s="904"/>
      <c r="C41" s="904"/>
      <c r="D41" s="904"/>
      <c r="E41" s="904"/>
      <c r="F41" s="904"/>
      <c r="G41" s="904"/>
      <c r="H41" s="904"/>
      <c r="I41" s="904"/>
      <c r="J41" s="904"/>
      <c r="K41" s="904"/>
      <c r="L41" s="904"/>
      <c r="M41" s="904"/>
      <c r="N41" s="904"/>
      <c r="O41" s="904"/>
      <c r="P41" s="904"/>
      <c r="Q41" s="904"/>
      <c r="R41" s="904"/>
      <c r="S41" s="904"/>
      <c r="T41" s="904"/>
    </row>
    <row r="42" spans="1:20" ht="12.75">
      <c r="A42" s="22" t="s">
        <v>551</v>
      </c>
      <c r="B42" s="33"/>
      <c r="C42" s="33"/>
      <c r="D42" s="33"/>
      <c r="E42" s="33"/>
      <c r="F42" s="33"/>
      <c r="G42" s="33"/>
      <c r="H42" s="33"/>
      <c r="I42" s="33"/>
      <c r="J42" s="33"/>
      <c r="K42" s="33"/>
      <c r="L42" s="33"/>
      <c r="M42" s="33"/>
      <c r="N42" s="33"/>
      <c r="O42" s="33"/>
      <c r="P42" s="33"/>
      <c r="Q42" s="33"/>
      <c r="R42" s="33"/>
      <c r="S42" s="33"/>
      <c r="T42" s="33"/>
    </row>
    <row r="43" spans="1:20" ht="12.75">
      <c r="A43" s="33"/>
      <c r="B43" s="33"/>
      <c r="C43" s="33"/>
      <c r="D43" s="33"/>
      <c r="E43" s="33"/>
      <c r="F43" s="33"/>
      <c r="G43" s="33"/>
      <c r="H43" s="33"/>
      <c r="I43" s="33"/>
      <c r="J43" s="33"/>
      <c r="K43" s="33"/>
      <c r="L43" s="33"/>
      <c r="M43" s="33"/>
      <c r="N43" s="33"/>
      <c r="O43" s="33"/>
      <c r="P43" s="33"/>
      <c r="Q43" s="33"/>
      <c r="R43" s="30"/>
      <c r="S43" s="33"/>
      <c r="T43" s="33"/>
    </row>
    <row r="44" spans="1:20" ht="12.75">
      <c r="A44" s="4"/>
      <c r="B44" s="4"/>
      <c r="C44" s="4"/>
      <c r="D44" s="4"/>
      <c r="E44" s="4"/>
      <c r="F44" s="4"/>
      <c r="G44" s="4"/>
      <c r="H44" s="4"/>
      <c r="I44" s="4"/>
      <c r="J44" s="4"/>
      <c r="K44" s="4"/>
      <c r="L44" s="4"/>
      <c r="M44" s="4"/>
      <c r="N44" s="4"/>
      <c r="O44" s="4"/>
      <c r="P44" s="4"/>
      <c r="Q44" s="4"/>
      <c r="R44" s="4"/>
      <c r="S44" s="4"/>
      <c r="T44" s="4"/>
    </row>
    <row r="45" spans="1:20" ht="12.75">
      <c r="A45" s="3" t="s">
        <v>732</v>
      </c>
      <c r="B45" s="4"/>
      <c r="C45" s="4"/>
      <c r="D45" s="4"/>
      <c r="E45" s="4"/>
      <c r="F45" s="4"/>
      <c r="G45" s="4"/>
      <c r="H45" s="4"/>
      <c r="I45" s="4"/>
      <c r="J45" s="4"/>
      <c r="K45" s="4"/>
      <c r="L45" s="4"/>
      <c r="M45" s="4"/>
      <c r="N45" s="4"/>
      <c r="O45" s="4"/>
      <c r="P45" s="4"/>
      <c r="Q45" s="4"/>
      <c r="R45" s="4"/>
      <c r="S45" s="4"/>
      <c r="T45" s="4"/>
    </row>
    <row r="46" spans="1:20" ht="13.5" thickBot="1">
      <c r="A46" s="4"/>
      <c r="B46" s="4"/>
      <c r="C46" s="4"/>
      <c r="D46" s="4"/>
      <c r="E46" s="4"/>
      <c r="F46" s="4"/>
      <c r="G46" s="4"/>
      <c r="H46" s="4"/>
      <c r="I46" s="4"/>
      <c r="J46" s="4"/>
      <c r="K46" s="4"/>
      <c r="L46" s="4"/>
      <c r="M46" s="4"/>
      <c r="N46" s="4"/>
      <c r="O46" s="844" t="s">
        <v>315</v>
      </c>
      <c r="P46" s="844"/>
      <c r="Q46" s="844"/>
      <c r="R46" s="844"/>
      <c r="S46" s="844"/>
      <c r="T46" s="844"/>
    </row>
    <row r="47" spans="1:20" s="121" customFormat="1" ht="13.5" thickTop="1">
      <c r="A47" s="884" t="s">
        <v>316</v>
      </c>
      <c r="B47" s="836"/>
      <c r="C47" s="909" t="s">
        <v>16</v>
      </c>
      <c r="D47" s="909"/>
      <c r="E47" s="839" t="s">
        <v>105</v>
      </c>
      <c r="F47" s="840"/>
      <c r="G47" s="840"/>
      <c r="H47" s="840"/>
      <c r="I47" s="840"/>
      <c r="J47" s="850"/>
      <c r="K47" s="839" t="s">
        <v>106</v>
      </c>
      <c r="L47" s="840"/>
      <c r="M47" s="840"/>
      <c r="N47" s="840"/>
      <c r="O47" s="840"/>
      <c r="P47" s="850"/>
      <c r="Q47" s="909" t="s">
        <v>100</v>
      </c>
      <c r="R47" s="909"/>
      <c r="S47" s="909" t="s">
        <v>101</v>
      </c>
      <c r="T47" s="910"/>
    </row>
    <row r="48" spans="1:20" s="121" customFormat="1" ht="12.75">
      <c r="A48" s="906"/>
      <c r="B48" s="838"/>
      <c r="C48" s="853"/>
      <c r="D48" s="853"/>
      <c r="E48" s="902" t="s">
        <v>16</v>
      </c>
      <c r="F48" s="902"/>
      <c r="G48" s="902" t="s">
        <v>102</v>
      </c>
      <c r="H48" s="902"/>
      <c r="I48" s="902" t="s">
        <v>103</v>
      </c>
      <c r="J48" s="902"/>
      <c r="K48" s="902" t="s">
        <v>16</v>
      </c>
      <c r="L48" s="902"/>
      <c r="M48" s="902" t="s">
        <v>104</v>
      </c>
      <c r="N48" s="902"/>
      <c r="O48" s="902" t="s">
        <v>103</v>
      </c>
      <c r="P48" s="902"/>
      <c r="Q48" s="853"/>
      <c r="R48" s="853"/>
      <c r="S48" s="853"/>
      <c r="T48" s="911"/>
    </row>
    <row r="49" spans="1:20" s="121" customFormat="1" ht="13.5" customHeight="1">
      <c r="A49" s="891" t="s">
        <v>529</v>
      </c>
      <c r="B49" s="891"/>
      <c r="C49" s="881">
        <v>174</v>
      </c>
      <c r="D49" s="882"/>
      <c r="E49" s="882">
        <v>54</v>
      </c>
      <c r="F49" s="882"/>
      <c r="G49" s="882">
        <v>53</v>
      </c>
      <c r="H49" s="882"/>
      <c r="I49" s="882">
        <v>1</v>
      </c>
      <c r="J49" s="882"/>
      <c r="K49" s="882">
        <v>100</v>
      </c>
      <c r="L49" s="882"/>
      <c r="M49" s="882">
        <v>100</v>
      </c>
      <c r="N49" s="882"/>
      <c r="O49" s="882" t="s">
        <v>108</v>
      </c>
      <c r="P49" s="882"/>
      <c r="Q49" s="882">
        <v>10</v>
      </c>
      <c r="R49" s="882"/>
      <c r="S49" s="882">
        <v>10</v>
      </c>
      <c r="T49" s="882"/>
    </row>
    <row r="50" spans="1:20" s="121" customFormat="1" ht="13.5" customHeight="1">
      <c r="A50" s="888" t="s">
        <v>657</v>
      </c>
      <c r="B50" s="907"/>
      <c r="C50" s="881">
        <v>174</v>
      </c>
      <c r="D50" s="882"/>
      <c r="E50" s="882">
        <v>54</v>
      </c>
      <c r="F50" s="882"/>
      <c r="G50" s="882">
        <v>53</v>
      </c>
      <c r="H50" s="882"/>
      <c r="I50" s="882">
        <v>1</v>
      </c>
      <c r="J50" s="882"/>
      <c r="K50" s="882">
        <v>100</v>
      </c>
      <c r="L50" s="882"/>
      <c r="M50" s="882">
        <v>100</v>
      </c>
      <c r="N50" s="882"/>
      <c r="O50" s="882" t="s">
        <v>108</v>
      </c>
      <c r="P50" s="882"/>
      <c r="Q50" s="882">
        <v>10</v>
      </c>
      <c r="R50" s="882"/>
      <c r="S50" s="882">
        <v>10</v>
      </c>
      <c r="T50" s="882"/>
    </row>
    <row r="51" spans="1:20" s="121" customFormat="1" ht="13.5" customHeight="1">
      <c r="A51" s="888" t="s">
        <v>658</v>
      </c>
      <c r="B51" s="907"/>
      <c r="C51" s="881">
        <v>174</v>
      </c>
      <c r="D51" s="882"/>
      <c r="E51" s="882">
        <v>54</v>
      </c>
      <c r="F51" s="882"/>
      <c r="G51" s="882">
        <v>53</v>
      </c>
      <c r="H51" s="882"/>
      <c r="I51" s="882">
        <v>1</v>
      </c>
      <c r="J51" s="882"/>
      <c r="K51" s="882">
        <v>100</v>
      </c>
      <c r="L51" s="882"/>
      <c r="M51" s="882">
        <v>100</v>
      </c>
      <c r="N51" s="882"/>
      <c r="O51" s="882" t="s">
        <v>108</v>
      </c>
      <c r="P51" s="882"/>
      <c r="Q51" s="882">
        <v>10</v>
      </c>
      <c r="R51" s="882"/>
      <c r="S51" s="882">
        <v>10</v>
      </c>
      <c r="T51" s="882"/>
    </row>
    <row r="52" spans="1:20" s="121" customFormat="1" ht="13.5" customHeight="1">
      <c r="A52" s="888" t="s">
        <v>528</v>
      </c>
      <c r="B52" s="907"/>
      <c r="C52" s="881">
        <v>174</v>
      </c>
      <c r="D52" s="882"/>
      <c r="E52" s="882">
        <v>54</v>
      </c>
      <c r="F52" s="882"/>
      <c r="G52" s="882">
        <v>53</v>
      </c>
      <c r="H52" s="882"/>
      <c r="I52" s="882">
        <v>1</v>
      </c>
      <c r="J52" s="882"/>
      <c r="K52" s="882">
        <v>100</v>
      </c>
      <c r="L52" s="882"/>
      <c r="M52" s="882">
        <v>100</v>
      </c>
      <c r="N52" s="882"/>
      <c r="O52" s="882" t="s">
        <v>108</v>
      </c>
      <c r="P52" s="882"/>
      <c r="Q52" s="882">
        <v>11</v>
      </c>
      <c r="R52" s="882"/>
      <c r="S52" s="882">
        <v>10</v>
      </c>
      <c r="T52" s="882"/>
    </row>
    <row r="53" spans="1:20" s="121" customFormat="1" ht="13.5" customHeight="1">
      <c r="A53" s="888" t="s">
        <v>659</v>
      </c>
      <c r="B53" s="888"/>
      <c r="C53" s="887">
        <v>175</v>
      </c>
      <c r="D53" s="886"/>
      <c r="E53" s="886">
        <v>54</v>
      </c>
      <c r="F53" s="886"/>
      <c r="G53" s="886">
        <v>53</v>
      </c>
      <c r="H53" s="886"/>
      <c r="I53" s="886">
        <v>1</v>
      </c>
      <c r="J53" s="886"/>
      <c r="K53" s="886">
        <v>100</v>
      </c>
      <c r="L53" s="886"/>
      <c r="M53" s="886">
        <v>100</v>
      </c>
      <c r="N53" s="886"/>
      <c r="O53" s="882" t="s">
        <v>108</v>
      </c>
      <c r="P53" s="882"/>
      <c r="Q53" s="886">
        <v>11</v>
      </c>
      <c r="R53" s="886"/>
      <c r="S53" s="886">
        <v>10</v>
      </c>
      <c r="T53" s="886"/>
    </row>
    <row r="54" spans="1:20" s="121" customFormat="1" ht="12.75">
      <c r="A54" s="888"/>
      <c r="B54" s="907"/>
      <c r="C54" s="881"/>
      <c r="D54" s="880"/>
      <c r="E54" s="880"/>
      <c r="F54" s="880"/>
      <c r="G54" s="880"/>
      <c r="H54" s="880"/>
      <c r="I54" s="880"/>
      <c r="J54" s="880"/>
      <c r="K54" s="880"/>
      <c r="L54" s="880"/>
      <c r="M54" s="880"/>
      <c r="N54" s="880"/>
      <c r="O54" s="880"/>
      <c r="P54" s="880"/>
      <c r="Q54" s="880"/>
      <c r="R54" s="880"/>
      <c r="S54" s="880"/>
      <c r="T54" s="880"/>
    </row>
    <row r="55" spans="1:20" s="121" customFormat="1" ht="13.5" customHeight="1">
      <c r="A55" s="905" t="s">
        <v>532</v>
      </c>
      <c r="B55" s="905"/>
      <c r="C55" s="908">
        <v>175</v>
      </c>
      <c r="D55" s="885"/>
      <c r="E55" s="885">
        <v>54</v>
      </c>
      <c r="F55" s="885"/>
      <c r="G55" s="885">
        <v>53</v>
      </c>
      <c r="H55" s="885"/>
      <c r="I55" s="885">
        <v>1</v>
      </c>
      <c r="J55" s="885"/>
      <c r="K55" s="885">
        <v>100</v>
      </c>
      <c r="L55" s="885"/>
      <c r="M55" s="885">
        <v>100</v>
      </c>
      <c r="N55" s="885"/>
      <c r="O55" s="912" t="s">
        <v>660</v>
      </c>
      <c r="P55" s="912"/>
      <c r="Q55" s="885">
        <v>11</v>
      </c>
      <c r="R55" s="885"/>
      <c r="S55" s="885">
        <v>10</v>
      </c>
      <c r="T55" s="885"/>
    </row>
    <row r="56" spans="1:20" s="121" customFormat="1" ht="12.75">
      <c r="A56" s="122" t="s">
        <v>296</v>
      </c>
      <c r="B56" s="123"/>
      <c r="C56" s="316"/>
      <c r="D56" s="316"/>
      <c r="E56" s="316"/>
      <c r="F56" s="316"/>
      <c r="G56" s="316"/>
      <c r="H56" s="316"/>
      <c r="I56" s="316"/>
      <c r="J56" s="316"/>
      <c r="K56" s="316"/>
      <c r="L56" s="316"/>
      <c r="M56" s="316"/>
      <c r="N56" s="316"/>
      <c r="O56" s="316"/>
      <c r="P56" s="316"/>
      <c r="Q56" s="316"/>
      <c r="R56" s="316"/>
      <c r="S56" s="316"/>
      <c r="T56" s="316"/>
    </row>
    <row r="57" s="121" customFormat="1" ht="12.75">
      <c r="B57" s="124"/>
    </row>
    <row r="58" ht="12.75"/>
  </sheetData>
  <sheetProtection/>
  <mergeCells count="236">
    <mergeCell ref="A40:T40"/>
    <mergeCell ref="C39:H39"/>
    <mergeCell ref="O39:T39"/>
    <mergeCell ref="A35:B35"/>
    <mergeCell ref="A36:B36"/>
    <mergeCell ref="A37:B37"/>
    <mergeCell ref="C36:H36"/>
    <mergeCell ref="C35:H35"/>
    <mergeCell ref="A39:B39"/>
    <mergeCell ref="A38:B38"/>
    <mergeCell ref="O38:T38"/>
    <mergeCell ref="G54:H54"/>
    <mergeCell ref="I54:J54"/>
    <mergeCell ref="K54:L54"/>
    <mergeCell ref="M54:N54"/>
    <mergeCell ref="K50:L50"/>
    <mergeCell ref="K51:L51"/>
    <mergeCell ref="M52:N52"/>
    <mergeCell ref="Q51:R51"/>
    <mergeCell ref="Q52:R52"/>
    <mergeCell ref="G55:H55"/>
    <mergeCell ref="O46:T46"/>
    <mergeCell ref="S55:T55"/>
    <mergeCell ref="O54:P54"/>
    <mergeCell ref="Q54:R54"/>
    <mergeCell ref="S54:T54"/>
    <mergeCell ref="S52:T52"/>
    <mergeCell ref="Q53:R53"/>
    <mergeCell ref="S53:T53"/>
    <mergeCell ref="O55:P55"/>
    <mergeCell ref="Q55:R55"/>
    <mergeCell ref="C47:D48"/>
    <mergeCell ref="Q47:R48"/>
    <mergeCell ref="S47:T48"/>
    <mergeCell ref="E47:J47"/>
    <mergeCell ref="K47:P47"/>
    <mergeCell ref="M48:N48"/>
    <mergeCell ref="O48:P48"/>
    <mergeCell ref="O52:P52"/>
    <mergeCell ref="O49:P49"/>
    <mergeCell ref="Q50:R50"/>
    <mergeCell ref="I55:J55"/>
    <mergeCell ref="K55:L55"/>
    <mergeCell ref="M55:N55"/>
    <mergeCell ref="I52:J52"/>
    <mergeCell ref="K52:L52"/>
    <mergeCell ref="M51:N51"/>
    <mergeCell ref="O50:P50"/>
    <mergeCell ref="I50:J50"/>
    <mergeCell ref="I51:J51"/>
    <mergeCell ref="S50:T50"/>
    <mergeCell ref="S51:T51"/>
    <mergeCell ref="O51:P51"/>
    <mergeCell ref="E54:F54"/>
    <mergeCell ref="E52:F52"/>
    <mergeCell ref="S49:T49"/>
    <mergeCell ref="K53:L53"/>
    <mergeCell ref="M50:N50"/>
    <mergeCell ref="M53:N53"/>
    <mergeCell ref="O53:P53"/>
    <mergeCell ref="C55:D55"/>
    <mergeCell ref="E55:F55"/>
    <mergeCell ref="C50:D50"/>
    <mergeCell ref="C54:D54"/>
    <mergeCell ref="Q49:R49"/>
    <mergeCell ref="G49:H49"/>
    <mergeCell ref="I49:J49"/>
    <mergeCell ref="C49:D49"/>
    <mergeCell ref="C52:D52"/>
    <mergeCell ref="M49:N49"/>
    <mergeCell ref="E51:F51"/>
    <mergeCell ref="K49:L49"/>
    <mergeCell ref="A55:B55"/>
    <mergeCell ref="A47:B48"/>
    <mergeCell ref="A49:B49"/>
    <mergeCell ref="A50:B50"/>
    <mergeCell ref="A51:B51"/>
    <mergeCell ref="A52:B52"/>
    <mergeCell ref="A53:B53"/>
    <mergeCell ref="A54:B54"/>
    <mergeCell ref="C33:H33"/>
    <mergeCell ref="O33:T33"/>
    <mergeCell ref="I33:N33"/>
    <mergeCell ref="E48:F48"/>
    <mergeCell ref="E49:F49"/>
    <mergeCell ref="C38:H38"/>
    <mergeCell ref="G48:H48"/>
    <mergeCell ref="I48:J48"/>
    <mergeCell ref="K48:L48"/>
    <mergeCell ref="A41:T41"/>
    <mergeCell ref="R3:T3"/>
    <mergeCell ref="A4:B5"/>
    <mergeCell ref="A6:B6"/>
    <mergeCell ref="C5:E5"/>
    <mergeCell ref="C4:H4"/>
    <mergeCell ref="R6:T6"/>
    <mergeCell ref="R5:T5"/>
    <mergeCell ref="C6:E6"/>
    <mergeCell ref="F5:H5"/>
    <mergeCell ref="I5:K5"/>
    <mergeCell ref="L5:N5"/>
    <mergeCell ref="F6:H6"/>
    <mergeCell ref="I6:K6"/>
    <mergeCell ref="L6:N6"/>
    <mergeCell ref="I10:K10"/>
    <mergeCell ref="L10:N10"/>
    <mergeCell ref="F7:H7"/>
    <mergeCell ref="O10:Q10"/>
    <mergeCell ref="I12:K12"/>
    <mergeCell ref="I9:K9"/>
    <mergeCell ref="L9:N9"/>
    <mergeCell ref="O9:Q9"/>
    <mergeCell ref="O6:Q6"/>
    <mergeCell ref="O7:Q7"/>
    <mergeCell ref="L7:N7"/>
    <mergeCell ref="I7:K7"/>
    <mergeCell ref="L8:N8"/>
    <mergeCell ref="O8:Q8"/>
    <mergeCell ref="R8:T8"/>
    <mergeCell ref="O5:Q5"/>
    <mergeCell ref="C13:E13"/>
    <mergeCell ref="F8:H8"/>
    <mergeCell ref="F9:H9"/>
    <mergeCell ref="F10:H10"/>
    <mergeCell ref="F11:H11"/>
    <mergeCell ref="F12:H12"/>
    <mergeCell ref="C7:E7"/>
    <mergeCell ref="C8:E8"/>
    <mergeCell ref="C9:E9"/>
    <mergeCell ref="C10:E10"/>
    <mergeCell ref="C11:E11"/>
    <mergeCell ref="R13:T13"/>
    <mergeCell ref="R9:T9"/>
    <mergeCell ref="R10:T10"/>
    <mergeCell ref="I11:K11"/>
    <mergeCell ref="L11:N11"/>
    <mergeCell ref="O11:Q11"/>
    <mergeCell ref="C12:E12"/>
    <mergeCell ref="C15:H15"/>
    <mergeCell ref="I15:N15"/>
    <mergeCell ref="O15:T15"/>
    <mergeCell ref="C16:E16"/>
    <mergeCell ref="F16:H16"/>
    <mergeCell ref="I16:K16"/>
    <mergeCell ref="L16:N16"/>
    <mergeCell ref="O16:Q16"/>
    <mergeCell ref="I4:N4"/>
    <mergeCell ref="O4:T4"/>
    <mergeCell ref="L12:N12"/>
    <mergeCell ref="O12:Q12"/>
    <mergeCell ref="R12:T12"/>
    <mergeCell ref="I13:K13"/>
    <mergeCell ref="L13:N13"/>
    <mergeCell ref="R11:T11"/>
    <mergeCell ref="R7:T7"/>
    <mergeCell ref="I8:K8"/>
    <mergeCell ref="A17:B17"/>
    <mergeCell ref="C17:E17"/>
    <mergeCell ref="F17:H17"/>
    <mergeCell ref="I17:K17"/>
    <mergeCell ref="O19:Q19"/>
    <mergeCell ref="F13:H13"/>
    <mergeCell ref="C18:E18"/>
    <mergeCell ref="F18:H18"/>
    <mergeCell ref="C19:E19"/>
    <mergeCell ref="A15:B16"/>
    <mergeCell ref="R19:T19"/>
    <mergeCell ref="O18:Q18"/>
    <mergeCell ref="R18:T18"/>
    <mergeCell ref="O17:Q17"/>
    <mergeCell ref="R17:T17"/>
    <mergeCell ref="O13:Q13"/>
    <mergeCell ref="R16:T16"/>
    <mergeCell ref="I19:K19"/>
    <mergeCell ref="L19:N19"/>
    <mergeCell ref="I21:K21"/>
    <mergeCell ref="L21:N21"/>
    <mergeCell ref="C20:E20"/>
    <mergeCell ref="F20:H20"/>
    <mergeCell ref="I20:K20"/>
    <mergeCell ref="L20:N20"/>
    <mergeCell ref="O23:Q23"/>
    <mergeCell ref="R23:T23"/>
    <mergeCell ref="O22:Q22"/>
    <mergeCell ref="R22:T22"/>
    <mergeCell ref="O20:Q20"/>
    <mergeCell ref="R20:T20"/>
    <mergeCell ref="O21:Q21"/>
    <mergeCell ref="R21:T21"/>
    <mergeCell ref="C22:E22"/>
    <mergeCell ref="F19:H19"/>
    <mergeCell ref="R24:T24"/>
    <mergeCell ref="C24:E24"/>
    <mergeCell ref="F24:H24"/>
    <mergeCell ref="I24:K24"/>
    <mergeCell ref="L24:N24"/>
    <mergeCell ref="I23:K23"/>
    <mergeCell ref="L23:N23"/>
    <mergeCell ref="O24:Q24"/>
    <mergeCell ref="A32:B32"/>
    <mergeCell ref="A33:B33"/>
    <mergeCell ref="I18:K18"/>
    <mergeCell ref="L17:N17"/>
    <mergeCell ref="L18:N18"/>
    <mergeCell ref="F21:H21"/>
    <mergeCell ref="C21:E21"/>
    <mergeCell ref="L22:N22"/>
    <mergeCell ref="I22:K22"/>
    <mergeCell ref="F22:H22"/>
    <mergeCell ref="A34:B34"/>
    <mergeCell ref="C34:H34"/>
    <mergeCell ref="C37:H37"/>
    <mergeCell ref="O34:T34"/>
    <mergeCell ref="O35:T35"/>
    <mergeCell ref="O37:T37"/>
    <mergeCell ref="I34:N34"/>
    <mergeCell ref="I53:J53"/>
    <mergeCell ref="C51:D51"/>
    <mergeCell ref="G52:H52"/>
    <mergeCell ref="F23:H23"/>
    <mergeCell ref="C23:E23"/>
    <mergeCell ref="C32:H32"/>
    <mergeCell ref="C53:D53"/>
    <mergeCell ref="E53:F53"/>
    <mergeCell ref="G51:H51"/>
    <mergeCell ref="G53:H53"/>
    <mergeCell ref="O32:T32"/>
    <mergeCell ref="E50:F50"/>
    <mergeCell ref="I35:N35"/>
    <mergeCell ref="I37:N37"/>
    <mergeCell ref="I38:N38"/>
    <mergeCell ref="I36:N36"/>
    <mergeCell ref="O36:T36"/>
    <mergeCell ref="G50:H50"/>
    <mergeCell ref="I39:N39"/>
    <mergeCell ref="I32:N32"/>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&amp;C&amp;9&amp;P　Ｎ 教育・文化及び宗教</oddFooter>
  </headerFooter>
</worksheet>
</file>

<file path=xl/worksheets/sheet3.xml><?xml version="1.0" encoding="utf-8"?>
<worksheet xmlns="http://schemas.openxmlformats.org/spreadsheetml/2006/main" xmlns:r="http://schemas.openxmlformats.org/officeDocument/2006/relationships">
  <sheetPr>
    <tabColor rgb="FFFFC000"/>
  </sheetPr>
  <dimension ref="A1:AA27"/>
  <sheetViews>
    <sheetView zoomScaleSheetLayoutView="130" zoomScalePageLayoutView="0" workbookViewId="0" topLeftCell="A1">
      <selection activeCell="A1" sqref="A1"/>
    </sheetView>
  </sheetViews>
  <sheetFormatPr defaultColWidth="2.8984375" defaultRowHeight="14.25"/>
  <cols>
    <col min="1" max="1" width="12.796875" style="0" customWidth="1"/>
    <col min="2" max="17" width="2.8984375" style="0" customWidth="1"/>
    <col min="18" max="19" width="3.19921875" style="0" customWidth="1"/>
    <col min="20" max="26" width="2.8984375" style="0" customWidth="1"/>
    <col min="27" max="27" width="26.69921875" style="0" customWidth="1"/>
  </cols>
  <sheetData>
    <row r="1" spans="1:25" ht="13.5" customHeight="1">
      <c r="A1" s="126" t="s">
        <v>703</v>
      </c>
      <c r="B1" s="137"/>
      <c r="C1" s="137"/>
      <c r="D1" s="137"/>
      <c r="E1" s="137"/>
      <c r="F1" s="137"/>
      <c r="G1" s="137"/>
      <c r="H1" s="137"/>
      <c r="I1" s="137"/>
      <c r="J1" s="137"/>
      <c r="K1" s="137"/>
      <c r="L1" s="137"/>
      <c r="M1" s="137"/>
      <c r="N1" s="137"/>
      <c r="O1" s="137"/>
      <c r="P1" s="137"/>
      <c r="Q1" s="137"/>
      <c r="R1" s="137"/>
      <c r="S1" s="137"/>
      <c r="T1" s="137"/>
      <c r="U1" s="137"/>
      <c r="V1" s="137"/>
      <c r="W1" s="137"/>
      <c r="X1" s="137"/>
      <c r="Y1" s="397"/>
    </row>
    <row r="2" spans="1:25" ht="13.5" customHeight="1">
      <c r="A2" s="127" t="s">
        <v>318</v>
      </c>
      <c r="B2" s="137"/>
      <c r="C2" s="137"/>
      <c r="D2" s="137"/>
      <c r="E2" s="137"/>
      <c r="F2" s="137"/>
      <c r="G2" s="137"/>
      <c r="H2" s="137"/>
      <c r="I2" s="137"/>
      <c r="J2" s="137"/>
      <c r="K2" s="137"/>
      <c r="L2" s="137"/>
      <c r="M2" s="137"/>
      <c r="N2" s="137"/>
      <c r="O2" s="137"/>
      <c r="P2" s="137"/>
      <c r="Q2" s="137"/>
      <c r="R2" s="137"/>
      <c r="S2" s="137"/>
      <c r="T2" s="137"/>
      <c r="U2" s="137"/>
      <c r="V2" s="137"/>
      <c r="W2" s="137"/>
      <c r="X2" s="137"/>
      <c r="Y2" s="397"/>
    </row>
    <row r="3" spans="1:25" ht="13.5" customHeight="1" thickBot="1">
      <c r="A3" s="137"/>
      <c r="B3" s="137"/>
      <c r="C3" s="137"/>
      <c r="D3" s="398"/>
      <c r="E3" s="398"/>
      <c r="F3" s="137"/>
      <c r="G3" s="137"/>
      <c r="H3" s="137"/>
      <c r="I3" s="137"/>
      <c r="J3" s="137"/>
      <c r="K3" s="137"/>
      <c r="L3" s="137"/>
      <c r="M3" s="137"/>
      <c r="N3" s="137"/>
      <c r="O3" s="137"/>
      <c r="P3" s="137"/>
      <c r="Q3" s="137"/>
      <c r="R3" s="137"/>
      <c r="S3" s="137"/>
      <c r="T3" s="137"/>
      <c r="U3" s="137"/>
      <c r="V3" s="137"/>
      <c r="W3" s="137"/>
      <c r="X3" s="137"/>
      <c r="Y3" s="397"/>
    </row>
    <row r="4" spans="1:25" ht="13.5" customHeight="1" thickTop="1">
      <c r="A4" s="501" t="s">
        <v>1</v>
      </c>
      <c r="B4" s="530" t="s">
        <v>0</v>
      </c>
      <c r="C4" s="531"/>
      <c r="D4" s="506" t="s">
        <v>298</v>
      </c>
      <c r="E4" s="502"/>
      <c r="F4" s="518" t="s">
        <v>557</v>
      </c>
      <c r="G4" s="534"/>
      <c r="H4" s="534"/>
      <c r="I4" s="534"/>
      <c r="J4" s="534"/>
      <c r="K4" s="534"/>
      <c r="L4" s="518" t="s">
        <v>558</v>
      </c>
      <c r="M4" s="534"/>
      <c r="N4" s="534"/>
      <c r="O4" s="534"/>
      <c r="P4" s="534"/>
      <c r="Q4" s="534"/>
      <c r="R4" s="535" t="s">
        <v>683</v>
      </c>
      <c r="S4" s="536"/>
      <c r="T4" s="536"/>
      <c r="U4" s="536"/>
      <c r="V4" s="536"/>
      <c r="W4" s="536"/>
      <c r="X4" s="137"/>
      <c r="Y4" s="397"/>
    </row>
    <row r="5" spans="1:25" ht="13.5" customHeight="1">
      <c r="A5" s="502"/>
      <c r="B5" s="525"/>
      <c r="C5" s="532"/>
      <c r="D5" s="506"/>
      <c r="E5" s="502"/>
      <c r="F5" s="525" t="s">
        <v>2</v>
      </c>
      <c r="G5" s="526"/>
      <c r="H5" s="525" t="s">
        <v>3</v>
      </c>
      <c r="I5" s="526"/>
      <c r="J5" s="525" t="s">
        <v>4</v>
      </c>
      <c r="K5" s="526"/>
      <c r="L5" s="525" t="s">
        <v>2</v>
      </c>
      <c r="M5" s="526"/>
      <c r="N5" s="525" t="s">
        <v>3</v>
      </c>
      <c r="O5" s="526"/>
      <c r="P5" s="525" t="s">
        <v>4</v>
      </c>
      <c r="Q5" s="526"/>
      <c r="R5" s="497" t="s">
        <v>7</v>
      </c>
      <c r="S5" s="529"/>
      <c r="T5" s="529"/>
      <c r="U5" s="529"/>
      <c r="V5" s="529"/>
      <c r="W5" s="529"/>
      <c r="X5" s="137"/>
      <c r="Y5" s="397"/>
    </row>
    <row r="6" spans="1:25" ht="13.5" customHeight="1">
      <c r="A6" s="503"/>
      <c r="B6" s="527"/>
      <c r="C6" s="533"/>
      <c r="D6" s="508"/>
      <c r="E6" s="503"/>
      <c r="F6" s="527"/>
      <c r="G6" s="528"/>
      <c r="H6" s="527"/>
      <c r="I6" s="528"/>
      <c r="J6" s="527"/>
      <c r="K6" s="528"/>
      <c r="L6" s="527"/>
      <c r="M6" s="528"/>
      <c r="N6" s="527"/>
      <c r="O6" s="528"/>
      <c r="P6" s="527"/>
      <c r="Q6" s="528"/>
      <c r="R6" s="491" t="s">
        <v>2</v>
      </c>
      <c r="S6" s="491"/>
      <c r="T6" s="491" t="s">
        <v>3</v>
      </c>
      <c r="U6" s="491"/>
      <c r="V6" s="497" t="s">
        <v>4</v>
      </c>
      <c r="W6" s="529"/>
      <c r="X6" s="137"/>
      <c r="Y6" s="397"/>
    </row>
    <row r="7" spans="1:27" ht="13.5" customHeight="1">
      <c r="A7" s="128" t="s">
        <v>301</v>
      </c>
      <c r="B7" s="511">
        <v>1</v>
      </c>
      <c r="C7" s="512"/>
      <c r="D7" s="512">
        <v>24</v>
      </c>
      <c r="E7" s="512"/>
      <c r="F7" s="512">
        <v>59</v>
      </c>
      <c r="G7" s="512"/>
      <c r="H7" s="512">
        <v>36</v>
      </c>
      <c r="I7" s="512"/>
      <c r="J7" s="512">
        <v>23</v>
      </c>
      <c r="K7" s="512"/>
      <c r="L7" s="512">
        <v>7</v>
      </c>
      <c r="M7" s="512"/>
      <c r="N7" s="512">
        <v>4</v>
      </c>
      <c r="O7" s="512"/>
      <c r="P7" s="512">
        <v>3</v>
      </c>
      <c r="Q7" s="512"/>
      <c r="R7" s="512">
        <v>938</v>
      </c>
      <c r="S7" s="512"/>
      <c r="T7" s="512">
        <v>471</v>
      </c>
      <c r="U7" s="512"/>
      <c r="V7" s="512">
        <v>467</v>
      </c>
      <c r="W7" s="512"/>
      <c r="X7" s="137"/>
      <c r="Y7" s="397"/>
      <c r="AA7" s="193"/>
    </row>
    <row r="8" spans="1:27" ht="13.5" customHeight="1">
      <c r="A8" s="128" t="s">
        <v>468</v>
      </c>
      <c r="B8" s="486">
        <v>1</v>
      </c>
      <c r="C8" s="485"/>
      <c r="D8" s="496">
        <v>25</v>
      </c>
      <c r="E8" s="496"/>
      <c r="F8" s="496">
        <v>62</v>
      </c>
      <c r="G8" s="496"/>
      <c r="H8" s="496">
        <v>39</v>
      </c>
      <c r="I8" s="496"/>
      <c r="J8" s="496">
        <v>23</v>
      </c>
      <c r="K8" s="496"/>
      <c r="L8" s="496">
        <v>7</v>
      </c>
      <c r="M8" s="496"/>
      <c r="N8" s="496">
        <v>3</v>
      </c>
      <c r="O8" s="496"/>
      <c r="P8" s="496">
        <v>4</v>
      </c>
      <c r="Q8" s="496"/>
      <c r="R8" s="496">
        <v>944</v>
      </c>
      <c r="S8" s="496"/>
      <c r="T8" s="496">
        <v>474</v>
      </c>
      <c r="U8" s="496"/>
      <c r="V8" s="496">
        <v>470</v>
      </c>
      <c r="W8" s="496"/>
      <c r="X8" s="137"/>
      <c r="Y8" s="397"/>
      <c r="AA8" s="193"/>
    </row>
    <row r="9" spans="1:27" ht="13.5" customHeight="1">
      <c r="A9" s="128" t="s">
        <v>530</v>
      </c>
      <c r="B9" s="486">
        <v>1</v>
      </c>
      <c r="C9" s="485"/>
      <c r="D9" s="496">
        <v>25</v>
      </c>
      <c r="E9" s="496"/>
      <c r="F9" s="496">
        <v>63</v>
      </c>
      <c r="G9" s="496"/>
      <c r="H9" s="496">
        <v>36</v>
      </c>
      <c r="I9" s="496"/>
      <c r="J9" s="496">
        <v>27</v>
      </c>
      <c r="K9" s="496"/>
      <c r="L9" s="496">
        <v>7</v>
      </c>
      <c r="M9" s="496"/>
      <c r="N9" s="496">
        <v>3</v>
      </c>
      <c r="O9" s="496"/>
      <c r="P9" s="496">
        <v>4</v>
      </c>
      <c r="Q9" s="496"/>
      <c r="R9" s="496">
        <v>943</v>
      </c>
      <c r="S9" s="496"/>
      <c r="T9" s="496">
        <v>474</v>
      </c>
      <c r="U9" s="496"/>
      <c r="V9" s="496">
        <v>469</v>
      </c>
      <c r="W9" s="496"/>
      <c r="X9" s="137"/>
      <c r="Y9" s="397"/>
      <c r="AA9" s="193"/>
    </row>
    <row r="10" spans="1:27" ht="13.5" customHeight="1">
      <c r="A10" s="128" t="s">
        <v>552</v>
      </c>
      <c r="B10" s="485">
        <v>1</v>
      </c>
      <c r="C10" s="485"/>
      <c r="D10" s="485">
        <v>25</v>
      </c>
      <c r="E10" s="485"/>
      <c r="F10" s="485">
        <v>62</v>
      </c>
      <c r="G10" s="485"/>
      <c r="H10" s="485">
        <v>35</v>
      </c>
      <c r="I10" s="485"/>
      <c r="J10" s="485">
        <v>27</v>
      </c>
      <c r="K10" s="485"/>
      <c r="L10" s="485">
        <v>7</v>
      </c>
      <c r="M10" s="485"/>
      <c r="N10" s="485">
        <v>4</v>
      </c>
      <c r="O10" s="485"/>
      <c r="P10" s="485">
        <v>3</v>
      </c>
      <c r="Q10" s="485"/>
      <c r="R10" s="496">
        <v>946</v>
      </c>
      <c r="S10" s="496"/>
      <c r="T10" s="496">
        <v>474</v>
      </c>
      <c r="U10" s="496"/>
      <c r="V10" s="496">
        <v>472</v>
      </c>
      <c r="W10" s="496"/>
      <c r="X10" s="137"/>
      <c r="Y10" s="397"/>
      <c r="AA10" s="193"/>
    </row>
    <row r="11" spans="1:27" ht="13.5" customHeight="1">
      <c r="A11" s="128" t="s">
        <v>559</v>
      </c>
      <c r="B11" s="486">
        <v>1</v>
      </c>
      <c r="C11" s="485"/>
      <c r="D11" s="485">
        <v>25</v>
      </c>
      <c r="E11" s="485"/>
      <c r="F11" s="485">
        <v>61</v>
      </c>
      <c r="G11" s="485"/>
      <c r="H11" s="485">
        <v>33</v>
      </c>
      <c r="I11" s="485"/>
      <c r="J11" s="485">
        <v>28</v>
      </c>
      <c r="K11" s="485"/>
      <c r="L11" s="485">
        <v>6</v>
      </c>
      <c r="M11" s="485"/>
      <c r="N11" s="485">
        <v>3</v>
      </c>
      <c r="O11" s="485"/>
      <c r="P11" s="485">
        <v>3</v>
      </c>
      <c r="Q11" s="485"/>
      <c r="R11" s="496">
        <v>947</v>
      </c>
      <c r="S11" s="496"/>
      <c r="T11" s="496">
        <v>475</v>
      </c>
      <c r="U11" s="496"/>
      <c r="V11" s="496">
        <v>472</v>
      </c>
      <c r="W11" s="496"/>
      <c r="X11" s="134"/>
      <c r="Y11" s="397"/>
      <c r="AA11" s="192"/>
    </row>
    <row r="12" spans="1:27" ht="13.5" customHeight="1">
      <c r="A12" s="128"/>
      <c r="B12" s="486"/>
      <c r="C12" s="496"/>
      <c r="D12" s="496"/>
      <c r="E12" s="496"/>
      <c r="F12" s="496"/>
      <c r="G12" s="496"/>
      <c r="H12" s="496"/>
      <c r="I12" s="496"/>
      <c r="J12" s="496"/>
      <c r="K12" s="496"/>
      <c r="L12" s="496"/>
      <c r="M12" s="496"/>
      <c r="N12" s="496"/>
      <c r="O12" s="496"/>
      <c r="P12" s="496"/>
      <c r="Q12" s="496"/>
      <c r="R12" s="540"/>
      <c r="S12" s="540"/>
      <c r="T12" s="496"/>
      <c r="U12" s="496"/>
      <c r="V12" s="537"/>
      <c r="W12" s="537"/>
      <c r="X12" s="137"/>
      <c r="Y12" s="397"/>
      <c r="AA12" s="194"/>
    </row>
    <row r="13" spans="1:27" ht="13.5" customHeight="1">
      <c r="A13" s="399" t="s">
        <v>560</v>
      </c>
      <c r="B13" s="538">
        <v>1</v>
      </c>
      <c r="C13" s="539"/>
      <c r="D13" s="539">
        <v>25</v>
      </c>
      <c r="E13" s="539"/>
      <c r="F13" s="539">
        <v>59</v>
      </c>
      <c r="G13" s="539"/>
      <c r="H13" s="539">
        <v>30</v>
      </c>
      <c r="I13" s="539"/>
      <c r="J13" s="539">
        <v>29</v>
      </c>
      <c r="K13" s="539"/>
      <c r="L13" s="539">
        <v>5</v>
      </c>
      <c r="M13" s="539"/>
      <c r="N13" s="539">
        <v>2</v>
      </c>
      <c r="O13" s="539"/>
      <c r="P13" s="539">
        <v>3</v>
      </c>
      <c r="Q13" s="539"/>
      <c r="R13" s="539">
        <v>944</v>
      </c>
      <c r="S13" s="539"/>
      <c r="T13" s="539">
        <v>474</v>
      </c>
      <c r="U13" s="539"/>
      <c r="V13" s="539">
        <v>470</v>
      </c>
      <c r="W13" s="539"/>
      <c r="X13" s="137"/>
      <c r="Y13" s="397"/>
      <c r="AA13" s="194"/>
    </row>
    <row r="14" spans="1:27" ht="13.5" customHeight="1" thickBot="1">
      <c r="A14" s="137"/>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400"/>
      <c r="AA14" s="192"/>
    </row>
    <row r="15" spans="1:27" ht="13.5" customHeight="1" thickTop="1">
      <c r="A15" s="501" t="s">
        <v>1</v>
      </c>
      <c r="B15" s="546" t="s">
        <v>684</v>
      </c>
      <c r="C15" s="547"/>
      <c r="D15" s="547"/>
      <c r="E15" s="547"/>
      <c r="F15" s="547"/>
      <c r="G15" s="547"/>
      <c r="H15" s="547"/>
      <c r="I15" s="547"/>
      <c r="J15" s="547"/>
      <c r="K15" s="547"/>
      <c r="L15" s="547"/>
      <c r="M15" s="547"/>
      <c r="N15" s="547"/>
      <c r="O15" s="547"/>
      <c r="P15" s="547"/>
      <c r="Q15" s="547"/>
      <c r="R15" s="547"/>
      <c r="S15" s="547"/>
      <c r="T15" s="547"/>
      <c r="U15" s="547"/>
      <c r="V15" s="547"/>
      <c r="W15" s="547"/>
      <c r="X15" s="547"/>
      <c r="Y15" s="547"/>
      <c r="AA15" s="194"/>
    </row>
    <row r="16" spans="1:27" ht="13.5" customHeight="1">
      <c r="A16" s="502"/>
      <c r="B16" s="497" t="s">
        <v>299</v>
      </c>
      <c r="C16" s="529"/>
      <c r="D16" s="529"/>
      <c r="E16" s="529"/>
      <c r="F16" s="529"/>
      <c r="G16" s="529"/>
      <c r="H16" s="529"/>
      <c r="I16" s="529"/>
      <c r="J16" s="529"/>
      <c r="K16" s="529"/>
      <c r="L16" s="529"/>
      <c r="M16" s="529"/>
      <c r="N16" s="497" t="s">
        <v>300</v>
      </c>
      <c r="O16" s="529"/>
      <c r="P16" s="529"/>
      <c r="Q16" s="529"/>
      <c r="R16" s="529"/>
      <c r="S16" s="529"/>
      <c r="T16" s="529"/>
      <c r="U16" s="529"/>
      <c r="V16" s="529"/>
      <c r="W16" s="529"/>
      <c r="X16" s="529"/>
      <c r="Y16" s="529"/>
      <c r="AA16" s="194"/>
    </row>
    <row r="17" spans="1:27" ht="13.5" customHeight="1">
      <c r="A17" s="502"/>
      <c r="B17" s="497" t="s">
        <v>8</v>
      </c>
      <c r="C17" s="529"/>
      <c r="D17" s="529"/>
      <c r="E17" s="541"/>
      <c r="F17" s="497" t="s">
        <v>9</v>
      </c>
      <c r="G17" s="529"/>
      <c r="H17" s="529"/>
      <c r="I17" s="541"/>
      <c r="J17" s="497" t="s">
        <v>10</v>
      </c>
      <c r="K17" s="529"/>
      <c r="L17" s="529"/>
      <c r="M17" s="541"/>
      <c r="N17" s="497" t="s">
        <v>8</v>
      </c>
      <c r="O17" s="529"/>
      <c r="P17" s="529"/>
      <c r="Q17" s="541"/>
      <c r="R17" s="497" t="s">
        <v>9</v>
      </c>
      <c r="S17" s="529"/>
      <c r="T17" s="529"/>
      <c r="U17" s="541"/>
      <c r="V17" s="497" t="s">
        <v>10</v>
      </c>
      <c r="W17" s="529"/>
      <c r="X17" s="529"/>
      <c r="Y17" s="529"/>
      <c r="Z17" s="2"/>
      <c r="AA17" s="192"/>
    </row>
    <row r="18" spans="1:27" ht="13.5" customHeight="1">
      <c r="A18" s="503"/>
      <c r="B18" s="542" t="s">
        <v>3</v>
      </c>
      <c r="C18" s="542"/>
      <c r="D18" s="542" t="s">
        <v>4</v>
      </c>
      <c r="E18" s="543"/>
      <c r="F18" s="542" t="s">
        <v>3</v>
      </c>
      <c r="G18" s="542"/>
      <c r="H18" s="542" t="s">
        <v>4</v>
      </c>
      <c r="I18" s="543"/>
      <c r="J18" s="542" t="s">
        <v>3</v>
      </c>
      <c r="K18" s="542"/>
      <c r="L18" s="542" t="s">
        <v>4</v>
      </c>
      <c r="M18" s="543"/>
      <c r="N18" s="542" t="s">
        <v>3</v>
      </c>
      <c r="O18" s="542"/>
      <c r="P18" s="542" t="s">
        <v>4</v>
      </c>
      <c r="Q18" s="543"/>
      <c r="R18" s="542" t="s">
        <v>3</v>
      </c>
      <c r="S18" s="542"/>
      <c r="T18" s="542" t="s">
        <v>4</v>
      </c>
      <c r="U18" s="543"/>
      <c r="V18" s="542" t="s">
        <v>3</v>
      </c>
      <c r="W18" s="542"/>
      <c r="X18" s="542" t="s">
        <v>4</v>
      </c>
      <c r="Y18" s="543"/>
      <c r="AA18" s="194"/>
    </row>
    <row r="19" spans="1:27" ht="13.5" customHeight="1">
      <c r="A19" s="132" t="s">
        <v>301</v>
      </c>
      <c r="B19" s="511">
        <v>80</v>
      </c>
      <c r="C19" s="512"/>
      <c r="D19" s="512">
        <v>80</v>
      </c>
      <c r="E19" s="512"/>
      <c r="F19" s="512">
        <v>80</v>
      </c>
      <c r="G19" s="512"/>
      <c r="H19" s="512">
        <v>79</v>
      </c>
      <c r="I19" s="512"/>
      <c r="J19" s="512">
        <v>79</v>
      </c>
      <c r="K19" s="512"/>
      <c r="L19" s="512">
        <v>79</v>
      </c>
      <c r="M19" s="512"/>
      <c r="N19" s="512">
        <v>80</v>
      </c>
      <c r="O19" s="512"/>
      <c r="P19" s="512">
        <v>76</v>
      </c>
      <c r="Q19" s="512"/>
      <c r="R19" s="512">
        <v>78</v>
      </c>
      <c r="S19" s="512"/>
      <c r="T19" s="512">
        <v>78</v>
      </c>
      <c r="U19" s="512"/>
      <c r="V19" s="512">
        <v>74</v>
      </c>
      <c r="W19" s="512"/>
      <c r="X19" s="512">
        <v>75</v>
      </c>
      <c r="Y19" s="512"/>
      <c r="Z19" s="2"/>
      <c r="AA19" s="194"/>
    </row>
    <row r="20" spans="1:27" ht="13.5" customHeight="1">
      <c r="A20" s="132" t="s">
        <v>468</v>
      </c>
      <c r="B20" s="486">
        <v>80</v>
      </c>
      <c r="C20" s="485"/>
      <c r="D20" s="485">
        <v>80</v>
      </c>
      <c r="E20" s="485"/>
      <c r="F20" s="485">
        <v>80</v>
      </c>
      <c r="G20" s="485"/>
      <c r="H20" s="485">
        <v>80</v>
      </c>
      <c r="I20" s="485"/>
      <c r="J20" s="485">
        <v>79</v>
      </c>
      <c r="K20" s="485"/>
      <c r="L20" s="485">
        <v>79</v>
      </c>
      <c r="M20" s="485"/>
      <c r="N20" s="485">
        <v>79</v>
      </c>
      <c r="O20" s="485"/>
      <c r="P20" s="485">
        <v>78</v>
      </c>
      <c r="Q20" s="485"/>
      <c r="R20" s="485">
        <v>78</v>
      </c>
      <c r="S20" s="485"/>
      <c r="T20" s="485">
        <v>76</v>
      </c>
      <c r="U20" s="485"/>
      <c r="V20" s="485">
        <v>78</v>
      </c>
      <c r="W20" s="485"/>
      <c r="X20" s="485">
        <v>77</v>
      </c>
      <c r="Y20" s="485"/>
      <c r="Z20" s="2"/>
      <c r="AA20" s="2"/>
    </row>
    <row r="21" spans="1:27" ht="13.5" customHeight="1">
      <c r="A21" s="132" t="s">
        <v>530</v>
      </c>
      <c r="B21" s="486">
        <v>80</v>
      </c>
      <c r="C21" s="485"/>
      <c r="D21" s="485">
        <v>80</v>
      </c>
      <c r="E21" s="485"/>
      <c r="F21" s="485">
        <v>80</v>
      </c>
      <c r="G21" s="485"/>
      <c r="H21" s="485">
        <v>79</v>
      </c>
      <c r="I21" s="485"/>
      <c r="J21" s="485">
        <v>80</v>
      </c>
      <c r="K21" s="485"/>
      <c r="L21" s="485">
        <v>80</v>
      </c>
      <c r="M21" s="485"/>
      <c r="N21" s="485">
        <v>79</v>
      </c>
      <c r="O21" s="485"/>
      <c r="P21" s="485">
        <v>78</v>
      </c>
      <c r="Q21" s="485"/>
      <c r="R21" s="485">
        <v>79</v>
      </c>
      <c r="S21" s="485"/>
      <c r="T21" s="485">
        <v>77</v>
      </c>
      <c r="U21" s="485"/>
      <c r="V21" s="485">
        <v>76</v>
      </c>
      <c r="W21" s="485"/>
      <c r="X21" s="485">
        <v>75</v>
      </c>
      <c r="Y21" s="485"/>
      <c r="Z21" s="2"/>
      <c r="AA21" s="2"/>
    </row>
    <row r="22" spans="1:27" ht="13.5" customHeight="1">
      <c r="A22" s="132" t="s">
        <v>552</v>
      </c>
      <c r="B22" s="486">
        <v>80</v>
      </c>
      <c r="C22" s="485"/>
      <c r="D22" s="485">
        <v>80</v>
      </c>
      <c r="E22" s="485"/>
      <c r="F22" s="485">
        <v>80</v>
      </c>
      <c r="G22" s="485"/>
      <c r="H22" s="485">
        <v>80</v>
      </c>
      <c r="I22" s="485"/>
      <c r="J22" s="485">
        <v>80</v>
      </c>
      <c r="K22" s="485"/>
      <c r="L22" s="485">
        <v>79</v>
      </c>
      <c r="M22" s="485"/>
      <c r="N22" s="485">
        <v>78</v>
      </c>
      <c r="O22" s="485"/>
      <c r="P22" s="485">
        <v>78</v>
      </c>
      <c r="Q22" s="485"/>
      <c r="R22" s="485">
        <v>79</v>
      </c>
      <c r="S22" s="485"/>
      <c r="T22" s="485">
        <v>78</v>
      </c>
      <c r="U22" s="485"/>
      <c r="V22" s="485">
        <v>77</v>
      </c>
      <c r="W22" s="485"/>
      <c r="X22" s="485">
        <v>77</v>
      </c>
      <c r="Y22" s="485"/>
      <c r="Z22" s="2"/>
      <c r="AA22" s="2"/>
    </row>
    <row r="23" spans="1:27" ht="13.5" customHeight="1">
      <c r="A23" s="132" t="s">
        <v>559</v>
      </c>
      <c r="B23" s="486">
        <v>80</v>
      </c>
      <c r="C23" s="485"/>
      <c r="D23" s="485">
        <v>80</v>
      </c>
      <c r="E23" s="485"/>
      <c r="F23" s="485">
        <v>80</v>
      </c>
      <c r="G23" s="485"/>
      <c r="H23" s="485">
        <v>80</v>
      </c>
      <c r="I23" s="485"/>
      <c r="J23" s="485">
        <v>80</v>
      </c>
      <c r="K23" s="485"/>
      <c r="L23" s="485">
        <v>79</v>
      </c>
      <c r="M23" s="485"/>
      <c r="N23" s="485">
        <v>80</v>
      </c>
      <c r="O23" s="485"/>
      <c r="P23" s="485">
        <v>78</v>
      </c>
      <c r="Q23" s="485"/>
      <c r="R23" s="485">
        <v>77</v>
      </c>
      <c r="S23" s="485"/>
      <c r="T23" s="485">
        <v>75</v>
      </c>
      <c r="U23" s="485"/>
      <c r="V23" s="485">
        <v>78</v>
      </c>
      <c r="W23" s="485"/>
      <c r="X23" s="485">
        <v>80</v>
      </c>
      <c r="Y23" s="485"/>
      <c r="Z23" s="2"/>
      <c r="AA23" s="2"/>
    </row>
    <row r="24" spans="1:27" ht="13.5" customHeight="1">
      <c r="A24" s="132"/>
      <c r="B24" s="486"/>
      <c r="C24" s="485"/>
      <c r="D24" s="485"/>
      <c r="E24" s="485"/>
      <c r="F24" s="485"/>
      <c r="G24" s="485"/>
      <c r="H24" s="485"/>
      <c r="I24" s="485"/>
      <c r="J24" s="485"/>
      <c r="K24" s="485"/>
      <c r="L24" s="485"/>
      <c r="M24" s="485"/>
      <c r="N24" s="397"/>
      <c r="O24" s="397"/>
      <c r="P24" s="397"/>
      <c r="Q24" s="397"/>
      <c r="R24" s="397"/>
      <c r="S24" s="397"/>
      <c r="T24" s="397"/>
      <c r="U24" s="397"/>
      <c r="V24" s="397"/>
      <c r="W24" s="397"/>
      <c r="X24" s="397"/>
      <c r="Y24" s="397"/>
      <c r="Z24" s="2"/>
      <c r="AA24" s="2"/>
    </row>
    <row r="25" spans="1:27" ht="13.5" customHeight="1">
      <c r="A25" s="399" t="s">
        <v>560</v>
      </c>
      <c r="B25" s="538">
        <v>80</v>
      </c>
      <c r="C25" s="539"/>
      <c r="D25" s="539">
        <v>80</v>
      </c>
      <c r="E25" s="539"/>
      <c r="F25" s="539">
        <v>80</v>
      </c>
      <c r="G25" s="539"/>
      <c r="H25" s="539">
        <v>80</v>
      </c>
      <c r="I25" s="539"/>
      <c r="J25" s="539">
        <v>80</v>
      </c>
      <c r="K25" s="539"/>
      <c r="L25" s="539">
        <v>80</v>
      </c>
      <c r="M25" s="539"/>
      <c r="N25" s="539">
        <v>80</v>
      </c>
      <c r="O25" s="539"/>
      <c r="P25" s="539">
        <v>79</v>
      </c>
      <c r="Q25" s="539"/>
      <c r="R25" s="544">
        <v>78</v>
      </c>
      <c r="S25" s="544"/>
      <c r="T25" s="539">
        <v>76</v>
      </c>
      <c r="U25" s="539"/>
      <c r="V25" s="539">
        <v>76</v>
      </c>
      <c r="W25" s="539"/>
      <c r="X25" s="539">
        <v>75</v>
      </c>
      <c r="Y25" s="539"/>
      <c r="Z25" s="2"/>
      <c r="AA25" s="2"/>
    </row>
    <row r="26" spans="1:25" ht="12.75">
      <c r="A26" s="545"/>
      <c r="B26" s="545"/>
      <c r="C26" s="545"/>
      <c r="D26" s="545"/>
      <c r="E26" s="545"/>
      <c r="F26" s="545"/>
      <c r="G26" s="545"/>
      <c r="H26" s="545"/>
      <c r="I26" s="545"/>
      <c r="J26" s="545"/>
      <c r="K26" s="545"/>
      <c r="L26" s="545"/>
      <c r="M26" s="545"/>
      <c r="N26" s="545"/>
      <c r="O26" s="545"/>
      <c r="P26" s="545"/>
      <c r="Q26" s="545"/>
      <c r="R26" s="545"/>
      <c r="S26" s="545"/>
      <c r="T26" s="545"/>
      <c r="U26" s="545"/>
      <c r="V26" s="545"/>
      <c r="W26" s="545"/>
      <c r="X26" s="545"/>
      <c r="Y26" s="545"/>
    </row>
    <row r="27" ht="12.75">
      <c r="A27" s="127"/>
    </row>
  </sheetData>
  <sheetProtection/>
  <mergeCells count="194">
    <mergeCell ref="A26:Y26"/>
    <mergeCell ref="B15:Y15"/>
    <mergeCell ref="B16:M16"/>
    <mergeCell ref="N16:Y16"/>
    <mergeCell ref="X21:Y21"/>
    <mergeCell ref="V22:W22"/>
    <mergeCell ref="X22:Y22"/>
    <mergeCell ref="V17:Y17"/>
    <mergeCell ref="V18:W18"/>
    <mergeCell ref="X18:Y18"/>
    <mergeCell ref="V19:W19"/>
    <mergeCell ref="X19:Y19"/>
    <mergeCell ref="V20:W20"/>
    <mergeCell ref="X20:Y20"/>
    <mergeCell ref="V21:W21"/>
    <mergeCell ref="H25:I25"/>
    <mergeCell ref="J25:K25"/>
    <mergeCell ref="L25:M25"/>
    <mergeCell ref="L24:M24"/>
    <mergeCell ref="N25:O25"/>
    <mergeCell ref="V25:W25"/>
    <mergeCell ref="X25:Y25"/>
    <mergeCell ref="V23:W23"/>
    <mergeCell ref="P25:Q25"/>
    <mergeCell ref="R25:S25"/>
    <mergeCell ref="T25:U25"/>
    <mergeCell ref="X23:Y23"/>
    <mergeCell ref="B25:C25"/>
    <mergeCell ref="D25:E25"/>
    <mergeCell ref="F25:G25"/>
    <mergeCell ref="P23:Q23"/>
    <mergeCell ref="R23:S23"/>
    <mergeCell ref="T23:U23"/>
    <mergeCell ref="B24:C24"/>
    <mergeCell ref="D24:E24"/>
    <mergeCell ref="F24:G24"/>
    <mergeCell ref="H24:I24"/>
    <mergeCell ref="J24:K24"/>
    <mergeCell ref="T22:U22"/>
    <mergeCell ref="B23:C23"/>
    <mergeCell ref="D23:E23"/>
    <mergeCell ref="F23:G23"/>
    <mergeCell ref="H23:I23"/>
    <mergeCell ref="J23:K23"/>
    <mergeCell ref="L23:M23"/>
    <mergeCell ref="N23:O23"/>
    <mergeCell ref="H22:I22"/>
    <mergeCell ref="J22:K22"/>
    <mergeCell ref="L22:M22"/>
    <mergeCell ref="N22:O22"/>
    <mergeCell ref="P22:Q22"/>
    <mergeCell ref="R22:S22"/>
    <mergeCell ref="L21:M21"/>
    <mergeCell ref="N21:O21"/>
    <mergeCell ref="P21:Q21"/>
    <mergeCell ref="R21:S21"/>
    <mergeCell ref="T21:U21"/>
    <mergeCell ref="B22:C22"/>
    <mergeCell ref="D22:E22"/>
    <mergeCell ref="F22:G22"/>
    <mergeCell ref="P20:Q20"/>
    <mergeCell ref="R20:S20"/>
    <mergeCell ref="T20:U20"/>
    <mergeCell ref="B21:C21"/>
    <mergeCell ref="D21:E21"/>
    <mergeCell ref="F21:G21"/>
    <mergeCell ref="H21:I21"/>
    <mergeCell ref="J21:K21"/>
    <mergeCell ref="T19:U19"/>
    <mergeCell ref="B20:C20"/>
    <mergeCell ref="D20:E20"/>
    <mergeCell ref="F19:G19"/>
    <mergeCell ref="H19:I19"/>
    <mergeCell ref="F20:G20"/>
    <mergeCell ref="H20:I20"/>
    <mergeCell ref="J20:K20"/>
    <mergeCell ref="L20:M20"/>
    <mergeCell ref="N20:O20"/>
    <mergeCell ref="J19:K19"/>
    <mergeCell ref="L19:M19"/>
    <mergeCell ref="N19:O19"/>
    <mergeCell ref="P19:Q19"/>
    <mergeCell ref="R19:S19"/>
    <mergeCell ref="L18:M18"/>
    <mergeCell ref="N18:O18"/>
    <mergeCell ref="P18:Q18"/>
    <mergeCell ref="R18:S18"/>
    <mergeCell ref="T18:U18"/>
    <mergeCell ref="B19:C19"/>
    <mergeCell ref="D19:E19"/>
    <mergeCell ref="D18:E18"/>
    <mergeCell ref="F18:G18"/>
    <mergeCell ref="H18:I18"/>
    <mergeCell ref="J18:K18"/>
    <mergeCell ref="V13:W13"/>
    <mergeCell ref="A15:A18"/>
    <mergeCell ref="B17:E17"/>
    <mergeCell ref="F17:I17"/>
    <mergeCell ref="J17:M17"/>
    <mergeCell ref="N17:Q17"/>
    <mergeCell ref="R17:U17"/>
    <mergeCell ref="B18:C18"/>
    <mergeCell ref="J13:K13"/>
    <mergeCell ref="L13:M13"/>
    <mergeCell ref="N13:O13"/>
    <mergeCell ref="P13:Q13"/>
    <mergeCell ref="R13:S13"/>
    <mergeCell ref="T13:U13"/>
    <mergeCell ref="P12:Q12"/>
    <mergeCell ref="R12:S12"/>
    <mergeCell ref="T12:U12"/>
    <mergeCell ref="V12:W12"/>
    <mergeCell ref="B13:C13"/>
    <mergeCell ref="D13:E13"/>
    <mergeCell ref="F13:G13"/>
    <mergeCell ref="H13:I13"/>
    <mergeCell ref="V11:W11"/>
    <mergeCell ref="B12:C12"/>
    <mergeCell ref="D12:E12"/>
    <mergeCell ref="F12:G12"/>
    <mergeCell ref="H12:I12"/>
    <mergeCell ref="J12:K12"/>
    <mergeCell ref="L12:M12"/>
    <mergeCell ref="N12:O12"/>
    <mergeCell ref="J11:K11"/>
    <mergeCell ref="L11:M11"/>
    <mergeCell ref="N11:O11"/>
    <mergeCell ref="P11:Q11"/>
    <mergeCell ref="R11:S11"/>
    <mergeCell ref="T11:U11"/>
    <mergeCell ref="P10:Q10"/>
    <mergeCell ref="R10:S10"/>
    <mergeCell ref="T10:U10"/>
    <mergeCell ref="V10:W10"/>
    <mergeCell ref="B11:C11"/>
    <mergeCell ref="D11:E11"/>
    <mergeCell ref="F11:G11"/>
    <mergeCell ref="H11:I11"/>
    <mergeCell ref="V9:W9"/>
    <mergeCell ref="B10:C10"/>
    <mergeCell ref="D10:E10"/>
    <mergeCell ref="F10:G10"/>
    <mergeCell ref="H10:I10"/>
    <mergeCell ref="J10:K10"/>
    <mergeCell ref="L10:M10"/>
    <mergeCell ref="N10:O10"/>
    <mergeCell ref="J9:K9"/>
    <mergeCell ref="L9:M9"/>
    <mergeCell ref="N9:O9"/>
    <mergeCell ref="P9:Q9"/>
    <mergeCell ref="R9:S9"/>
    <mergeCell ref="T9:U9"/>
    <mergeCell ref="P8:Q8"/>
    <mergeCell ref="R8:S8"/>
    <mergeCell ref="T8:U8"/>
    <mergeCell ref="V8:W8"/>
    <mergeCell ref="B9:C9"/>
    <mergeCell ref="D9:E9"/>
    <mergeCell ref="F9:G9"/>
    <mergeCell ref="H9:I9"/>
    <mergeCell ref="V7:W7"/>
    <mergeCell ref="B8:C8"/>
    <mergeCell ref="D8:E8"/>
    <mergeCell ref="F8:G8"/>
    <mergeCell ref="H8:I8"/>
    <mergeCell ref="J8:K8"/>
    <mergeCell ref="L8:M8"/>
    <mergeCell ref="N8:O8"/>
    <mergeCell ref="J7:K7"/>
    <mergeCell ref="L7:M7"/>
    <mergeCell ref="N7:O7"/>
    <mergeCell ref="P7:Q7"/>
    <mergeCell ref="R7:S7"/>
    <mergeCell ref="T7:U7"/>
    <mergeCell ref="R6:S6"/>
    <mergeCell ref="T6:U6"/>
    <mergeCell ref="V6:W6"/>
    <mergeCell ref="B7:C7"/>
    <mergeCell ref="D7:E7"/>
    <mergeCell ref="F7:G7"/>
    <mergeCell ref="H7:I7"/>
    <mergeCell ref="H5:I6"/>
    <mergeCell ref="J5:K6"/>
    <mergeCell ref="D4:E6"/>
    <mergeCell ref="L5:M6"/>
    <mergeCell ref="N5:O6"/>
    <mergeCell ref="P5:Q6"/>
    <mergeCell ref="R5:W5"/>
    <mergeCell ref="A4:A6"/>
    <mergeCell ref="B4:C6"/>
    <mergeCell ref="F4:K4"/>
    <mergeCell ref="L4:Q4"/>
    <mergeCell ref="R4:W4"/>
    <mergeCell ref="F5:G6"/>
  </mergeCells>
  <printOptions/>
  <pageMargins left="0.7086614173228347" right="0.7086614173228347" top="0.7480314960629921" bottom="0.7480314960629921" header="0.31496062992125984" footer="0.31496062992125984"/>
  <pageSetup blackAndWhite="1" horizontalDpi="600" verticalDpi="600" orientation="portrait" paperSize="9" r:id="rId1"/>
  <headerFooter alignWithMargins="0">
    <oddFooter>&amp;C&amp;9 &amp;P　Ｎ 教育・文化及び宗教</oddFooter>
  </headerFooter>
</worksheet>
</file>

<file path=xl/worksheets/sheet4.xml><?xml version="1.0" encoding="utf-8"?>
<worksheet xmlns="http://schemas.openxmlformats.org/spreadsheetml/2006/main" xmlns:r="http://schemas.openxmlformats.org/officeDocument/2006/relationships">
  <sheetPr>
    <tabColor rgb="FFFFC000"/>
  </sheetPr>
  <dimension ref="A1:L52"/>
  <sheetViews>
    <sheetView zoomScaleSheetLayoutView="130" workbookViewId="0" topLeftCell="A1">
      <selection activeCell="A1" sqref="A1"/>
    </sheetView>
  </sheetViews>
  <sheetFormatPr defaultColWidth="9" defaultRowHeight="14.25"/>
  <cols>
    <col min="1" max="1" width="12.8984375" style="113" customWidth="1"/>
    <col min="2" max="2" width="7.69921875" style="113" customWidth="1"/>
    <col min="3" max="12" width="7.19921875" style="113" customWidth="1"/>
    <col min="13" max="16384" width="9" style="113" customWidth="1"/>
  </cols>
  <sheetData>
    <row r="1" spans="1:11" ht="12.75">
      <c r="A1" s="186" t="s">
        <v>704</v>
      </c>
      <c r="B1" s="121"/>
      <c r="C1" s="121"/>
      <c r="D1" s="121"/>
      <c r="E1" s="121"/>
      <c r="F1" s="121"/>
      <c r="G1" s="121"/>
      <c r="H1" s="121"/>
      <c r="I1" s="121"/>
      <c r="J1" s="121"/>
      <c r="K1" s="121"/>
    </row>
    <row r="2" s="121" customFormat="1" ht="12.75">
      <c r="A2" s="187" t="s">
        <v>455</v>
      </c>
    </row>
    <row r="3" spans="1:2" s="121" customFormat="1" ht="13.5" thickBot="1">
      <c r="A3" s="222"/>
      <c r="B3" s="222"/>
    </row>
    <row r="4" spans="1:11" s="121" customFormat="1" ht="13.5" thickTop="1">
      <c r="A4" s="561" t="s">
        <v>20</v>
      </c>
      <c r="B4" s="562"/>
      <c r="C4" s="548" t="s">
        <v>7</v>
      </c>
      <c r="D4" s="548"/>
      <c r="E4" s="548"/>
      <c r="F4" s="548" t="s">
        <v>456</v>
      </c>
      <c r="G4" s="548"/>
      <c r="H4" s="548" t="s">
        <v>457</v>
      </c>
      <c r="I4" s="548"/>
      <c r="J4" s="548" t="s">
        <v>458</v>
      </c>
      <c r="K4" s="554"/>
    </row>
    <row r="5" spans="1:11" s="121" customFormat="1" ht="12.75">
      <c r="A5" s="563"/>
      <c r="B5" s="564"/>
      <c r="C5" s="110" t="s">
        <v>16</v>
      </c>
      <c r="D5" s="110" t="s">
        <v>3</v>
      </c>
      <c r="E5" s="110" t="s">
        <v>4</v>
      </c>
      <c r="F5" s="110" t="s">
        <v>3</v>
      </c>
      <c r="G5" s="110" t="s">
        <v>4</v>
      </c>
      <c r="H5" s="110" t="s">
        <v>3</v>
      </c>
      <c r="I5" s="110" t="s">
        <v>4</v>
      </c>
      <c r="J5" s="110" t="s">
        <v>3</v>
      </c>
      <c r="K5" s="109" t="s">
        <v>4</v>
      </c>
    </row>
    <row r="6" spans="1:11" s="121" customFormat="1" ht="12.75">
      <c r="A6" s="557" t="s">
        <v>569</v>
      </c>
      <c r="B6" s="557"/>
      <c r="C6" s="129">
        <v>275</v>
      </c>
      <c r="D6" s="107">
        <v>16</v>
      </c>
      <c r="E6" s="107">
        <v>259</v>
      </c>
      <c r="F6" s="107">
        <v>5</v>
      </c>
      <c r="G6" s="107">
        <v>86</v>
      </c>
      <c r="H6" s="107">
        <v>7</v>
      </c>
      <c r="I6" s="107">
        <v>78</v>
      </c>
      <c r="J6" s="107">
        <v>4</v>
      </c>
      <c r="K6" s="107">
        <v>95</v>
      </c>
    </row>
    <row r="7" spans="1:11" s="121" customFormat="1" ht="13.5" customHeight="1">
      <c r="A7" s="557" t="s">
        <v>570</v>
      </c>
      <c r="B7" s="558"/>
      <c r="C7" s="129">
        <v>262</v>
      </c>
      <c r="D7" s="107">
        <v>19</v>
      </c>
      <c r="E7" s="107">
        <v>243</v>
      </c>
      <c r="F7" s="107">
        <v>8</v>
      </c>
      <c r="G7" s="107">
        <v>79</v>
      </c>
      <c r="H7" s="107">
        <v>4</v>
      </c>
      <c r="I7" s="107">
        <v>87</v>
      </c>
      <c r="J7" s="107">
        <v>7</v>
      </c>
      <c r="K7" s="107">
        <v>77</v>
      </c>
    </row>
    <row r="8" spans="1:11" s="121" customFormat="1" ht="13.5" customHeight="1">
      <c r="A8" s="557" t="s">
        <v>571</v>
      </c>
      <c r="B8" s="558"/>
      <c r="C8" s="112">
        <v>271</v>
      </c>
      <c r="D8" s="111">
        <v>17</v>
      </c>
      <c r="E8" s="111">
        <v>254</v>
      </c>
      <c r="F8" s="111">
        <v>5</v>
      </c>
      <c r="G8" s="111">
        <v>87</v>
      </c>
      <c r="H8" s="111">
        <v>7</v>
      </c>
      <c r="I8" s="111">
        <v>79</v>
      </c>
      <c r="J8" s="111">
        <v>5</v>
      </c>
      <c r="K8" s="111">
        <v>88</v>
      </c>
    </row>
    <row r="9" spans="1:11" s="121" customFormat="1" ht="13.5" customHeight="1">
      <c r="A9" s="559" t="s">
        <v>572</v>
      </c>
      <c r="B9" s="560"/>
      <c r="C9" s="112">
        <v>265</v>
      </c>
      <c r="D9" s="111">
        <v>20</v>
      </c>
      <c r="E9" s="111">
        <v>245</v>
      </c>
      <c r="F9" s="111">
        <v>9</v>
      </c>
      <c r="G9" s="111">
        <v>78</v>
      </c>
      <c r="H9" s="111">
        <v>5</v>
      </c>
      <c r="I9" s="111">
        <v>87</v>
      </c>
      <c r="J9" s="111">
        <v>6</v>
      </c>
      <c r="K9" s="111">
        <v>80</v>
      </c>
    </row>
    <row r="10" spans="1:11" s="121" customFormat="1" ht="13.5" customHeight="1">
      <c r="A10" s="559" t="s">
        <v>573</v>
      </c>
      <c r="B10" s="559"/>
      <c r="C10" s="112">
        <v>265</v>
      </c>
      <c r="D10" s="111">
        <v>17</v>
      </c>
      <c r="E10" s="111">
        <v>248</v>
      </c>
      <c r="F10" s="111">
        <v>3</v>
      </c>
      <c r="G10" s="111">
        <v>85</v>
      </c>
      <c r="H10" s="111">
        <v>8</v>
      </c>
      <c r="I10" s="111">
        <v>76</v>
      </c>
      <c r="J10" s="111">
        <v>6</v>
      </c>
      <c r="K10" s="111">
        <v>87</v>
      </c>
    </row>
    <row r="11" spans="1:11" s="121" customFormat="1" ht="12.75">
      <c r="A11" s="559"/>
      <c r="B11" s="559"/>
      <c r="C11" s="129"/>
      <c r="D11" s="107"/>
      <c r="E11" s="107"/>
      <c r="F11" s="107"/>
      <c r="G11" s="107"/>
      <c r="H11" s="107"/>
      <c r="I11" s="107"/>
      <c r="J11" s="107"/>
      <c r="K11" s="107"/>
    </row>
    <row r="12" spans="1:11" s="121" customFormat="1" ht="12.75">
      <c r="A12" s="567" t="s">
        <v>532</v>
      </c>
      <c r="B12" s="568"/>
      <c r="C12" s="158">
        <v>257</v>
      </c>
      <c r="D12" s="159">
        <v>15</v>
      </c>
      <c r="E12" s="159">
        <v>242</v>
      </c>
      <c r="F12" s="159">
        <v>4</v>
      </c>
      <c r="G12" s="159">
        <v>84</v>
      </c>
      <c r="H12" s="159">
        <v>6</v>
      </c>
      <c r="I12" s="159">
        <v>83</v>
      </c>
      <c r="J12" s="159">
        <v>5</v>
      </c>
      <c r="K12" s="159">
        <v>75</v>
      </c>
    </row>
    <row r="13" spans="1:11" s="121" customFormat="1" ht="12.75">
      <c r="A13" s="565"/>
      <c r="B13" s="566"/>
      <c r="C13" s="112"/>
      <c r="D13" s="111"/>
      <c r="E13" s="111"/>
      <c r="F13" s="111"/>
      <c r="G13" s="111"/>
      <c r="H13" s="111"/>
      <c r="I13" s="111"/>
      <c r="J13" s="111"/>
      <c r="K13" s="111"/>
    </row>
    <row r="14" spans="1:11" s="121" customFormat="1" ht="12.75">
      <c r="A14" s="555" t="s">
        <v>459</v>
      </c>
      <c r="B14" s="556"/>
      <c r="C14" s="156">
        <v>257</v>
      </c>
      <c r="D14" s="157">
        <v>15</v>
      </c>
      <c r="E14" s="157">
        <v>242</v>
      </c>
      <c r="F14" s="157">
        <v>4</v>
      </c>
      <c r="G14" s="157">
        <v>84</v>
      </c>
      <c r="H14" s="157">
        <v>6</v>
      </c>
      <c r="I14" s="157">
        <v>83</v>
      </c>
      <c r="J14" s="157">
        <v>5</v>
      </c>
      <c r="K14" s="157">
        <v>75</v>
      </c>
    </row>
    <row r="15" spans="1:11" s="121" customFormat="1" ht="12.75">
      <c r="A15" s="313" t="s">
        <v>460</v>
      </c>
      <c r="B15" s="124"/>
      <c r="C15" s="124"/>
      <c r="D15" s="124"/>
      <c r="E15" s="124"/>
      <c r="F15" s="124"/>
      <c r="G15" s="107"/>
      <c r="H15" s="107"/>
      <c r="I15" s="107"/>
      <c r="J15" s="107"/>
      <c r="K15" s="107"/>
    </row>
    <row r="16" spans="1:11" s="121" customFormat="1" ht="12.75">
      <c r="A16" s="313" t="s">
        <v>670</v>
      </c>
      <c r="B16" s="124"/>
      <c r="C16" s="124"/>
      <c r="D16" s="124"/>
      <c r="E16" s="124"/>
      <c r="F16" s="124"/>
      <c r="G16" s="124"/>
      <c r="H16" s="124"/>
      <c r="I16" s="124"/>
      <c r="J16" s="124"/>
      <c r="K16" s="124"/>
    </row>
    <row r="17" spans="1:11" s="121" customFormat="1" ht="12.75">
      <c r="A17" s="314" t="s">
        <v>461</v>
      </c>
      <c r="B17" s="124"/>
      <c r="C17" s="124"/>
      <c r="D17" s="124"/>
      <c r="E17" s="124"/>
      <c r="F17" s="124"/>
      <c r="G17" s="124"/>
      <c r="H17" s="124"/>
      <c r="I17" s="124"/>
      <c r="J17" s="124"/>
      <c r="K17" s="124"/>
    </row>
    <row r="18" ht="12.75">
      <c r="A18" s="118"/>
    </row>
    <row r="19" ht="12.75">
      <c r="A19" s="118"/>
    </row>
    <row r="20" ht="12.75"/>
    <row r="21" ht="12.75"/>
    <row r="22" ht="12.75"/>
    <row r="23" ht="12.75">
      <c r="A23" s="114" t="s">
        <v>705</v>
      </c>
    </row>
    <row r="24" ht="12.75">
      <c r="A24" s="115" t="s">
        <v>682</v>
      </c>
    </row>
    <row r="25" ht="13.5" thickBot="1"/>
    <row r="26" spans="1:12" ht="13.5" thickTop="1">
      <c r="A26" s="550" t="s">
        <v>20</v>
      </c>
      <c r="B26" s="548" t="s">
        <v>7</v>
      </c>
      <c r="C26" s="548"/>
      <c r="D26" s="548"/>
      <c r="E26" s="548" t="s">
        <v>456</v>
      </c>
      <c r="F26" s="548"/>
      <c r="G26" s="548" t="s">
        <v>457</v>
      </c>
      <c r="H26" s="548"/>
      <c r="I26" s="548" t="s">
        <v>458</v>
      </c>
      <c r="J26" s="554"/>
      <c r="K26" s="548" t="s">
        <v>514</v>
      </c>
      <c r="L26" s="554"/>
    </row>
    <row r="27" spans="1:12" ht="12.75">
      <c r="A27" s="551"/>
      <c r="B27" s="110" t="s">
        <v>16</v>
      </c>
      <c r="C27" s="110" t="s">
        <v>3</v>
      </c>
      <c r="D27" s="110" t="s">
        <v>4</v>
      </c>
      <c r="E27" s="110" t="s">
        <v>3</v>
      </c>
      <c r="F27" s="110" t="s">
        <v>4</v>
      </c>
      <c r="G27" s="110" t="s">
        <v>3</v>
      </c>
      <c r="H27" s="110" t="s">
        <v>4</v>
      </c>
      <c r="I27" s="110" t="s">
        <v>3</v>
      </c>
      <c r="J27" s="109" t="s">
        <v>4</v>
      </c>
      <c r="K27" s="110" t="s">
        <v>3</v>
      </c>
      <c r="L27" s="109" t="s">
        <v>4</v>
      </c>
    </row>
    <row r="28" spans="1:12" ht="12.75">
      <c r="A28" s="116" t="s">
        <v>529</v>
      </c>
      <c r="B28" s="117">
        <v>24458</v>
      </c>
      <c r="C28" s="1">
        <v>17972</v>
      </c>
      <c r="D28" s="1">
        <v>6486</v>
      </c>
      <c r="E28" s="1">
        <v>4446</v>
      </c>
      <c r="F28" s="1">
        <v>1576</v>
      </c>
      <c r="G28" s="1">
        <v>4349</v>
      </c>
      <c r="H28" s="1">
        <v>1599</v>
      </c>
      <c r="I28" s="1">
        <v>4208</v>
      </c>
      <c r="J28" s="1">
        <v>1609</v>
      </c>
      <c r="K28" s="1">
        <v>4969</v>
      </c>
      <c r="L28" s="1">
        <v>1702</v>
      </c>
    </row>
    <row r="29" spans="1:12" ht="12.75">
      <c r="A29" s="116" t="s">
        <v>307</v>
      </c>
      <c r="B29" s="117">
        <v>23637</v>
      </c>
      <c r="C29" s="1">
        <v>17606</v>
      </c>
      <c r="D29" s="1">
        <v>6031</v>
      </c>
      <c r="E29" s="1">
        <v>4442</v>
      </c>
      <c r="F29" s="1">
        <v>1583</v>
      </c>
      <c r="G29" s="1">
        <v>4386</v>
      </c>
      <c r="H29" s="1">
        <v>1551</v>
      </c>
      <c r="I29" s="1">
        <v>4076</v>
      </c>
      <c r="J29" s="1">
        <v>1384</v>
      </c>
      <c r="K29" s="1">
        <v>4702</v>
      </c>
      <c r="L29" s="1">
        <v>1513</v>
      </c>
    </row>
    <row r="30" spans="1:12" ht="12.75">
      <c r="A30" s="116" t="s">
        <v>468</v>
      </c>
      <c r="B30" s="117">
        <v>23459</v>
      </c>
      <c r="C30" s="1">
        <v>17476</v>
      </c>
      <c r="D30" s="1">
        <v>5983</v>
      </c>
      <c r="E30" s="1">
        <v>4332</v>
      </c>
      <c r="F30" s="1">
        <v>1639</v>
      </c>
      <c r="G30" s="1">
        <v>4400</v>
      </c>
      <c r="H30" s="1">
        <v>1538</v>
      </c>
      <c r="I30" s="1">
        <v>4091</v>
      </c>
      <c r="J30" s="1">
        <v>1358</v>
      </c>
      <c r="K30" s="1">
        <v>4653</v>
      </c>
      <c r="L30" s="1">
        <v>1448</v>
      </c>
    </row>
    <row r="31" spans="1:12" ht="12.75">
      <c r="A31" s="116" t="s">
        <v>574</v>
      </c>
      <c r="B31" s="130">
        <v>23165</v>
      </c>
      <c r="C31" s="130">
        <v>17322</v>
      </c>
      <c r="D31" s="130">
        <v>5843</v>
      </c>
      <c r="E31" s="130">
        <v>4322</v>
      </c>
      <c r="F31" s="130">
        <v>1629</v>
      </c>
      <c r="G31" s="130">
        <v>4218</v>
      </c>
      <c r="H31" s="130">
        <v>1471</v>
      </c>
      <c r="I31" s="130">
        <v>4117</v>
      </c>
      <c r="J31" s="130">
        <v>1341</v>
      </c>
      <c r="K31" s="130">
        <v>4665</v>
      </c>
      <c r="L31" s="130">
        <v>1402</v>
      </c>
    </row>
    <row r="32" spans="1:12" ht="12.75">
      <c r="A32" s="116" t="s">
        <v>531</v>
      </c>
      <c r="B32" s="130">
        <v>23005</v>
      </c>
      <c r="C32" s="130">
        <v>17149</v>
      </c>
      <c r="D32" s="130">
        <v>5856</v>
      </c>
      <c r="E32" s="130">
        <v>4319</v>
      </c>
      <c r="F32" s="130">
        <v>1554</v>
      </c>
      <c r="G32" s="130">
        <v>4197</v>
      </c>
      <c r="H32" s="130">
        <v>1459</v>
      </c>
      <c r="I32" s="130">
        <v>3993</v>
      </c>
      <c r="J32" s="130">
        <v>1433</v>
      </c>
      <c r="K32" s="130">
        <v>4640</v>
      </c>
      <c r="L32" s="130">
        <v>1410</v>
      </c>
    </row>
    <row r="33" spans="1:12" ht="12.75">
      <c r="A33" s="116"/>
      <c r="B33" s="108"/>
      <c r="C33" s="108"/>
      <c r="D33" s="1"/>
      <c r="E33" s="108"/>
      <c r="F33" s="108"/>
      <c r="G33" s="108"/>
      <c r="H33" s="108"/>
      <c r="I33" s="108"/>
      <c r="J33" s="108"/>
      <c r="K33" s="108"/>
      <c r="L33" s="108"/>
    </row>
    <row r="34" spans="1:12" ht="12.75">
      <c r="A34" s="119" t="s">
        <v>532</v>
      </c>
      <c r="B34" s="158">
        <v>22749</v>
      </c>
      <c r="C34" s="159">
        <v>16812</v>
      </c>
      <c r="D34" s="159">
        <v>5937</v>
      </c>
      <c r="E34" s="159">
        <v>4208</v>
      </c>
      <c r="F34" s="159">
        <v>1652</v>
      </c>
      <c r="G34" s="159">
        <v>4186</v>
      </c>
      <c r="H34" s="159">
        <v>1400</v>
      </c>
      <c r="I34" s="159">
        <v>3964</v>
      </c>
      <c r="J34" s="159">
        <v>1404</v>
      </c>
      <c r="K34" s="159">
        <v>4454</v>
      </c>
      <c r="L34" s="159">
        <v>1481</v>
      </c>
    </row>
    <row r="35" spans="1:12" ht="12.75">
      <c r="A35" s="120"/>
      <c r="B35" s="158"/>
      <c r="C35" s="213"/>
      <c r="D35" s="159"/>
      <c r="E35" s="213"/>
      <c r="F35" s="159"/>
      <c r="G35" s="213"/>
      <c r="H35" s="159"/>
      <c r="I35" s="213"/>
      <c r="J35" s="159"/>
      <c r="K35" s="213"/>
      <c r="L35" s="159"/>
    </row>
    <row r="36" spans="1:12" ht="12.75">
      <c r="A36" s="116" t="s">
        <v>515</v>
      </c>
      <c r="B36" s="111">
        <v>3420</v>
      </c>
      <c r="C36" s="111">
        <v>1899</v>
      </c>
      <c r="D36" s="111">
        <v>1521</v>
      </c>
      <c r="E36" s="111">
        <v>235</v>
      </c>
      <c r="F36" s="111">
        <v>144</v>
      </c>
      <c r="G36" s="111">
        <v>564</v>
      </c>
      <c r="H36" s="111">
        <v>439</v>
      </c>
      <c r="I36" s="111">
        <v>541</v>
      </c>
      <c r="J36" s="111">
        <v>475</v>
      </c>
      <c r="K36" s="111">
        <v>559</v>
      </c>
      <c r="L36" s="111">
        <v>463</v>
      </c>
    </row>
    <row r="37" spans="1:12" ht="12.75">
      <c r="A37" s="116" t="s">
        <v>577</v>
      </c>
      <c r="B37" s="111">
        <v>468</v>
      </c>
      <c r="C37" s="111">
        <v>209</v>
      </c>
      <c r="D37" s="111">
        <v>259</v>
      </c>
      <c r="E37" s="111">
        <v>209</v>
      </c>
      <c r="F37" s="111">
        <v>259</v>
      </c>
      <c r="G37" s="223" t="s">
        <v>302</v>
      </c>
      <c r="H37" s="223" t="s">
        <v>302</v>
      </c>
      <c r="I37" s="223" t="s">
        <v>302</v>
      </c>
      <c r="J37" s="223" t="s">
        <v>302</v>
      </c>
      <c r="K37" s="223" t="s">
        <v>302</v>
      </c>
      <c r="L37" s="223" t="s">
        <v>302</v>
      </c>
    </row>
    <row r="38" spans="1:12" ht="12.75">
      <c r="A38" s="116" t="s">
        <v>516</v>
      </c>
      <c r="B38" s="111">
        <v>210</v>
      </c>
      <c r="C38" s="111">
        <v>82</v>
      </c>
      <c r="D38" s="111">
        <v>128</v>
      </c>
      <c r="E38" s="111">
        <v>82</v>
      </c>
      <c r="F38" s="111">
        <v>128</v>
      </c>
      <c r="G38" s="223" t="s">
        <v>302</v>
      </c>
      <c r="H38" s="223" t="s">
        <v>302</v>
      </c>
      <c r="I38" s="223" t="s">
        <v>302</v>
      </c>
      <c r="J38" s="223" t="s">
        <v>302</v>
      </c>
      <c r="K38" s="223" t="s">
        <v>302</v>
      </c>
      <c r="L38" s="223" t="s">
        <v>302</v>
      </c>
    </row>
    <row r="39" spans="1:12" ht="12.75">
      <c r="A39" s="116" t="s">
        <v>518</v>
      </c>
      <c r="B39" s="111">
        <v>1974</v>
      </c>
      <c r="C39" s="111">
        <v>1664</v>
      </c>
      <c r="D39" s="111">
        <v>310</v>
      </c>
      <c r="E39" s="111">
        <v>407</v>
      </c>
      <c r="F39" s="111">
        <v>76</v>
      </c>
      <c r="G39" s="111">
        <v>393</v>
      </c>
      <c r="H39" s="111">
        <v>79</v>
      </c>
      <c r="I39" s="111">
        <v>397</v>
      </c>
      <c r="J39" s="111">
        <v>81</v>
      </c>
      <c r="K39" s="111">
        <v>467</v>
      </c>
      <c r="L39" s="111">
        <v>74</v>
      </c>
    </row>
    <row r="40" spans="1:12" ht="12.75">
      <c r="A40" s="116" t="s">
        <v>519</v>
      </c>
      <c r="B40" s="111">
        <v>1275</v>
      </c>
      <c r="C40" s="111">
        <v>1027</v>
      </c>
      <c r="D40" s="111">
        <v>248</v>
      </c>
      <c r="E40" s="111">
        <v>262</v>
      </c>
      <c r="F40" s="111">
        <v>74</v>
      </c>
      <c r="G40" s="111">
        <v>238</v>
      </c>
      <c r="H40" s="111">
        <v>69</v>
      </c>
      <c r="I40" s="111">
        <v>244</v>
      </c>
      <c r="J40" s="111">
        <v>52</v>
      </c>
      <c r="K40" s="111">
        <v>283</v>
      </c>
      <c r="L40" s="111">
        <v>53</v>
      </c>
    </row>
    <row r="41" spans="1:12" ht="12.75">
      <c r="A41" s="116" t="s">
        <v>520</v>
      </c>
      <c r="B41" s="111">
        <v>1434</v>
      </c>
      <c r="C41" s="111">
        <v>720</v>
      </c>
      <c r="D41" s="111">
        <v>714</v>
      </c>
      <c r="E41" s="111">
        <v>176</v>
      </c>
      <c r="F41" s="111">
        <v>171</v>
      </c>
      <c r="G41" s="111">
        <v>171</v>
      </c>
      <c r="H41" s="111">
        <v>177</v>
      </c>
      <c r="I41" s="111">
        <v>175</v>
      </c>
      <c r="J41" s="111">
        <v>184</v>
      </c>
      <c r="K41" s="111">
        <v>198</v>
      </c>
      <c r="L41" s="111">
        <v>182</v>
      </c>
    </row>
    <row r="42" spans="1:12" ht="12.75">
      <c r="A42" s="116" t="s">
        <v>521</v>
      </c>
      <c r="B42" s="111">
        <v>1893</v>
      </c>
      <c r="C42" s="111">
        <v>1322</v>
      </c>
      <c r="D42" s="111">
        <v>571</v>
      </c>
      <c r="E42" s="111">
        <v>343</v>
      </c>
      <c r="F42" s="111">
        <v>142</v>
      </c>
      <c r="G42" s="111">
        <v>309</v>
      </c>
      <c r="H42" s="111">
        <v>135</v>
      </c>
      <c r="I42" s="111">
        <v>347</v>
      </c>
      <c r="J42" s="111">
        <v>126</v>
      </c>
      <c r="K42" s="111">
        <v>323</v>
      </c>
      <c r="L42" s="111">
        <v>168</v>
      </c>
    </row>
    <row r="43" spans="1:12" ht="12.75">
      <c r="A43" s="116" t="s">
        <v>578</v>
      </c>
      <c r="B43" s="111">
        <v>202</v>
      </c>
      <c r="C43" s="111">
        <v>98</v>
      </c>
      <c r="D43" s="111">
        <v>104</v>
      </c>
      <c r="E43" s="111">
        <v>98</v>
      </c>
      <c r="F43" s="111">
        <v>104</v>
      </c>
      <c r="G43" s="223" t="s">
        <v>302</v>
      </c>
      <c r="H43" s="223" t="s">
        <v>302</v>
      </c>
      <c r="I43" s="223" t="s">
        <v>302</v>
      </c>
      <c r="J43" s="223" t="s">
        <v>302</v>
      </c>
      <c r="K43" s="223" t="s">
        <v>302</v>
      </c>
      <c r="L43" s="223" t="s">
        <v>302</v>
      </c>
    </row>
    <row r="44" spans="1:12" ht="12.75">
      <c r="A44" s="116" t="s">
        <v>522</v>
      </c>
      <c r="B44" s="111">
        <v>2920</v>
      </c>
      <c r="C44" s="111">
        <v>2356</v>
      </c>
      <c r="D44" s="111">
        <v>564</v>
      </c>
      <c r="E44" s="111">
        <v>564</v>
      </c>
      <c r="F44" s="111">
        <v>160</v>
      </c>
      <c r="G44" s="111">
        <v>641</v>
      </c>
      <c r="H44" s="111">
        <v>124</v>
      </c>
      <c r="I44" s="111">
        <v>532</v>
      </c>
      <c r="J44" s="111">
        <v>137</v>
      </c>
      <c r="K44" s="111">
        <v>619</v>
      </c>
      <c r="L44" s="111">
        <v>143</v>
      </c>
    </row>
    <row r="45" spans="1:12" ht="12.75">
      <c r="A45" s="116" t="s">
        <v>523</v>
      </c>
      <c r="B45" s="111">
        <v>5870</v>
      </c>
      <c r="C45" s="111">
        <v>5145</v>
      </c>
      <c r="D45" s="111">
        <v>725</v>
      </c>
      <c r="E45" s="111">
        <v>1213</v>
      </c>
      <c r="F45" s="111">
        <v>191</v>
      </c>
      <c r="G45" s="111">
        <v>1287</v>
      </c>
      <c r="H45" s="111">
        <v>182</v>
      </c>
      <c r="I45" s="111">
        <v>1222</v>
      </c>
      <c r="J45" s="111">
        <v>151</v>
      </c>
      <c r="K45" s="111">
        <v>1423</v>
      </c>
      <c r="L45" s="111">
        <v>201</v>
      </c>
    </row>
    <row r="46" spans="1:12" ht="12.75">
      <c r="A46" s="116" t="s">
        <v>524</v>
      </c>
      <c r="B46" s="112">
        <v>2228</v>
      </c>
      <c r="C46" s="111">
        <v>1494</v>
      </c>
      <c r="D46" s="111">
        <v>734</v>
      </c>
      <c r="E46" s="111">
        <v>419</v>
      </c>
      <c r="F46" s="111">
        <v>191</v>
      </c>
      <c r="G46" s="111">
        <v>396</v>
      </c>
      <c r="H46" s="111">
        <v>181</v>
      </c>
      <c r="I46" s="111">
        <v>311</v>
      </c>
      <c r="J46" s="111">
        <v>182</v>
      </c>
      <c r="K46" s="111">
        <v>368</v>
      </c>
      <c r="L46" s="111">
        <v>180</v>
      </c>
    </row>
    <row r="47" spans="1:12" ht="12.75">
      <c r="A47" s="116" t="s">
        <v>525</v>
      </c>
      <c r="B47" s="223" t="s">
        <v>517</v>
      </c>
      <c r="C47" s="223" t="s">
        <v>517</v>
      </c>
      <c r="D47" s="223" t="s">
        <v>517</v>
      </c>
      <c r="E47" s="223" t="s">
        <v>517</v>
      </c>
      <c r="F47" s="223" t="s">
        <v>517</v>
      </c>
      <c r="G47" s="223" t="s">
        <v>517</v>
      </c>
      <c r="H47" s="223" t="s">
        <v>517</v>
      </c>
      <c r="I47" s="223" t="s">
        <v>517</v>
      </c>
      <c r="J47" s="223" t="s">
        <v>517</v>
      </c>
      <c r="K47" s="223" t="s">
        <v>517</v>
      </c>
      <c r="L47" s="223" t="s">
        <v>517</v>
      </c>
    </row>
    <row r="48" spans="1:12" ht="12.75">
      <c r="A48" s="315" t="s">
        <v>526</v>
      </c>
      <c r="B48" s="156">
        <v>855</v>
      </c>
      <c r="C48" s="157">
        <v>796</v>
      </c>
      <c r="D48" s="157">
        <v>59</v>
      </c>
      <c r="E48" s="157">
        <v>200</v>
      </c>
      <c r="F48" s="157">
        <v>12</v>
      </c>
      <c r="G48" s="157">
        <v>187</v>
      </c>
      <c r="H48" s="157">
        <v>14</v>
      </c>
      <c r="I48" s="157">
        <v>195</v>
      </c>
      <c r="J48" s="157">
        <v>16</v>
      </c>
      <c r="K48" s="157">
        <v>214</v>
      </c>
      <c r="L48" s="157">
        <v>17</v>
      </c>
    </row>
    <row r="49" spans="1:12" ht="12.75">
      <c r="A49" s="549" t="s">
        <v>575</v>
      </c>
      <c r="B49" s="549"/>
      <c r="C49" s="549"/>
      <c r="D49" s="549"/>
      <c r="E49" s="549"/>
      <c r="F49" s="549"/>
      <c r="G49" s="549"/>
      <c r="H49" s="549"/>
      <c r="I49" s="549"/>
      <c r="J49" s="549"/>
      <c r="K49" s="549"/>
      <c r="L49" s="549"/>
    </row>
    <row r="50" spans="1:12" ht="12.75">
      <c r="A50" s="552" t="s">
        <v>576</v>
      </c>
      <c r="B50" s="553"/>
      <c r="C50" s="553"/>
      <c r="D50" s="553"/>
      <c r="E50" s="553"/>
      <c r="F50" s="553"/>
      <c r="G50" s="553"/>
      <c r="H50" s="553"/>
      <c r="I50" s="553"/>
      <c r="J50" s="553"/>
      <c r="K50" s="553"/>
      <c r="L50" s="553"/>
    </row>
    <row r="51" spans="1:12" ht="12.75">
      <c r="A51" s="118" t="s">
        <v>527</v>
      </c>
      <c r="B51" s="10"/>
      <c r="C51" s="10"/>
      <c r="D51" s="10"/>
      <c r="E51" s="10"/>
      <c r="F51" s="10"/>
      <c r="G51" s="10"/>
      <c r="H51" s="10"/>
      <c r="I51" s="10"/>
      <c r="J51" s="10"/>
      <c r="K51" s="10"/>
      <c r="L51" s="10"/>
    </row>
    <row r="52" s="10" customFormat="1" ht="12.75">
      <c r="A52" s="317"/>
    </row>
  </sheetData>
  <sheetProtection/>
  <mergeCells count="22">
    <mergeCell ref="A4:B5"/>
    <mergeCell ref="A13:B13"/>
    <mergeCell ref="A12:B12"/>
    <mergeCell ref="A11:B11"/>
    <mergeCell ref="A10:B10"/>
    <mergeCell ref="A6:B6"/>
    <mergeCell ref="G26:H26"/>
    <mergeCell ref="I26:J26"/>
    <mergeCell ref="E26:F26"/>
    <mergeCell ref="K26:L26"/>
    <mergeCell ref="A9:B9"/>
    <mergeCell ref="A7:B7"/>
    <mergeCell ref="C4:E4"/>
    <mergeCell ref="A49:L49"/>
    <mergeCell ref="A26:A27"/>
    <mergeCell ref="B26:D26"/>
    <mergeCell ref="A50:L50"/>
    <mergeCell ref="F4:G4"/>
    <mergeCell ref="H4:I4"/>
    <mergeCell ref="J4:K4"/>
    <mergeCell ref="A14:B14"/>
    <mergeCell ref="A8:B8"/>
  </mergeCells>
  <printOptions/>
  <pageMargins left="0.5905511811023623" right="0.5905511811023623" top="0.7874015748031497" bottom="0.984251968503937" header="0.5118110236220472" footer="0.5118110236220472"/>
  <pageSetup horizontalDpi="600" verticalDpi="600" orientation="portrait" paperSize="9" scale="99" r:id="rId1"/>
  <headerFooter alignWithMargins="0">
    <oddFooter>&amp;C&amp;9&amp;P　Ｎ 教育・文化及び宗教</oddFooter>
  </headerFooter>
</worksheet>
</file>

<file path=xl/worksheets/sheet5.xml><?xml version="1.0" encoding="utf-8"?>
<worksheet xmlns="http://schemas.openxmlformats.org/spreadsheetml/2006/main" xmlns:r="http://schemas.openxmlformats.org/officeDocument/2006/relationships">
  <sheetPr>
    <tabColor rgb="FFFFC000"/>
  </sheetPr>
  <dimension ref="A1:Y61"/>
  <sheetViews>
    <sheetView zoomScaleSheetLayoutView="115" zoomScalePageLayoutView="0" workbookViewId="0" topLeftCell="A1">
      <selection activeCell="A1" sqref="A1"/>
    </sheetView>
  </sheetViews>
  <sheetFormatPr defaultColWidth="9" defaultRowHeight="14.25"/>
  <cols>
    <col min="1" max="1" width="10.69921875" style="113" customWidth="1"/>
    <col min="2" max="25" width="3.296875" style="113" customWidth="1"/>
    <col min="26" max="16384" width="9" style="113" customWidth="1"/>
  </cols>
  <sheetData>
    <row r="1" spans="1:25" ht="12.75">
      <c r="A1" s="126" t="s">
        <v>706</v>
      </c>
      <c r="B1" s="137"/>
      <c r="C1" s="137"/>
      <c r="D1" s="137"/>
      <c r="E1" s="137"/>
      <c r="F1" s="137"/>
      <c r="G1" s="137"/>
      <c r="H1" s="137"/>
      <c r="I1" s="137"/>
      <c r="J1" s="137"/>
      <c r="K1" s="137"/>
      <c r="L1" s="137"/>
      <c r="M1" s="137"/>
      <c r="N1" s="137"/>
      <c r="O1" s="137"/>
      <c r="P1" s="137"/>
      <c r="Q1" s="137"/>
      <c r="R1" s="137"/>
      <c r="S1" s="137"/>
      <c r="T1" s="137"/>
      <c r="U1" s="137"/>
      <c r="V1" s="137"/>
      <c r="W1" s="137"/>
      <c r="X1" s="137"/>
      <c r="Y1" s="137"/>
    </row>
    <row r="2" spans="1:25" ht="12.75">
      <c r="A2" s="127" t="s">
        <v>318</v>
      </c>
      <c r="B2" s="137"/>
      <c r="C2" s="137"/>
      <c r="D2" s="137"/>
      <c r="E2" s="137"/>
      <c r="F2" s="137"/>
      <c r="G2" s="137"/>
      <c r="H2" s="137"/>
      <c r="I2" s="137"/>
      <c r="J2" s="137"/>
      <c r="K2" s="137"/>
      <c r="L2" s="137"/>
      <c r="M2" s="137"/>
      <c r="N2" s="137"/>
      <c r="O2" s="137"/>
      <c r="P2" s="137"/>
      <c r="Q2" s="137"/>
      <c r="R2" s="137"/>
      <c r="S2" s="137"/>
      <c r="T2" s="137"/>
      <c r="U2" s="137"/>
      <c r="V2" s="137"/>
      <c r="W2" s="137"/>
      <c r="X2" s="137"/>
      <c r="Y2" s="137"/>
    </row>
    <row r="3" spans="1:25" ht="12.75" customHeight="1" thickBot="1">
      <c r="A3" s="127"/>
      <c r="B3" s="137"/>
      <c r="C3" s="137"/>
      <c r="D3" s="137"/>
      <c r="E3" s="137"/>
      <c r="F3" s="137"/>
      <c r="G3" s="137"/>
      <c r="H3" s="137"/>
      <c r="I3" s="137"/>
      <c r="J3" s="137"/>
      <c r="K3" s="137"/>
      <c r="L3" s="137"/>
      <c r="M3" s="137"/>
      <c r="N3" s="137"/>
      <c r="O3" s="137"/>
      <c r="P3" s="137"/>
      <c r="Q3" s="137"/>
      <c r="R3" s="137"/>
      <c r="S3" s="137"/>
      <c r="T3" s="137"/>
      <c r="U3" s="137"/>
      <c r="V3" s="137"/>
      <c r="W3" s="137"/>
      <c r="X3" s="137"/>
      <c r="Y3" s="137"/>
    </row>
    <row r="4" spans="1:25" ht="12.75" customHeight="1" thickTop="1">
      <c r="A4" s="501" t="s">
        <v>20</v>
      </c>
      <c r="B4" s="581" t="s">
        <v>0</v>
      </c>
      <c r="C4" s="581"/>
      <c r="D4" s="581" t="s">
        <v>27</v>
      </c>
      <c r="E4" s="581"/>
      <c r="F4" s="504" t="s">
        <v>305</v>
      </c>
      <c r="G4" s="505"/>
      <c r="H4" s="505"/>
      <c r="I4" s="505"/>
      <c r="J4" s="505"/>
      <c r="K4" s="501"/>
      <c r="L4" s="583" t="s">
        <v>304</v>
      </c>
      <c r="M4" s="584"/>
      <c r="N4" s="585"/>
      <c r="O4" s="583" t="s">
        <v>279</v>
      </c>
      <c r="P4" s="584"/>
      <c r="Q4" s="585"/>
      <c r="R4" s="518" t="s">
        <v>29</v>
      </c>
      <c r="S4" s="534"/>
      <c r="T4" s="534"/>
      <c r="U4" s="534"/>
      <c r="V4" s="534"/>
      <c r="W4" s="534"/>
      <c r="X4" s="134"/>
      <c r="Y4" s="137"/>
    </row>
    <row r="5" spans="1:25" ht="12.75" customHeight="1">
      <c r="A5" s="502"/>
      <c r="B5" s="582"/>
      <c r="C5" s="582"/>
      <c r="D5" s="582"/>
      <c r="E5" s="582"/>
      <c r="F5" s="508"/>
      <c r="G5" s="509"/>
      <c r="H5" s="509"/>
      <c r="I5" s="509"/>
      <c r="J5" s="509"/>
      <c r="K5" s="503"/>
      <c r="L5" s="586"/>
      <c r="M5" s="587"/>
      <c r="N5" s="588"/>
      <c r="O5" s="586"/>
      <c r="P5" s="587"/>
      <c r="Q5" s="588"/>
      <c r="R5" s="497" t="s">
        <v>28</v>
      </c>
      <c r="S5" s="529"/>
      <c r="T5" s="529"/>
      <c r="U5" s="529"/>
      <c r="V5" s="529"/>
      <c r="W5" s="529"/>
      <c r="X5" s="134"/>
      <c r="Y5" s="137"/>
    </row>
    <row r="6" spans="1:25" ht="12.75" customHeight="1">
      <c r="A6" s="503"/>
      <c r="B6" s="582"/>
      <c r="C6" s="582"/>
      <c r="D6" s="582"/>
      <c r="E6" s="582"/>
      <c r="F6" s="491" t="s">
        <v>2</v>
      </c>
      <c r="G6" s="491"/>
      <c r="H6" s="491" t="s">
        <v>3</v>
      </c>
      <c r="I6" s="491"/>
      <c r="J6" s="491" t="s">
        <v>4</v>
      </c>
      <c r="K6" s="491"/>
      <c r="L6" s="589"/>
      <c r="M6" s="590"/>
      <c r="N6" s="591"/>
      <c r="O6" s="589"/>
      <c r="P6" s="590"/>
      <c r="Q6" s="591"/>
      <c r="R6" s="497" t="s">
        <v>2</v>
      </c>
      <c r="S6" s="541"/>
      <c r="T6" s="497" t="s">
        <v>3</v>
      </c>
      <c r="U6" s="541"/>
      <c r="V6" s="497" t="s">
        <v>4</v>
      </c>
      <c r="W6" s="529"/>
      <c r="X6" s="137"/>
      <c r="Y6" s="137"/>
    </row>
    <row r="7" spans="1:25" ht="12.75" customHeight="1">
      <c r="A7" s="189" t="s">
        <v>301</v>
      </c>
      <c r="B7" s="592">
        <v>4</v>
      </c>
      <c r="C7" s="574"/>
      <c r="D7" s="574">
        <v>174</v>
      </c>
      <c r="E7" s="574"/>
      <c r="F7" s="574">
        <v>398</v>
      </c>
      <c r="G7" s="574"/>
      <c r="H7" s="574">
        <v>174</v>
      </c>
      <c r="I7" s="574"/>
      <c r="J7" s="574">
        <v>224</v>
      </c>
      <c r="K7" s="574"/>
      <c r="L7" s="574">
        <v>40</v>
      </c>
      <c r="M7" s="574"/>
      <c r="N7" s="574"/>
      <c r="O7" s="574">
        <v>67</v>
      </c>
      <c r="P7" s="574"/>
      <c r="Q7" s="574"/>
      <c r="R7" s="574">
        <v>626</v>
      </c>
      <c r="S7" s="574"/>
      <c r="T7" s="574">
        <v>393</v>
      </c>
      <c r="U7" s="574"/>
      <c r="V7" s="574">
        <v>233</v>
      </c>
      <c r="W7" s="574"/>
      <c r="X7" s="137"/>
      <c r="Y7" s="137"/>
    </row>
    <row r="8" spans="1:25" ht="12.75" customHeight="1">
      <c r="A8" s="189" t="s">
        <v>468</v>
      </c>
      <c r="B8" s="486">
        <v>4</v>
      </c>
      <c r="C8" s="485"/>
      <c r="D8" s="485">
        <v>169</v>
      </c>
      <c r="E8" s="485"/>
      <c r="F8" s="485">
        <v>389</v>
      </c>
      <c r="G8" s="485"/>
      <c r="H8" s="485">
        <v>159</v>
      </c>
      <c r="I8" s="485"/>
      <c r="J8" s="485">
        <v>230</v>
      </c>
      <c r="K8" s="485"/>
      <c r="L8" s="485">
        <v>40</v>
      </c>
      <c r="M8" s="485"/>
      <c r="N8" s="485"/>
      <c r="O8" s="485">
        <v>67</v>
      </c>
      <c r="P8" s="485"/>
      <c r="Q8" s="485"/>
      <c r="R8" s="485">
        <v>603</v>
      </c>
      <c r="S8" s="485"/>
      <c r="T8" s="485">
        <v>374</v>
      </c>
      <c r="U8" s="485"/>
      <c r="V8" s="485">
        <v>229</v>
      </c>
      <c r="W8" s="485"/>
      <c r="X8" s="137"/>
      <c r="Y8" s="137"/>
    </row>
    <row r="9" spans="1:25" ht="12.75" customHeight="1">
      <c r="A9" s="189" t="s">
        <v>530</v>
      </c>
      <c r="B9" s="486">
        <v>4</v>
      </c>
      <c r="C9" s="485"/>
      <c r="D9" s="485">
        <v>159</v>
      </c>
      <c r="E9" s="485"/>
      <c r="F9" s="485">
        <v>377</v>
      </c>
      <c r="G9" s="485"/>
      <c r="H9" s="485">
        <v>151</v>
      </c>
      <c r="I9" s="485"/>
      <c r="J9" s="485">
        <v>226</v>
      </c>
      <c r="K9" s="485"/>
      <c r="L9" s="485">
        <v>34</v>
      </c>
      <c r="M9" s="485"/>
      <c r="N9" s="485"/>
      <c r="O9" s="485">
        <v>68</v>
      </c>
      <c r="P9" s="485"/>
      <c r="Q9" s="485"/>
      <c r="R9" s="485">
        <v>557</v>
      </c>
      <c r="S9" s="485"/>
      <c r="T9" s="485">
        <v>342</v>
      </c>
      <c r="U9" s="485"/>
      <c r="V9" s="485">
        <v>215</v>
      </c>
      <c r="W9" s="485"/>
      <c r="X9" s="137"/>
      <c r="Y9" s="137"/>
    </row>
    <row r="10" spans="1:25" ht="12.75" customHeight="1">
      <c r="A10" s="189" t="s">
        <v>552</v>
      </c>
      <c r="B10" s="486">
        <v>4</v>
      </c>
      <c r="C10" s="485"/>
      <c r="D10" s="496">
        <v>164</v>
      </c>
      <c r="E10" s="496"/>
      <c r="F10" s="496">
        <v>388</v>
      </c>
      <c r="G10" s="496"/>
      <c r="H10" s="496">
        <v>155</v>
      </c>
      <c r="I10" s="496"/>
      <c r="J10" s="496">
        <v>233</v>
      </c>
      <c r="K10" s="496"/>
      <c r="L10" s="496">
        <v>29</v>
      </c>
      <c r="M10" s="496"/>
      <c r="N10" s="496"/>
      <c r="O10" s="496">
        <v>66</v>
      </c>
      <c r="P10" s="496"/>
      <c r="Q10" s="496"/>
      <c r="R10" s="496">
        <v>561</v>
      </c>
      <c r="S10" s="496"/>
      <c r="T10" s="496">
        <v>340</v>
      </c>
      <c r="U10" s="496"/>
      <c r="V10" s="496">
        <v>221</v>
      </c>
      <c r="W10" s="496"/>
      <c r="X10" s="137"/>
      <c r="Y10" s="137"/>
    </row>
    <row r="11" spans="1:25" ht="12.75" customHeight="1">
      <c r="A11" s="189" t="s">
        <v>559</v>
      </c>
      <c r="B11" s="486">
        <v>4</v>
      </c>
      <c r="C11" s="485"/>
      <c r="D11" s="485">
        <v>156</v>
      </c>
      <c r="E11" s="485"/>
      <c r="F11" s="485">
        <v>375</v>
      </c>
      <c r="G11" s="485"/>
      <c r="H11" s="485">
        <v>142</v>
      </c>
      <c r="I11" s="485"/>
      <c r="J11" s="485">
        <v>233</v>
      </c>
      <c r="K11" s="485"/>
      <c r="L11" s="485">
        <v>43</v>
      </c>
      <c r="M11" s="485"/>
      <c r="N11" s="485"/>
      <c r="O11" s="485">
        <v>67</v>
      </c>
      <c r="P11" s="485"/>
      <c r="Q11" s="485"/>
      <c r="R11" s="485">
        <v>536</v>
      </c>
      <c r="S11" s="485"/>
      <c r="T11" s="485">
        <v>333</v>
      </c>
      <c r="U11" s="485"/>
      <c r="V11" s="485">
        <v>203</v>
      </c>
      <c r="W11" s="485"/>
      <c r="X11" s="137"/>
      <c r="Y11" s="137"/>
    </row>
    <row r="12" spans="1:25" ht="12.75" customHeight="1">
      <c r="A12" s="188"/>
      <c r="B12" s="486"/>
      <c r="C12" s="485"/>
      <c r="D12" s="485"/>
      <c r="E12" s="485"/>
      <c r="F12" s="485"/>
      <c r="G12" s="485"/>
      <c r="H12" s="485"/>
      <c r="I12" s="485"/>
      <c r="J12" s="485"/>
      <c r="K12" s="485"/>
      <c r="L12" s="485"/>
      <c r="M12" s="485"/>
      <c r="N12" s="485"/>
      <c r="O12" s="485"/>
      <c r="P12" s="485"/>
      <c r="Q12" s="485"/>
      <c r="R12" s="485"/>
      <c r="S12" s="485"/>
      <c r="T12" s="485"/>
      <c r="U12" s="485"/>
      <c r="V12" s="485"/>
      <c r="W12" s="485"/>
      <c r="X12" s="137"/>
      <c r="Y12" s="137"/>
    </row>
    <row r="13" spans="1:25" ht="12.75" customHeight="1">
      <c r="A13" s="401" t="s">
        <v>560</v>
      </c>
      <c r="B13" s="538">
        <v>4</v>
      </c>
      <c r="C13" s="539"/>
      <c r="D13" s="539">
        <v>152</v>
      </c>
      <c r="E13" s="539"/>
      <c r="F13" s="539">
        <v>355</v>
      </c>
      <c r="G13" s="539"/>
      <c r="H13" s="539">
        <v>136</v>
      </c>
      <c r="I13" s="539"/>
      <c r="J13" s="539">
        <v>219</v>
      </c>
      <c r="K13" s="539"/>
      <c r="L13" s="539">
        <v>52</v>
      </c>
      <c r="M13" s="539"/>
      <c r="N13" s="539"/>
      <c r="O13" s="539">
        <v>67</v>
      </c>
      <c r="P13" s="539"/>
      <c r="Q13" s="539"/>
      <c r="R13" s="539">
        <v>498</v>
      </c>
      <c r="S13" s="539"/>
      <c r="T13" s="539">
        <v>317</v>
      </c>
      <c r="U13" s="539"/>
      <c r="V13" s="539">
        <v>181</v>
      </c>
      <c r="W13" s="539"/>
      <c r="X13" s="137"/>
      <c r="Y13" s="137"/>
    </row>
    <row r="14" spans="1:25" ht="12.75" customHeight="1" thickBot="1">
      <c r="A14" s="136"/>
      <c r="B14" s="125"/>
      <c r="C14" s="125"/>
      <c r="D14" s="125"/>
      <c r="E14" s="125"/>
      <c r="F14" s="125"/>
      <c r="G14" s="125"/>
      <c r="H14" s="125"/>
      <c r="I14" s="125"/>
      <c r="J14" s="125"/>
      <c r="K14" s="125"/>
      <c r="L14" s="125"/>
      <c r="M14" s="125"/>
      <c r="N14" s="125"/>
      <c r="O14" s="125"/>
      <c r="P14" s="125"/>
      <c r="Q14" s="125"/>
      <c r="R14" s="125"/>
      <c r="S14" s="125"/>
      <c r="T14" s="125"/>
      <c r="U14" s="137"/>
      <c r="V14" s="137"/>
      <c r="W14" s="137"/>
      <c r="X14" s="137"/>
      <c r="Y14" s="137"/>
    </row>
    <row r="15" spans="1:25" ht="12.75" customHeight="1" thickTop="1">
      <c r="A15" s="501" t="s">
        <v>20</v>
      </c>
      <c r="B15" s="518" t="s">
        <v>34</v>
      </c>
      <c r="C15" s="534"/>
      <c r="D15" s="534"/>
      <c r="E15" s="534"/>
      <c r="F15" s="534"/>
      <c r="G15" s="534"/>
      <c r="H15" s="534"/>
      <c r="I15" s="534"/>
      <c r="J15" s="534"/>
      <c r="K15" s="534"/>
      <c r="L15" s="534"/>
      <c r="M15" s="534"/>
      <c r="N15" s="534"/>
      <c r="O15" s="534"/>
      <c r="P15" s="534"/>
      <c r="Q15" s="534"/>
      <c r="R15" s="534"/>
      <c r="S15" s="534"/>
      <c r="T15" s="534"/>
      <c r="U15" s="534"/>
      <c r="V15" s="534"/>
      <c r="W15" s="534"/>
      <c r="X15" s="534"/>
      <c r="Y15" s="534"/>
    </row>
    <row r="16" spans="1:25" ht="12.75" customHeight="1">
      <c r="A16" s="502"/>
      <c r="B16" s="497" t="s">
        <v>30</v>
      </c>
      <c r="C16" s="529"/>
      <c r="D16" s="529"/>
      <c r="E16" s="529"/>
      <c r="F16" s="529"/>
      <c r="G16" s="529"/>
      <c r="H16" s="497" t="s">
        <v>31</v>
      </c>
      <c r="I16" s="529"/>
      <c r="J16" s="529"/>
      <c r="K16" s="529"/>
      <c r="L16" s="529"/>
      <c r="M16" s="529"/>
      <c r="N16" s="497" t="s">
        <v>32</v>
      </c>
      <c r="O16" s="529"/>
      <c r="P16" s="529"/>
      <c r="Q16" s="529"/>
      <c r="R16" s="529"/>
      <c r="S16" s="529"/>
      <c r="T16" s="497" t="s">
        <v>33</v>
      </c>
      <c r="U16" s="529"/>
      <c r="V16" s="529"/>
      <c r="W16" s="529"/>
      <c r="X16" s="529"/>
      <c r="Y16" s="529"/>
    </row>
    <row r="17" spans="1:25" ht="12.75" customHeight="1">
      <c r="A17" s="503"/>
      <c r="B17" s="542" t="s">
        <v>2</v>
      </c>
      <c r="C17" s="542"/>
      <c r="D17" s="542" t="s">
        <v>3</v>
      </c>
      <c r="E17" s="542"/>
      <c r="F17" s="542" t="s">
        <v>4</v>
      </c>
      <c r="G17" s="543"/>
      <c r="H17" s="542" t="s">
        <v>2</v>
      </c>
      <c r="I17" s="542"/>
      <c r="J17" s="542" t="s">
        <v>3</v>
      </c>
      <c r="K17" s="542"/>
      <c r="L17" s="542" t="s">
        <v>4</v>
      </c>
      <c r="M17" s="543"/>
      <c r="N17" s="542" t="s">
        <v>2</v>
      </c>
      <c r="O17" s="542"/>
      <c r="P17" s="542" t="s">
        <v>3</v>
      </c>
      <c r="Q17" s="542"/>
      <c r="R17" s="542" t="s">
        <v>4</v>
      </c>
      <c r="S17" s="543"/>
      <c r="T17" s="542" t="s">
        <v>2</v>
      </c>
      <c r="U17" s="542"/>
      <c r="V17" s="542" t="s">
        <v>3</v>
      </c>
      <c r="W17" s="542"/>
      <c r="X17" s="542" t="s">
        <v>4</v>
      </c>
      <c r="Y17" s="543"/>
    </row>
    <row r="18" spans="1:25" ht="12.75" customHeight="1">
      <c r="A18" s="188" t="s">
        <v>301</v>
      </c>
      <c r="B18" s="511">
        <v>22</v>
      </c>
      <c r="C18" s="512"/>
      <c r="D18" s="512">
        <v>13</v>
      </c>
      <c r="E18" s="512"/>
      <c r="F18" s="512">
        <v>9</v>
      </c>
      <c r="G18" s="512"/>
      <c r="H18" s="512">
        <v>179</v>
      </c>
      <c r="I18" s="512"/>
      <c r="J18" s="512">
        <v>108</v>
      </c>
      <c r="K18" s="512"/>
      <c r="L18" s="512">
        <v>71</v>
      </c>
      <c r="M18" s="512"/>
      <c r="N18" s="512">
        <v>117</v>
      </c>
      <c r="O18" s="512"/>
      <c r="P18" s="512">
        <v>66</v>
      </c>
      <c r="Q18" s="512"/>
      <c r="R18" s="512">
        <v>51</v>
      </c>
      <c r="S18" s="512"/>
      <c r="T18" s="512">
        <v>308</v>
      </c>
      <c r="U18" s="512"/>
      <c r="V18" s="512">
        <v>206</v>
      </c>
      <c r="W18" s="512"/>
      <c r="X18" s="512">
        <v>102</v>
      </c>
      <c r="Y18" s="512"/>
    </row>
    <row r="19" spans="1:25" ht="12.75" customHeight="1">
      <c r="A19" s="188" t="s">
        <v>468</v>
      </c>
      <c r="B19" s="486">
        <v>20</v>
      </c>
      <c r="C19" s="485"/>
      <c r="D19" s="485">
        <v>12</v>
      </c>
      <c r="E19" s="485"/>
      <c r="F19" s="485">
        <v>8</v>
      </c>
      <c r="G19" s="485"/>
      <c r="H19" s="485">
        <v>156</v>
      </c>
      <c r="I19" s="485"/>
      <c r="J19" s="485">
        <v>96</v>
      </c>
      <c r="K19" s="485"/>
      <c r="L19" s="485">
        <v>60</v>
      </c>
      <c r="M19" s="485"/>
      <c r="N19" s="485">
        <v>128</v>
      </c>
      <c r="O19" s="485"/>
      <c r="P19" s="485">
        <v>70</v>
      </c>
      <c r="Q19" s="485"/>
      <c r="R19" s="485">
        <v>58</v>
      </c>
      <c r="S19" s="485"/>
      <c r="T19" s="485">
        <v>299</v>
      </c>
      <c r="U19" s="485"/>
      <c r="V19" s="485">
        <v>196</v>
      </c>
      <c r="W19" s="485"/>
      <c r="X19" s="485">
        <v>103</v>
      </c>
      <c r="Y19" s="485"/>
    </row>
    <row r="20" spans="1:25" ht="12.75" customHeight="1">
      <c r="A20" s="188" t="s">
        <v>530</v>
      </c>
      <c r="B20" s="486">
        <v>14</v>
      </c>
      <c r="C20" s="485"/>
      <c r="D20" s="485">
        <v>8</v>
      </c>
      <c r="E20" s="485"/>
      <c r="F20" s="485">
        <v>6</v>
      </c>
      <c r="G20" s="485"/>
      <c r="H20" s="485">
        <v>135</v>
      </c>
      <c r="I20" s="485"/>
      <c r="J20" s="485">
        <v>81</v>
      </c>
      <c r="K20" s="485"/>
      <c r="L20" s="485">
        <v>54</v>
      </c>
      <c r="M20" s="485"/>
      <c r="N20" s="485">
        <v>118</v>
      </c>
      <c r="O20" s="485"/>
      <c r="P20" s="485">
        <v>71</v>
      </c>
      <c r="Q20" s="485"/>
      <c r="R20" s="485">
        <v>47</v>
      </c>
      <c r="S20" s="485"/>
      <c r="T20" s="485">
        <v>290</v>
      </c>
      <c r="U20" s="485"/>
      <c r="V20" s="485">
        <v>182</v>
      </c>
      <c r="W20" s="485"/>
      <c r="X20" s="485">
        <v>108</v>
      </c>
      <c r="Y20" s="485"/>
    </row>
    <row r="21" spans="1:25" ht="12.75" customHeight="1">
      <c r="A21" s="188" t="s">
        <v>552</v>
      </c>
      <c r="B21" s="486">
        <v>16</v>
      </c>
      <c r="C21" s="485"/>
      <c r="D21" s="485">
        <v>9</v>
      </c>
      <c r="E21" s="485"/>
      <c r="F21" s="485">
        <v>7</v>
      </c>
      <c r="G21" s="485"/>
      <c r="H21" s="485">
        <v>140</v>
      </c>
      <c r="I21" s="485"/>
      <c r="J21" s="485">
        <v>86</v>
      </c>
      <c r="K21" s="485"/>
      <c r="L21" s="485">
        <v>54</v>
      </c>
      <c r="M21" s="485"/>
      <c r="N21" s="485">
        <v>110</v>
      </c>
      <c r="O21" s="485"/>
      <c r="P21" s="485">
        <v>68</v>
      </c>
      <c r="Q21" s="485"/>
      <c r="R21" s="485">
        <v>42</v>
      </c>
      <c r="S21" s="485"/>
      <c r="T21" s="485">
        <v>295</v>
      </c>
      <c r="U21" s="485"/>
      <c r="V21" s="485">
        <v>177</v>
      </c>
      <c r="W21" s="485"/>
      <c r="X21" s="485">
        <v>118</v>
      </c>
      <c r="Y21" s="485"/>
    </row>
    <row r="22" spans="1:25" ht="12.75" customHeight="1">
      <c r="A22" s="188" t="s">
        <v>559</v>
      </c>
      <c r="B22" s="486">
        <v>21</v>
      </c>
      <c r="C22" s="485"/>
      <c r="D22" s="485">
        <v>14</v>
      </c>
      <c r="E22" s="485"/>
      <c r="F22" s="485">
        <v>7</v>
      </c>
      <c r="G22" s="485"/>
      <c r="H22" s="485">
        <v>130</v>
      </c>
      <c r="I22" s="485"/>
      <c r="J22" s="485">
        <v>82</v>
      </c>
      <c r="K22" s="485"/>
      <c r="L22" s="485">
        <v>48</v>
      </c>
      <c r="M22" s="485"/>
      <c r="N22" s="485">
        <v>101</v>
      </c>
      <c r="O22" s="485"/>
      <c r="P22" s="485">
        <v>68</v>
      </c>
      <c r="Q22" s="485"/>
      <c r="R22" s="485">
        <v>33</v>
      </c>
      <c r="S22" s="485"/>
      <c r="T22" s="485">
        <v>263</v>
      </c>
      <c r="U22" s="485"/>
      <c r="V22" s="485">
        <v>159</v>
      </c>
      <c r="W22" s="485"/>
      <c r="X22" s="485">
        <v>104</v>
      </c>
      <c r="Y22" s="485"/>
    </row>
    <row r="23" spans="1:25" ht="12.75" customHeight="1">
      <c r="A23" s="188"/>
      <c r="B23" s="486"/>
      <c r="C23" s="496"/>
      <c r="D23" s="496"/>
      <c r="E23" s="496"/>
      <c r="F23" s="496"/>
      <c r="G23" s="496"/>
      <c r="H23" s="496"/>
      <c r="I23" s="496"/>
      <c r="J23" s="496"/>
      <c r="K23" s="496"/>
      <c r="L23" s="496"/>
      <c r="M23" s="496"/>
      <c r="N23" s="496"/>
      <c r="O23" s="496"/>
      <c r="P23" s="496"/>
      <c r="Q23" s="496"/>
      <c r="R23" s="496"/>
      <c r="S23" s="496"/>
      <c r="T23" s="496"/>
      <c r="U23" s="496"/>
      <c r="V23" s="496"/>
      <c r="W23" s="496"/>
      <c r="X23" s="496"/>
      <c r="Y23" s="496"/>
    </row>
    <row r="24" spans="1:25" ht="12.75" customHeight="1">
      <c r="A24" s="401" t="s">
        <v>560</v>
      </c>
      <c r="B24" s="538">
        <v>16</v>
      </c>
      <c r="C24" s="539"/>
      <c r="D24" s="539">
        <v>13</v>
      </c>
      <c r="E24" s="539"/>
      <c r="F24" s="539">
        <v>3</v>
      </c>
      <c r="G24" s="539"/>
      <c r="H24" s="539">
        <v>117</v>
      </c>
      <c r="I24" s="539"/>
      <c r="J24" s="539">
        <v>70</v>
      </c>
      <c r="K24" s="539"/>
      <c r="L24" s="539">
        <v>47</v>
      </c>
      <c r="M24" s="539"/>
      <c r="N24" s="539">
        <v>99</v>
      </c>
      <c r="O24" s="539"/>
      <c r="P24" s="539">
        <v>67</v>
      </c>
      <c r="Q24" s="539"/>
      <c r="R24" s="539">
        <v>32</v>
      </c>
      <c r="S24" s="539"/>
      <c r="T24" s="539">
        <v>266</v>
      </c>
      <c r="U24" s="539"/>
      <c r="V24" s="539">
        <v>167</v>
      </c>
      <c r="W24" s="539"/>
      <c r="X24" s="539">
        <v>99</v>
      </c>
      <c r="Y24" s="539"/>
    </row>
    <row r="25" spans="1:25" ht="12.75" customHeight="1">
      <c r="A25" s="190"/>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row>
    <row r="26" spans="1:25" ht="12.75">
      <c r="A26" s="137"/>
      <c r="B26" s="402"/>
      <c r="C26" s="403"/>
      <c r="D26" s="402"/>
      <c r="E26" s="403"/>
      <c r="F26" s="402"/>
      <c r="G26" s="403"/>
      <c r="H26" s="402"/>
      <c r="I26" s="403"/>
      <c r="J26" s="402"/>
      <c r="K26" s="403"/>
      <c r="L26" s="402"/>
      <c r="M26" s="403"/>
      <c r="N26" s="402"/>
      <c r="O26" s="403"/>
      <c r="P26" s="402"/>
      <c r="Q26" s="403"/>
      <c r="R26" s="402"/>
      <c r="S26" s="403"/>
      <c r="T26" s="402"/>
      <c r="U26" s="403"/>
      <c r="V26" s="402"/>
      <c r="W26" s="403"/>
      <c r="X26" s="402"/>
      <c r="Y26" s="403"/>
    </row>
    <row r="27" spans="1:25" ht="12.75">
      <c r="A27" s="126" t="s">
        <v>707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row>
    <row r="28" spans="1:25" ht="12.75">
      <c r="A28" s="127" t="s">
        <v>318</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row>
    <row r="29" spans="1:25" ht="12.75" customHeight="1" thickBot="1">
      <c r="A29" s="12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row>
    <row r="30" spans="1:25" ht="12.75" customHeight="1" thickTop="1">
      <c r="A30" s="501" t="s">
        <v>20</v>
      </c>
      <c r="B30" s="581" t="s">
        <v>0</v>
      </c>
      <c r="C30" s="581"/>
      <c r="D30" s="518" t="s">
        <v>39</v>
      </c>
      <c r="E30" s="534"/>
      <c r="F30" s="534"/>
      <c r="G30" s="534"/>
      <c r="H30" s="534"/>
      <c r="I30" s="534"/>
      <c r="J30" s="534"/>
      <c r="K30" s="534"/>
      <c r="L30" s="534"/>
      <c r="M30" s="534"/>
      <c r="N30" s="534"/>
      <c r="O30" s="534"/>
      <c r="P30" s="534"/>
      <c r="Q30" s="593"/>
      <c r="R30" s="518" t="s">
        <v>40</v>
      </c>
      <c r="S30" s="534"/>
      <c r="T30" s="534"/>
      <c r="U30" s="534"/>
      <c r="V30" s="534"/>
      <c r="W30" s="534"/>
      <c r="X30" s="137"/>
      <c r="Y30" s="137"/>
    </row>
    <row r="31" spans="1:25" ht="12.75" customHeight="1">
      <c r="A31" s="502"/>
      <c r="B31" s="582"/>
      <c r="C31" s="582"/>
      <c r="D31" s="497" t="s">
        <v>28</v>
      </c>
      <c r="E31" s="529"/>
      <c r="F31" s="529"/>
      <c r="G31" s="529"/>
      <c r="H31" s="529"/>
      <c r="I31" s="529"/>
      <c r="J31" s="491" t="s">
        <v>37</v>
      </c>
      <c r="K31" s="491"/>
      <c r="L31" s="491"/>
      <c r="M31" s="491"/>
      <c r="N31" s="491" t="s">
        <v>38</v>
      </c>
      <c r="O31" s="491"/>
      <c r="P31" s="491"/>
      <c r="Q31" s="491"/>
      <c r="R31" s="572" t="s">
        <v>2</v>
      </c>
      <c r="S31" s="573"/>
      <c r="T31" s="572" t="s">
        <v>3</v>
      </c>
      <c r="U31" s="573"/>
      <c r="V31" s="572" t="s">
        <v>4</v>
      </c>
      <c r="W31" s="573"/>
      <c r="X31" s="137"/>
      <c r="Y31" s="137"/>
    </row>
    <row r="32" spans="1:25" ht="12.75" customHeight="1">
      <c r="A32" s="503"/>
      <c r="B32" s="582"/>
      <c r="C32" s="582"/>
      <c r="D32" s="491" t="s">
        <v>2</v>
      </c>
      <c r="E32" s="491"/>
      <c r="F32" s="491" t="s">
        <v>3</v>
      </c>
      <c r="G32" s="491"/>
      <c r="H32" s="491" t="s">
        <v>4</v>
      </c>
      <c r="I32" s="497"/>
      <c r="J32" s="491" t="s">
        <v>3</v>
      </c>
      <c r="K32" s="491"/>
      <c r="L32" s="491" t="s">
        <v>4</v>
      </c>
      <c r="M32" s="497"/>
      <c r="N32" s="491" t="s">
        <v>3</v>
      </c>
      <c r="O32" s="491"/>
      <c r="P32" s="491" t="s">
        <v>4</v>
      </c>
      <c r="Q32" s="491"/>
      <c r="R32" s="508"/>
      <c r="S32" s="509"/>
      <c r="T32" s="508"/>
      <c r="U32" s="509"/>
      <c r="V32" s="508"/>
      <c r="W32" s="509"/>
      <c r="X32" s="137"/>
      <c r="Y32" s="137"/>
    </row>
    <row r="33" spans="1:25" ht="12.75" customHeight="1">
      <c r="A33" s="189" t="s">
        <v>301</v>
      </c>
      <c r="B33" s="486">
        <v>5</v>
      </c>
      <c r="C33" s="485"/>
      <c r="D33" s="496">
        <v>207</v>
      </c>
      <c r="E33" s="496"/>
      <c r="F33" s="496">
        <v>99</v>
      </c>
      <c r="G33" s="496"/>
      <c r="H33" s="496">
        <v>108</v>
      </c>
      <c r="I33" s="496"/>
      <c r="J33" s="496">
        <v>9</v>
      </c>
      <c r="K33" s="496"/>
      <c r="L33" s="496">
        <v>58</v>
      </c>
      <c r="M33" s="496"/>
      <c r="N33" s="496">
        <v>90</v>
      </c>
      <c r="O33" s="496"/>
      <c r="P33" s="496">
        <v>50</v>
      </c>
      <c r="Q33" s="496"/>
      <c r="R33" s="496">
        <v>26</v>
      </c>
      <c r="S33" s="496"/>
      <c r="T33" s="496">
        <v>7</v>
      </c>
      <c r="U33" s="496"/>
      <c r="V33" s="496">
        <v>19</v>
      </c>
      <c r="W33" s="496"/>
      <c r="X33" s="137"/>
      <c r="Y33" s="137"/>
    </row>
    <row r="34" spans="1:25" ht="12.75" customHeight="1">
      <c r="A34" s="189" t="s">
        <v>468</v>
      </c>
      <c r="B34" s="486">
        <v>6</v>
      </c>
      <c r="C34" s="485"/>
      <c r="D34" s="496">
        <v>227</v>
      </c>
      <c r="E34" s="496"/>
      <c r="F34" s="496">
        <v>111</v>
      </c>
      <c r="G34" s="496"/>
      <c r="H34" s="496">
        <v>116</v>
      </c>
      <c r="I34" s="496"/>
      <c r="J34" s="496">
        <v>13</v>
      </c>
      <c r="K34" s="496"/>
      <c r="L34" s="496">
        <v>56</v>
      </c>
      <c r="M34" s="496"/>
      <c r="N34" s="496">
        <v>98</v>
      </c>
      <c r="O34" s="496"/>
      <c r="P34" s="496">
        <v>60</v>
      </c>
      <c r="Q34" s="496"/>
      <c r="R34" s="496">
        <v>27</v>
      </c>
      <c r="S34" s="496"/>
      <c r="T34" s="496">
        <v>7</v>
      </c>
      <c r="U34" s="496"/>
      <c r="V34" s="496">
        <v>20</v>
      </c>
      <c r="W34" s="496"/>
      <c r="X34" s="137"/>
      <c r="Y34" s="137"/>
    </row>
    <row r="35" spans="1:25" ht="12.75" customHeight="1">
      <c r="A35" s="189" t="s">
        <v>530</v>
      </c>
      <c r="B35" s="513">
        <v>6</v>
      </c>
      <c r="C35" s="513"/>
      <c r="D35" s="513">
        <v>240</v>
      </c>
      <c r="E35" s="513"/>
      <c r="F35" s="513">
        <v>136</v>
      </c>
      <c r="G35" s="513"/>
      <c r="H35" s="513">
        <v>104</v>
      </c>
      <c r="I35" s="513"/>
      <c r="J35" s="513">
        <v>9</v>
      </c>
      <c r="K35" s="513"/>
      <c r="L35" s="513">
        <v>22</v>
      </c>
      <c r="M35" s="513"/>
      <c r="N35" s="513">
        <v>127</v>
      </c>
      <c r="O35" s="513"/>
      <c r="P35" s="513">
        <v>82</v>
      </c>
      <c r="Q35" s="513"/>
      <c r="R35" s="513">
        <v>31</v>
      </c>
      <c r="S35" s="513"/>
      <c r="T35" s="513">
        <v>9</v>
      </c>
      <c r="U35" s="513"/>
      <c r="V35" s="513">
        <v>22</v>
      </c>
      <c r="W35" s="513"/>
      <c r="X35" s="137"/>
      <c r="Y35" s="137"/>
    </row>
    <row r="36" spans="1:25" ht="12.75" customHeight="1">
      <c r="A36" s="189" t="s">
        <v>552</v>
      </c>
      <c r="B36" s="514">
        <v>6</v>
      </c>
      <c r="C36" s="513"/>
      <c r="D36" s="513">
        <v>282</v>
      </c>
      <c r="E36" s="513"/>
      <c r="F36" s="513">
        <v>142</v>
      </c>
      <c r="G36" s="513"/>
      <c r="H36" s="513">
        <v>140</v>
      </c>
      <c r="I36" s="513"/>
      <c r="J36" s="513">
        <v>14</v>
      </c>
      <c r="K36" s="513"/>
      <c r="L36" s="513">
        <v>54</v>
      </c>
      <c r="M36" s="513"/>
      <c r="N36" s="513">
        <v>128</v>
      </c>
      <c r="O36" s="513"/>
      <c r="P36" s="513">
        <v>86</v>
      </c>
      <c r="Q36" s="513"/>
      <c r="R36" s="513">
        <v>30</v>
      </c>
      <c r="S36" s="513"/>
      <c r="T36" s="513">
        <v>9</v>
      </c>
      <c r="U36" s="513"/>
      <c r="V36" s="513">
        <v>21</v>
      </c>
      <c r="W36" s="513"/>
      <c r="X36" s="137"/>
      <c r="Y36" s="137"/>
    </row>
    <row r="37" spans="1:23" s="134" customFormat="1" ht="12.75" customHeight="1">
      <c r="A37" s="189" t="s">
        <v>559</v>
      </c>
      <c r="B37" s="486">
        <v>6</v>
      </c>
      <c r="C37" s="485"/>
      <c r="D37" s="485">
        <v>268</v>
      </c>
      <c r="E37" s="485"/>
      <c r="F37" s="485">
        <v>136</v>
      </c>
      <c r="G37" s="485"/>
      <c r="H37" s="485">
        <v>132</v>
      </c>
      <c r="I37" s="485"/>
      <c r="J37" s="485">
        <v>13</v>
      </c>
      <c r="K37" s="485"/>
      <c r="L37" s="485">
        <v>56</v>
      </c>
      <c r="M37" s="485"/>
      <c r="N37" s="485">
        <v>123</v>
      </c>
      <c r="O37" s="485"/>
      <c r="P37" s="485">
        <v>76</v>
      </c>
      <c r="Q37" s="485"/>
      <c r="R37" s="485">
        <v>29</v>
      </c>
      <c r="S37" s="485"/>
      <c r="T37" s="485">
        <v>10</v>
      </c>
      <c r="U37" s="485"/>
      <c r="V37" s="485">
        <v>19</v>
      </c>
      <c r="W37" s="485"/>
    </row>
    <row r="38" spans="1:25" ht="12.75" customHeight="1">
      <c r="A38" s="189"/>
      <c r="B38" s="486"/>
      <c r="C38" s="496"/>
      <c r="D38" s="496"/>
      <c r="E38" s="496"/>
      <c r="F38" s="496"/>
      <c r="G38" s="496"/>
      <c r="H38" s="496"/>
      <c r="I38" s="496"/>
      <c r="J38" s="496"/>
      <c r="K38" s="496"/>
      <c r="L38" s="496"/>
      <c r="M38" s="496"/>
      <c r="N38" s="496"/>
      <c r="O38" s="496"/>
      <c r="P38" s="496"/>
      <c r="Q38" s="496"/>
      <c r="R38" s="496"/>
      <c r="S38" s="496"/>
      <c r="T38" s="496"/>
      <c r="U38" s="496"/>
      <c r="V38" s="496"/>
      <c r="W38" s="496"/>
      <c r="X38" s="137"/>
      <c r="Y38" s="137"/>
    </row>
    <row r="39" spans="1:25" ht="12.75" customHeight="1">
      <c r="A39" s="190" t="s">
        <v>560</v>
      </c>
      <c r="B39" s="523">
        <v>6</v>
      </c>
      <c r="C39" s="493"/>
      <c r="D39" s="493">
        <v>268</v>
      </c>
      <c r="E39" s="493"/>
      <c r="F39" s="493">
        <v>132</v>
      </c>
      <c r="G39" s="493"/>
      <c r="H39" s="493">
        <v>136</v>
      </c>
      <c r="I39" s="493"/>
      <c r="J39" s="493">
        <v>14</v>
      </c>
      <c r="K39" s="493"/>
      <c r="L39" s="493">
        <v>55</v>
      </c>
      <c r="M39" s="493"/>
      <c r="N39" s="493">
        <v>118</v>
      </c>
      <c r="O39" s="493"/>
      <c r="P39" s="493">
        <v>81</v>
      </c>
      <c r="Q39" s="493"/>
      <c r="R39" s="493">
        <v>31</v>
      </c>
      <c r="S39" s="493"/>
      <c r="T39" s="493">
        <v>11</v>
      </c>
      <c r="U39" s="493"/>
      <c r="V39" s="493">
        <v>20</v>
      </c>
      <c r="W39" s="493"/>
      <c r="X39" s="137"/>
      <c r="Y39" s="137"/>
    </row>
    <row r="40" spans="1:25" ht="12.75" customHeight="1">
      <c r="A40" s="131"/>
      <c r="B40" s="486"/>
      <c r="C40" s="485"/>
      <c r="D40" s="485"/>
      <c r="E40" s="485"/>
      <c r="F40" s="485"/>
      <c r="G40" s="485"/>
      <c r="H40" s="485"/>
      <c r="I40" s="485"/>
      <c r="J40" s="485"/>
      <c r="K40" s="485"/>
      <c r="L40" s="485"/>
      <c r="M40" s="485"/>
      <c r="N40" s="485"/>
      <c r="O40" s="485"/>
      <c r="P40" s="485"/>
      <c r="Q40" s="485"/>
      <c r="R40" s="485"/>
      <c r="S40" s="485"/>
      <c r="T40" s="485"/>
      <c r="U40" s="485"/>
      <c r="V40" s="485"/>
      <c r="W40" s="485"/>
      <c r="X40" s="137"/>
      <c r="Y40" s="137"/>
    </row>
    <row r="41" spans="1:25" ht="12.75" customHeight="1">
      <c r="A41" s="132" t="s">
        <v>35</v>
      </c>
      <c r="B41" s="486">
        <v>6</v>
      </c>
      <c r="C41" s="485"/>
      <c r="D41" s="485">
        <v>268</v>
      </c>
      <c r="E41" s="485"/>
      <c r="F41" s="485">
        <v>132</v>
      </c>
      <c r="G41" s="485"/>
      <c r="H41" s="485">
        <v>136</v>
      </c>
      <c r="I41" s="485"/>
      <c r="J41" s="485">
        <v>14</v>
      </c>
      <c r="K41" s="485"/>
      <c r="L41" s="485">
        <v>55</v>
      </c>
      <c r="M41" s="485"/>
      <c r="N41" s="485">
        <v>118</v>
      </c>
      <c r="O41" s="485"/>
      <c r="P41" s="485">
        <v>81</v>
      </c>
      <c r="Q41" s="485"/>
      <c r="R41" s="485">
        <v>31</v>
      </c>
      <c r="S41" s="485"/>
      <c r="T41" s="485">
        <v>11</v>
      </c>
      <c r="U41" s="485"/>
      <c r="V41" s="485">
        <v>20</v>
      </c>
      <c r="W41" s="485"/>
      <c r="X41" s="137"/>
      <c r="Y41" s="137"/>
    </row>
    <row r="42" spans="1:25" ht="12.75" customHeight="1">
      <c r="A42" s="133" t="s">
        <v>36</v>
      </c>
      <c r="B42" s="520" t="s">
        <v>463</v>
      </c>
      <c r="C42" s="492"/>
      <c r="D42" s="492" t="s">
        <v>463</v>
      </c>
      <c r="E42" s="492"/>
      <c r="F42" s="492" t="s">
        <v>463</v>
      </c>
      <c r="G42" s="492"/>
      <c r="H42" s="492" t="s">
        <v>463</v>
      </c>
      <c r="I42" s="492"/>
      <c r="J42" s="492" t="s">
        <v>463</v>
      </c>
      <c r="K42" s="492"/>
      <c r="L42" s="492" t="s">
        <v>463</v>
      </c>
      <c r="M42" s="492"/>
      <c r="N42" s="492" t="s">
        <v>463</v>
      </c>
      <c r="O42" s="492"/>
      <c r="P42" s="492" t="s">
        <v>463</v>
      </c>
      <c r="Q42" s="492"/>
      <c r="R42" s="492" t="s">
        <v>463</v>
      </c>
      <c r="S42" s="492"/>
      <c r="T42" s="492" t="s">
        <v>463</v>
      </c>
      <c r="U42" s="492"/>
      <c r="V42" s="492" t="s">
        <v>463</v>
      </c>
      <c r="W42" s="492"/>
      <c r="X42" s="137"/>
      <c r="Y42" s="137"/>
    </row>
    <row r="43" spans="1:25" ht="12.75" customHeight="1" thickBo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row>
    <row r="44" spans="1:25" ht="12.75" customHeight="1" thickTop="1">
      <c r="A44" s="501" t="s">
        <v>20</v>
      </c>
      <c r="B44" s="518" t="s">
        <v>41</v>
      </c>
      <c r="C44" s="571"/>
      <c r="D44" s="571"/>
      <c r="E44" s="571"/>
      <c r="F44" s="571"/>
      <c r="G44" s="571"/>
      <c r="H44" s="571"/>
      <c r="I44" s="571"/>
      <c r="J44" s="571"/>
      <c r="K44" s="571"/>
      <c r="L44" s="571"/>
      <c r="M44" s="571"/>
      <c r="N44" s="404"/>
      <c r="O44" s="404"/>
      <c r="P44" s="137"/>
      <c r="Q44" s="137"/>
      <c r="R44" s="137"/>
      <c r="S44" s="137"/>
      <c r="T44" s="137"/>
      <c r="U44" s="137"/>
      <c r="V44" s="137"/>
      <c r="W44" s="137"/>
      <c r="X44" s="137"/>
      <c r="Y44" s="137"/>
    </row>
    <row r="45" spans="1:25" ht="12.75" customHeight="1">
      <c r="A45" s="502"/>
      <c r="B45" s="572" t="s">
        <v>2</v>
      </c>
      <c r="C45" s="576"/>
      <c r="D45" s="576"/>
      <c r="E45" s="577"/>
      <c r="F45" s="573" t="s">
        <v>3</v>
      </c>
      <c r="G45" s="576"/>
      <c r="H45" s="576"/>
      <c r="I45" s="577"/>
      <c r="J45" s="573" t="s">
        <v>4</v>
      </c>
      <c r="K45" s="576"/>
      <c r="L45" s="576"/>
      <c r="M45" s="576"/>
      <c r="N45" s="405"/>
      <c r="O45" s="405"/>
      <c r="P45" s="137"/>
      <c r="Q45" s="137"/>
      <c r="R45" s="137"/>
      <c r="S45" s="137"/>
      <c r="T45" s="137"/>
      <c r="U45" s="137"/>
      <c r="V45" s="137"/>
      <c r="W45" s="137"/>
      <c r="X45" s="137"/>
      <c r="Y45" s="137"/>
    </row>
    <row r="46" spans="1:25" ht="12.75" customHeight="1">
      <c r="A46" s="503"/>
      <c r="B46" s="578"/>
      <c r="C46" s="579"/>
      <c r="D46" s="579"/>
      <c r="E46" s="580"/>
      <c r="F46" s="579"/>
      <c r="G46" s="579"/>
      <c r="H46" s="579"/>
      <c r="I46" s="580"/>
      <c r="J46" s="579"/>
      <c r="K46" s="579"/>
      <c r="L46" s="579"/>
      <c r="M46" s="579"/>
      <c r="N46" s="137"/>
      <c r="O46" s="137"/>
      <c r="P46" s="137"/>
      <c r="Q46" s="137"/>
      <c r="R46" s="137"/>
      <c r="S46" s="137"/>
      <c r="T46" s="137"/>
      <c r="U46" s="137"/>
      <c r="V46" s="137"/>
      <c r="W46" s="137"/>
      <c r="X46" s="137"/>
      <c r="Y46" s="137"/>
    </row>
    <row r="47" spans="1:25" ht="12.75" customHeight="1">
      <c r="A47" s="189" t="s">
        <v>301</v>
      </c>
      <c r="B47" s="511">
        <v>945</v>
      </c>
      <c r="C47" s="512"/>
      <c r="D47" s="512"/>
      <c r="E47" s="512"/>
      <c r="F47" s="512">
        <v>224</v>
      </c>
      <c r="G47" s="512"/>
      <c r="H47" s="512"/>
      <c r="I47" s="512"/>
      <c r="J47" s="512">
        <v>721</v>
      </c>
      <c r="K47" s="512"/>
      <c r="L47" s="512"/>
      <c r="M47" s="512"/>
      <c r="N47" s="137"/>
      <c r="O47" s="137"/>
      <c r="P47" s="137"/>
      <c r="Q47" s="137"/>
      <c r="R47" s="137"/>
      <c r="S47" s="137"/>
      <c r="T47" s="137"/>
      <c r="U47" s="137"/>
      <c r="V47" s="137"/>
      <c r="W47" s="137"/>
      <c r="X47" s="137"/>
      <c r="Y47" s="137"/>
    </row>
    <row r="48" spans="1:25" ht="12.75" customHeight="1">
      <c r="A48" s="189" t="s">
        <v>468</v>
      </c>
      <c r="B48" s="486">
        <v>918</v>
      </c>
      <c r="C48" s="485"/>
      <c r="D48" s="485"/>
      <c r="E48" s="485"/>
      <c r="F48" s="496">
        <v>216</v>
      </c>
      <c r="G48" s="496"/>
      <c r="H48" s="496"/>
      <c r="I48" s="496"/>
      <c r="J48" s="496">
        <v>702</v>
      </c>
      <c r="K48" s="496"/>
      <c r="L48" s="496"/>
      <c r="M48" s="496"/>
      <c r="N48" s="137"/>
      <c r="O48" s="137"/>
      <c r="P48" s="137"/>
      <c r="Q48" s="137"/>
      <c r="R48" s="137"/>
      <c r="S48" s="137"/>
      <c r="T48" s="137"/>
      <c r="U48" s="137"/>
      <c r="V48" s="137"/>
      <c r="W48" s="137"/>
      <c r="X48" s="137"/>
      <c r="Y48" s="137"/>
    </row>
    <row r="49" spans="1:25" ht="12.75" customHeight="1">
      <c r="A49" s="189" t="s">
        <v>530</v>
      </c>
      <c r="B49" s="486">
        <v>852</v>
      </c>
      <c r="C49" s="513"/>
      <c r="D49" s="513"/>
      <c r="E49" s="513"/>
      <c r="F49" s="496">
        <v>189</v>
      </c>
      <c r="G49" s="496"/>
      <c r="H49" s="496"/>
      <c r="I49" s="496"/>
      <c r="J49" s="496">
        <v>663</v>
      </c>
      <c r="K49" s="496"/>
      <c r="L49" s="569"/>
      <c r="M49" s="569"/>
      <c r="N49" s="137"/>
      <c r="O49" s="137"/>
      <c r="P49" s="137"/>
      <c r="Q49" s="137"/>
      <c r="R49" s="137"/>
      <c r="S49" s="137"/>
      <c r="T49" s="137"/>
      <c r="U49" s="137"/>
      <c r="V49" s="137"/>
      <c r="W49" s="137"/>
      <c r="X49" s="137"/>
      <c r="Y49" s="137"/>
    </row>
    <row r="50" spans="1:25" ht="12.75" customHeight="1">
      <c r="A50" s="189" t="s">
        <v>552</v>
      </c>
      <c r="B50" s="514">
        <v>843</v>
      </c>
      <c r="C50" s="594"/>
      <c r="D50" s="594"/>
      <c r="E50" s="594"/>
      <c r="F50" s="513">
        <v>181</v>
      </c>
      <c r="G50" s="513"/>
      <c r="H50" s="513"/>
      <c r="I50" s="513"/>
      <c r="J50" s="513">
        <v>662</v>
      </c>
      <c r="K50" s="513"/>
      <c r="L50" s="594"/>
      <c r="M50" s="594"/>
      <c r="N50" s="137"/>
      <c r="O50" s="137"/>
      <c r="P50" s="137"/>
      <c r="Q50" s="137"/>
      <c r="R50" s="137"/>
      <c r="S50" s="137"/>
      <c r="T50" s="137"/>
      <c r="U50" s="137"/>
      <c r="V50" s="137"/>
      <c r="W50" s="137"/>
      <c r="X50" s="137"/>
      <c r="Y50" s="137"/>
    </row>
    <row r="51" spans="1:25" ht="12.75" customHeight="1">
      <c r="A51" s="188" t="s">
        <v>559</v>
      </c>
      <c r="B51" s="486">
        <v>801</v>
      </c>
      <c r="C51" s="485"/>
      <c r="D51" s="513"/>
      <c r="E51" s="513"/>
      <c r="F51" s="485">
        <v>172</v>
      </c>
      <c r="G51" s="485"/>
      <c r="H51" s="513"/>
      <c r="I51" s="513"/>
      <c r="J51" s="485">
        <v>629</v>
      </c>
      <c r="K51" s="485"/>
      <c r="L51" s="513"/>
      <c r="M51" s="513"/>
      <c r="N51" s="137"/>
      <c r="O51" s="137"/>
      <c r="P51" s="137"/>
      <c r="Q51" s="137"/>
      <c r="R51" s="137"/>
      <c r="S51" s="137"/>
      <c r="T51" s="137"/>
      <c r="U51" s="137"/>
      <c r="V51" s="137"/>
      <c r="W51" s="137"/>
      <c r="X51" s="137"/>
      <c r="Y51" s="137"/>
    </row>
    <row r="52" spans="1:25" ht="12.75" customHeight="1">
      <c r="A52" s="189"/>
      <c r="B52" s="486"/>
      <c r="C52" s="496"/>
      <c r="D52" s="137"/>
      <c r="E52" s="137"/>
      <c r="F52" s="137"/>
      <c r="G52" s="137"/>
      <c r="H52" s="496"/>
      <c r="I52" s="496"/>
      <c r="J52" s="496"/>
      <c r="K52" s="496"/>
      <c r="L52" s="137"/>
      <c r="M52" s="137"/>
      <c r="N52" s="137"/>
      <c r="O52" s="137"/>
      <c r="P52" s="137"/>
      <c r="Q52" s="137"/>
      <c r="R52" s="137"/>
      <c r="S52" s="137"/>
      <c r="T52" s="137"/>
      <c r="U52" s="137"/>
      <c r="V52" s="137"/>
      <c r="W52" s="137"/>
      <c r="X52" s="137"/>
      <c r="Y52" s="137"/>
    </row>
    <row r="53" spans="1:25" ht="12.75" customHeight="1">
      <c r="A53" s="190" t="s">
        <v>560</v>
      </c>
      <c r="B53" s="523">
        <v>800</v>
      </c>
      <c r="C53" s="493"/>
      <c r="D53" s="575"/>
      <c r="E53" s="575"/>
      <c r="F53" s="493">
        <v>155</v>
      </c>
      <c r="G53" s="493"/>
      <c r="H53" s="575"/>
      <c r="I53" s="575"/>
      <c r="J53" s="493">
        <v>645</v>
      </c>
      <c r="K53" s="493"/>
      <c r="L53" s="575"/>
      <c r="M53" s="575"/>
      <c r="N53" s="137"/>
      <c r="O53" s="137"/>
      <c r="P53" s="137"/>
      <c r="Q53" s="137"/>
      <c r="R53" s="137"/>
      <c r="S53" s="137"/>
      <c r="T53" s="137"/>
      <c r="U53" s="137"/>
      <c r="V53" s="137"/>
      <c r="W53" s="137"/>
      <c r="X53" s="137"/>
      <c r="Y53" s="137"/>
    </row>
    <row r="54" spans="1:25" ht="12.75" customHeight="1">
      <c r="A54" s="131"/>
      <c r="B54" s="486"/>
      <c r="C54" s="485"/>
      <c r="D54" s="134"/>
      <c r="E54" s="134"/>
      <c r="F54" s="134"/>
      <c r="G54" s="134"/>
      <c r="H54" s="485"/>
      <c r="I54" s="485"/>
      <c r="J54" s="485"/>
      <c r="K54" s="485"/>
      <c r="L54" s="134"/>
      <c r="M54" s="134"/>
      <c r="N54" s="137"/>
      <c r="O54" s="137"/>
      <c r="P54" s="137"/>
      <c r="Q54" s="137"/>
      <c r="R54" s="137"/>
      <c r="S54" s="137"/>
      <c r="T54" s="137"/>
      <c r="U54" s="137"/>
      <c r="V54" s="137"/>
      <c r="W54" s="137"/>
      <c r="X54" s="137"/>
      <c r="Y54" s="137"/>
    </row>
    <row r="55" spans="1:25" ht="12.75" customHeight="1">
      <c r="A55" s="132" t="s">
        <v>35</v>
      </c>
      <c r="B55" s="486">
        <v>800</v>
      </c>
      <c r="C55" s="485"/>
      <c r="D55" s="524"/>
      <c r="E55" s="524"/>
      <c r="F55" s="485">
        <v>155</v>
      </c>
      <c r="G55" s="524"/>
      <c r="H55" s="524"/>
      <c r="I55" s="524"/>
      <c r="J55" s="485">
        <v>645</v>
      </c>
      <c r="K55" s="485"/>
      <c r="L55" s="524"/>
      <c r="M55" s="524"/>
      <c r="N55" s="137"/>
      <c r="O55" s="137"/>
      <c r="P55" s="137"/>
      <c r="Q55" s="137"/>
      <c r="R55" s="137"/>
      <c r="S55" s="137"/>
      <c r="T55" s="137"/>
      <c r="U55" s="137"/>
      <c r="V55" s="137"/>
      <c r="W55" s="137"/>
      <c r="X55" s="137"/>
      <c r="Y55" s="137"/>
    </row>
    <row r="56" spans="1:25" ht="12.75" customHeight="1">
      <c r="A56" s="133" t="s">
        <v>36</v>
      </c>
      <c r="B56" s="520" t="s">
        <v>463</v>
      </c>
      <c r="C56" s="492"/>
      <c r="D56" s="570"/>
      <c r="E56" s="570"/>
      <c r="F56" s="492" t="s">
        <v>463</v>
      </c>
      <c r="G56" s="492"/>
      <c r="H56" s="570"/>
      <c r="I56" s="570"/>
      <c r="J56" s="492" t="s">
        <v>463</v>
      </c>
      <c r="K56" s="492"/>
      <c r="L56" s="570"/>
      <c r="M56" s="570"/>
      <c r="N56" s="137"/>
      <c r="O56" s="137"/>
      <c r="P56" s="137"/>
      <c r="Q56" s="137"/>
      <c r="R56" s="137"/>
      <c r="S56" s="137"/>
      <c r="T56" s="137"/>
      <c r="U56" s="137"/>
      <c r="V56" s="137"/>
      <c r="W56" s="137"/>
      <c r="X56" s="137"/>
      <c r="Y56" s="137"/>
    </row>
    <row r="57" spans="1:25" ht="12.75">
      <c r="A57" s="127" t="s">
        <v>317</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row>
    <row r="58" ht="12.75">
      <c r="A58" s="127"/>
    </row>
    <row r="59" ht="12.75">
      <c r="A59" s="127"/>
    </row>
    <row r="60" ht="12.75">
      <c r="A60" s="127"/>
    </row>
    <row r="61" ht="12.75">
      <c r="A61" s="127"/>
    </row>
  </sheetData>
  <sheetProtection/>
  <mergeCells count="348">
    <mergeCell ref="T16:Y16"/>
    <mergeCell ref="X21:Y21"/>
    <mergeCell ref="T18:U18"/>
    <mergeCell ref="V18:W18"/>
    <mergeCell ref="X19:Y19"/>
    <mergeCell ref="P17:Q17"/>
    <mergeCell ref="R17:S17"/>
    <mergeCell ref="X18:Y18"/>
    <mergeCell ref="P21:Q21"/>
    <mergeCell ref="X17:Y17"/>
    <mergeCell ref="B56:E56"/>
    <mergeCell ref="J49:M49"/>
    <mergeCell ref="J50:M50"/>
    <mergeCell ref="J53:M53"/>
    <mergeCell ref="L36:M36"/>
    <mergeCell ref="J39:K39"/>
    <mergeCell ref="D38:E38"/>
    <mergeCell ref="L41:M41"/>
    <mergeCell ref="J41:K41"/>
    <mergeCell ref="L40:M40"/>
    <mergeCell ref="B49:E49"/>
    <mergeCell ref="P36:Q36"/>
    <mergeCell ref="J20:K20"/>
    <mergeCell ref="L32:M32"/>
    <mergeCell ref="R34:S34"/>
    <mergeCell ref="R35:S35"/>
    <mergeCell ref="R21:S21"/>
    <mergeCell ref="D41:E41"/>
    <mergeCell ref="D40:E40"/>
    <mergeCell ref="H41:I41"/>
    <mergeCell ref="B55:E55"/>
    <mergeCell ref="B50:E50"/>
    <mergeCell ref="L21:M21"/>
    <mergeCell ref="N21:O21"/>
    <mergeCell ref="B21:C21"/>
    <mergeCell ref="B41:C41"/>
    <mergeCell ref="J21:K21"/>
    <mergeCell ref="N36:O36"/>
    <mergeCell ref="N38:O38"/>
    <mergeCell ref="B39:C39"/>
    <mergeCell ref="D42:E42"/>
    <mergeCell ref="P40:Q40"/>
    <mergeCell ref="R38:S38"/>
    <mergeCell ref="P39:Q39"/>
    <mergeCell ref="P38:Q38"/>
    <mergeCell ref="R39:S39"/>
    <mergeCell ref="H42:I42"/>
    <mergeCell ref="L42:M42"/>
    <mergeCell ref="P42:Q42"/>
    <mergeCell ref="N42:O42"/>
    <mergeCell ref="N35:O35"/>
    <mergeCell ref="B40:C40"/>
    <mergeCell ref="F40:G40"/>
    <mergeCell ref="R40:S40"/>
    <mergeCell ref="N40:O40"/>
    <mergeCell ref="D39:E39"/>
    <mergeCell ref="L39:M39"/>
    <mergeCell ref="H40:I40"/>
    <mergeCell ref="J40:K40"/>
    <mergeCell ref="N39:O39"/>
    <mergeCell ref="R36:S36"/>
    <mergeCell ref="L38:M38"/>
    <mergeCell ref="B24:C24"/>
    <mergeCell ref="D30:Q30"/>
    <mergeCell ref="P35:Q35"/>
    <mergeCell ref="D32:E32"/>
    <mergeCell ref="D35:E35"/>
    <mergeCell ref="L37:M37"/>
    <mergeCell ref="N37:O37"/>
    <mergeCell ref="D23:E23"/>
    <mergeCell ref="F22:G22"/>
    <mergeCell ref="D24:E24"/>
    <mergeCell ref="D22:E22"/>
    <mergeCell ref="H20:I20"/>
    <mergeCell ref="T36:U36"/>
    <mergeCell ref="F36:G36"/>
    <mergeCell ref="J23:K23"/>
    <mergeCell ref="H22:I22"/>
    <mergeCell ref="L22:M22"/>
    <mergeCell ref="B22:C22"/>
    <mergeCell ref="H19:I19"/>
    <mergeCell ref="J22:K22"/>
    <mergeCell ref="B20:C20"/>
    <mergeCell ref="B23:C23"/>
    <mergeCell ref="D21:E21"/>
    <mergeCell ref="F21:G21"/>
    <mergeCell ref="F23:G23"/>
    <mergeCell ref="H23:I23"/>
    <mergeCell ref="H21:I21"/>
    <mergeCell ref="B19:C19"/>
    <mergeCell ref="J18:K18"/>
    <mergeCell ref="N19:O19"/>
    <mergeCell ref="J11:K11"/>
    <mergeCell ref="O13:Q13"/>
    <mergeCell ref="N17:O17"/>
    <mergeCell ref="D10:E10"/>
    <mergeCell ref="B11:C11"/>
    <mergeCell ref="D11:E11"/>
    <mergeCell ref="B12:C12"/>
    <mergeCell ref="B18:C18"/>
    <mergeCell ref="F13:G13"/>
    <mergeCell ref="B10:C10"/>
    <mergeCell ref="B13:C13"/>
    <mergeCell ref="D13:E13"/>
    <mergeCell ref="B15:Y15"/>
    <mergeCell ref="J6:K6"/>
    <mergeCell ref="D7:E7"/>
    <mergeCell ref="B7:C7"/>
    <mergeCell ref="B8:C8"/>
    <mergeCell ref="F8:G8"/>
    <mergeCell ref="B9:C9"/>
    <mergeCell ref="D9:E9"/>
    <mergeCell ref="H8:I8"/>
    <mergeCell ref="A4:A6"/>
    <mergeCell ref="B4:C6"/>
    <mergeCell ref="D4:E6"/>
    <mergeCell ref="H7:I7"/>
    <mergeCell ref="H9:I9"/>
    <mergeCell ref="F7:G7"/>
    <mergeCell ref="D8:E8"/>
    <mergeCell ref="F6:G6"/>
    <mergeCell ref="F4:K5"/>
    <mergeCell ref="T13:U13"/>
    <mergeCell ref="H6:I6"/>
    <mergeCell ref="J7:K7"/>
    <mergeCell ref="L7:N7"/>
    <mergeCell ref="V6:W6"/>
    <mergeCell ref="V7:W7"/>
    <mergeCell ref="J8:K8"/>
    <mergeCell ref="O4:Q6"/>
    <mergeCell ref="O7:Q7"/>
    <mergeCell ref="O8:Q8"/>
    <mergeCell ref="L10:N10"/>
    <mergeCell ref="R13:S13"/>
    <mergeCell ref="O10:Q10"/>
    <mergeCell ref="L8:N8"/>
    <mergeCell ref="R4:W4"/>
    <mergeCell ref="T7:U7"/>
    <mergeCell ref="V8:W8"/>
    <mergeCell ref="L4:N6"/>
    <mergeCell ref="L9:N9"/>
    <mergeCell ref="O9:Q9"/>
    <mergeCell ref="F10:G10"/>
    <mergeCell ref="H10:I10"/>
    <mergeCell ref="J9:K9"/>
    <mergeCell ref="J17:K17"/>
    <mergeCell ref="F9:G9"/>
    <mergeCell ref="J10:K10"/>
    <mergeCell ref="H11:I11"/>
    <mergeCell ref="H13:I13"/>
    <mergeCell ref="J56:M56"/>
    <mergeCell ref="F45:I46"/>
    <mergeCell ref="J45:M46"/>
    <mergeCell ref="F55:I55"/>
    <mergeCell ref="J55:M55"/>
    <mergeCell ref="R19:S19"/>
    <mergeCell ref="L23:M23"/>
    <mergeCell ref="N23:O23"/>
    <mergeCell ref="N20:O20"/>
    <mergeCell ref="N41:O41"/>
    <mergeCell ref="R12:S12"/>
    <mergeCell ref="L13:N13"/>
    <mergeCell ref="O12:Q12"/>
    <mergeCell ref="H16:M16"/>
    <mergeCell ref="L12:N12"/>
    <mergeCell ref="J13:K13"/>
    <mergeCell ref="H12:I12"/>
    <mergeCell ref="J12:K12"/>
    <mergeCell ref="J19:K19"/>
    <mergeCell ref="L18:M18"/>
    <mergeCell ref="P23:Q23"/>
    <mergeCell ref="P19:Q19"/>
    <mergeCell ref="P20:Q20"/>
    <mergeCell ref="P18:Q18"/>
    <mergeCell ref="L17:M17"/>
    <mergeCell ref="X23:Y23"/>
    <mergeCell ref="V23:W23"/>
    <mergeCell ref="R23:S23"/>
    <mergeCell ref="L19:M19"/>
    <mergeCell ref="T19:U19"/>
    <mergeCell ref="V22:W22"/>
    <mergeCell ref="T23:U23"/>
    <mergeCell ref="V19:W19"/>
    <mergeCell ref="V20:W20"/>
    <mergeCell ref="X20:Y20"/>
    <mergeCell ref="A15:A17"/>
    <mergeCell ref="B16:G16"/>
    <mergeCell ref="B17:C17"/>
    <mergeCell ref="D17:E17"/>
    <mergeCell ref="F17:G17"/>
    <mergeCell ref="R18:S18"/>
    <mergeCell ref="H18:I18"/>
    <mergeCell ref="H17:I17"/>
    <mergeCell ref="D18:E18"/>
    <mergeCell ref="N18:O18"/>
    <mergeCell ref="A30:A32"/>
    <mergeCell ref="H32:I32"/>
    <mergeCell ref="B30:C32"/>
    <mergeCell ref="X22:Y22"/>
    <mergeCell ref="T22:U22"/>
    <mergeCell ref="X24:Y24"/>
    <mergeCell ref="J24:K24"/>
    <mergeCell ref="L24:M24"/>
    <mergeCell ref="N24:O24"/>
    <mergeCell ref="J32:K32"/>
    <mergeCell ref="V35:W35"/>
    <mergeCell ref="V31:W32"/>
    <mergeCell ref="J38:K38"/>
    <mergeCell ref="B35:C35"/>
    <mergeCell ref="L35:M35"/>
    <mergeCell ref="F32:G32"/>
    <mergeCell ref="J35:K35"/>
    <mergeCell ref="J34:K34"/>
    <mergeCell ref="B34:C34"/>
    <mergeCell ref="V36:W36"/>
    <mergeCell ref="J33:K33"/>
    <mergeCell ref="H34:I34"/>
    <mergeCell ref="L34:M34"/>
    <mergeCell ref="P24:Q24"/>
    <mergeCell ref="F24:G24"/>
    <mergeCell ref="H24:I24"/>
    <mergeCell ref="D31:I31"/>
    <mergeCell ref="N32:O32"/>
    <mergeCell ref="P32:Q32"/>
    <mergeCell ref="P34:Q34"/>
    <mergeCell ref="B33:C33"/>
    <mergeCell ref="B36:C36"/>
    <mergeCell ref="D36:E36"/>
    <mergeCell ref="F35:G35"/>
    <mergeCell ref="H33:I33"/>
    <mergeCell ref="D34:E34"/>
    <mergeCell ref="F34:G34"/>
    <mergeCell ref="F33:G33"/>
    <mergeCell ref="D33:E33"/>
    <mergeCell ref="B48:E48"/>
    <mergeCell ref="J37:K37"/>
    <mergeCell ref="B37:C37"/>
    <mergeCell ref="H39:I39"/>
    <mergeCell ref="F39:G39"/>
    <mergeCell ref="F38:G38"/>
    <mergeCell ref="H38:I38"/>
    <mergeCell ref="B38:C38"/>
    <mergeCell ref="F37:G37"/>
    <mergeCell ref="F41:G41"/>
    <mergeCell ref="B52:C52"/>
    <mergeCell ref="H52:I52"/>
    <mergeCell ref="B53:E53"/>
    <mergeCell ref="J52:K52"/>
    <mergeCell ref="A44:A46"/>
    <mergeCell ref="B45:E46"/>
    <mergeCell ref="B51:E51"/>
    <mergeCell ref="F51:I51"/>
    <mergeCell ref="J51:M51"/>
    <mergeCell ref="F47:I47"/>
    <mergeCell ref="F53:I53"/>
    <mergeCell ref="R41:S41"/>
    <mergeCell ref="J47:M47"/>
    <mergeCell ref="F42:G42"/>
    <mergeCell ref="T42:U42"/>
    <mergeCell ref="R42:S42"/>
    <mergeCell ref="J42:K42"/>
    <mergeCell ref="F49:I49"/>
    <mergeCell ref="F50:I50"/>
    <mergeCell ref="V38:W38"/>
    <mergeCell ref="T37:U37"/>
    <mergeCell ref="T41:U41"/>
    <mergeCell ref="T38:U38"/>
    <mergeCell ref="T39:U39"/>
    <mergeCell ref="P41:Q41"/>
    <mergeCell ref="V39:W39"/>
    <mergeCell ref="R37:S37"/>
    <mergeCell ref="P37:Q37"/>
    <mergeCell ref="N16:S16"/>
    <mergeCell ref="V13:W13"/>
    <mergeCell ref="L11:N11"/>
    <mergeCell ref="O11:Q11"/>
    <mergeCell ref="T17:U17"/>
    <mergeCell ref="V17:W17"/>
    <mergeCell ref="T11:U11"/>
    <mergeCell ref="V11:W11"/>
    <mergeCell ref="V12:W12"/>
    <mergeCell ref="T12:U12"/>
    <mergeCell ref="V9:W9"/>
    <mergeCell ref="T10:U10"/>
    <mergeCell ref="R7:S7"/>
    <mergeCell ref="V10:W10"/>
    <mergeCell ref="T9:U9"/>
    <mergeCell ref="R8:S8"/>
    <mergeCell ref="R10:S10"/>
    <mergeCell ref="T8:U8"/>
    <mergeCell ref="D19:E19"/>
    <mergeCell ref="R33:S33"/>
    <mergeCell ref="D20:E20"/>
    <mergeCell ref="F18:G18"/>
    <mergeCell ref="F19:G19"/>
    <mergeCell ref="L20:M20"/>
    <mergeCell ref="F20:G20"/>
    <mergeCell ref="J31:M31"/>
    <mergeCell ref="P22:Q22"/>
    <mergeCell ref="R22:S22"/>
    <mergeCell ref="R20:S20"/>
    <mergeCell ref="T20:U20"/>
    <mergeCell ref="V21:W21"/>
    <mergeCell ref="T21:U21"/>
    <mergeCell ref="N31:Q31"/>
    <mergeCell ref="T24:U24"/>
    <mergeCell ref="R24:S24"/>
    <mergeCell ref="N22:O22"/>
    <mergeCell ref="R31:S32"/>
    <mergeCell ref="R30:W30"/>
    <mergeCell ref="V24:W24"/>
    <mergeCell ref="D37:E37"/>
    <mergeCell ref="H37:I37"/>
    <mergeCell ref="H35:I35"/>
    <mergeCell ref="J36:K36"/>
    <mergeCell ref="T31:U32"/>
    <mergeCell ref="H36:I36"/>
    <mergeCell ref="T34:U34"/>
    <mergeCell ref="V33:W33"/>
    <mergeCell ref="N34:O34"/>
    <mergeCell ref="F56:I56"/>
    <mergeCell ref="N33:O33"/>
    <mergeCell ref="J48:M48"/>
    <mergeCell ref="B44:M44"/>
    <mergeCell ref="B47:E47"/>
    <mergeCell ref="F48:I48"/>
    <mergeCell ref="B54:C54"/>
    <mergeCell ref="H54:I54"/>
    <mergeCell ref="J54:K54"/>
    <mergeCell ref="B42:C42"/>
    <mergeCell ref="V34:W34"/>
    <mergeCell ref="L33:M33"/>
    <mergeCell ref="P33:Q33"/>
    <mergeCell ref="T35:U35"/>
    <mergeCell ref="T33:U33"/>
    <mergeCell ref="V42:W42"/>
    <mergeCell ref="V40:W40"/>
    <mergeCell ref="V41:W41"/>
    <mergeCell ref="T40:U40"/>
    <mergeCell ref="V37:W37"/>
    <mergeCell ref="F12:G12"/>
    <mergeCell ref="D12:E12"/>
    <mergeCell ref="F11:G11"/>
    <mergeCell ref="R5:W5"/>
    <mergeCell ref="R6:S6"/>
    <mergeCell ref="T6:U6"/>
    <mergeCell ref="R11:S11"/>
    <mergeCell ref="R9:S9"/>
  </mergeCells>
  <printOptions/>
  <pageMargins left="0.5905511811023623" right="0.3937007874015748" top="0.4724409448818898" bottom="0.6299212598425197" header="0.35433070866141736" footer="0.3937007874015748"/>
  <pageSetup blackAndWhite="1" horizontalDpi="600" verticalDpi="600" orientation="portrait" paperSize="9" r:id="rId1"/>
  <headerFooter alignWithMargins="0">
    <oddFooter>&amp;C&amp;9&amp;P　Ｎ 教育・文化及び宗教</oddFooter>
  </headerFooter>
</worksheet>
</file>

<file path=xl/worksheets/sheet6.xml><?xml version="1.0" encoding="utf-8"?>
<worksheet xmlns="http://schemas.openxmlformats.org/spreadsheetml/2006/main" xmlns:r="http://schemas.openxmlformats.org/officeDocument/2006/relationships">
  <sheetPr>
    <tabColor rgb="FFFFC000"/>
  </sheetPr>
  <dimension ref="A1:AB60"/>
  <sheetViews>
    <sheetView zoomScaleSheetLayoutView="110" zoomScalePageLayoutView="0" workbookViewId="0" topLeftCell="A1">
      <selection activeCell="A1" sqref="A1"/>
    </sheetView>
  </sheetViews>
  <sheetFormatPr defaultColWidth="9" defaultRowHeight="14.25"/>
  <cols>
    <col min="1" max="1" width="9.69921875" style="27" customWidth="1"/>
    <col min="2" max="28" width="3" style="27" customWidth="1"/>
    <col min="29" max="16384" width="9" style="27" customWidth="1"/>
  </cols>
  <sheetData>
    <row r="1" spans="1:28" ht="12.75">
      <c r="A1" s="139" t="s">
        <v>708</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row>
    <row r="2" spans="1:28" ht="12.75">
      <c r="A2" s="127" t="s">
        <v>318</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row>
    <row r="3" spans="1:28" ht="12" customHeight="1" thickBo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row>
    <row r="4" spans="1:28" ht="13.5" customHeight="1" thickTop="1">
      <c r="A4" s="619" t="s">
        <v>20</v>
      </c>
      <c r="B4" s="621" t="s">
        <v>42</v>
      </c>
      <c r="C4" s="619"/>
      <c r="D4" s="601" t="s">
        <v>305</v>
      </c>
      <c r="E4" s="571"/>
      <c r="F4" s="571"/>
      <c r="G4" s="571"/>
      <c r="H4" s="571"/>
      <c r="I4" s="602"/>
      <c r="J4" s="595" t="s">
        <v>661</v>
      </c>
      <c r="K4" s="596"/>
      <c r="L4" s="601" t="s">
        <v>553</v>
      </c>
      <c r="M4" s="625"/>
      <c r="N4" s="625"/>
      <c r="O4" s="625"/>
      <c r="P4" s="625"/>
      <c r="Q4" s="625"/>
      <c r="R4" s="626" t="s">
        <v>687</v>
      </c>
      <c r="S4" s="627"/>
      <c r="T4" s="627"/>
      <c r="U4" s="627"/>
      <c r="V4" s="627"/>
      <c r="W4" s="627"/>
      <c r="X4" s="627"/>
      <c r="Y4" s="627"/>
      <c r="Z4" s="627"/>
      <c r="AA4" s="143"/>
      <c r="AB4" s="143"/>
    </row>
    <row r="5" spans="1:28" ht="12.75">
      <c r="A5" s="620"/>
      <c r="B5" s="622"/>
      <c r="C5" s="620"/>
      <c r="D5" s="622" t="s">
        <v>2</v>
      </c>
      <c r="E5" s="620"/>
      <c r="F5" s="622" t="s">
        <v>3</v>
      </c>
      <c r="G5" s="628"/>
      <c r="H5" s="622" t="s">
        <v>4</v>
      </c>
      <c r="I5" s="628"/>
      <c r="J5" s="597"/>
      <c r="K5" s="598"/>
      <c r="L5" s="622" t="s">
        <v>2</v>
      </c>
      <c r="M5" s="620"/>
      <c r="N5" s="622" t="s">
        <v>3</v>
      </c>
      <c r="O5" s="628"/>
      <c r="P5" s="622" t="s">
        <v>4</v>
      </c>
      <c r="Q5" s="628"/>
      <c r="R5" s="630" t="s">
        <v>47</v>
      </c>
      <c r="S5" s="631"/>
      <c r="T5" s="631"/>
      <c r="U5" s="631"/>
      <c r="V5" s="631"/>
      <c r="W5" s="631"/>
      <c r="X5" s="631"/>
      <c r="Y5" s="631"/>
      <c r="Z5" s="631"/>
      <c r="AA5" s="143"/>
      <c r="AB5" s="143"/>
    </row>
    <row r="6" spans="1:28" ht="12.75">
      <c r="A6" s="620"/>
      <c r="B6" s="623"/>
      <c r="C6" s="624"/>
      <c r="D6" s="623"/>
      <c r="E6" s="624"/>
      <c r="F6" s="623"/>
      <c r="G6" s="629"/>
      <c r="H6" s="623"/>
      <c r="I6" s="629"/>
      <c r="J6" s="599"/>
      <c r="K6" s="600"/>
      <c r="L6" s="623"/>
      <c r="M6" s="624"/>
      <c r="N6" s="623"/>
      <c r="O6" s="629"/>
      <c r="P6" s="623"/>
      <c r="Q6" s="629"/>
      <c r="R6" s="630" t="s">
        <v>46</v>
      </c>
      <c r="S6" s="631"/>
      <c r="T6" s="631"/>
      <c r="U6" s="630" t="s">
        <v>3</v>
      </c>
      <c r="V6" s="631"/>
      <c r="W6" s="631"/>
      <c r="X6" s="630" t="s">
        <v>4</v>
      </c>
      <c r="Y6" s="631"/>
      <c r="Z6" s="631"/>
      <c r="AA6" s="143"/>
      <c r="AB6" s="143"/>
    </row>
    <row r="7" spans="1:28" ht="12.75">
      <c r="A7" s="406" t="s">
        <v>301</v>
      </c>
      <c r="B7" s="632">
        <v>28</v>
      </c>
      <c r="C7" s="611"/>
      <c r="D7" s="611">
        <v>253</v>
      </c>
      <c r="E7" s="611"/>
      <c r="F7" s="611">
        <v>22</v>
      </c>
      <c r="G7" s="611"/>
      <c r="H7" s="611">
        <v>231</v>
      </c>
      <c r="I7" s="611"/>
      <c r="J7" s="611">
        <v>42</v>
      </c>
      <c r="K7" s="611"/>
      <c r="L7" s="611">
        <v>60</v>
      </c>
      <c r="M7" s="611"/>
      <c r="N7" s="611">
        <v>35</v>
      </c>
      <c r="O7" s="611"/>
      <c r="P7" s="611">
        <v>25</v>
      </c>
      <c r="Q7" s="611"/>
      <c r="R7" s="611">
        <v>3632</v>
      </c>
      <c r="S7" s="611"/>
      <c r="T7" s="611"/>
      <c r="U7" s="611">
        <v>1863</v>
      </c>
      <c r="V7" s="611"/>
      <c r="W7" s="611"/>
      <c r="X7" s="611">
        <v>1769</v>
      </c>
      <c r="Y7" s="611"/>
      <c r="Z7" s="611"/>
      <c r="AA7" s="143"/>
      <c r="AB7" s="143"/>
    </row>
    <row r="8" spans="1:28" ht="12.75">
      <c r="A8" s="189" t="s">
        <v>468</v>
      </c>
      <c r="B8" s="616">
        <v>27</v>
      </c>
      <c r="C8" s="603"/>
      <c r="D8" s="603">
        <v>242</v>
      </c>
      <c r="E8" s="603"/>
      <c r="F8" s="603">
        <v>26</v>
      </c>
      <c r="G8" s="603"/>
      <c r="H8" s="603">
        <v>216</v>
      </c>
      <c r="I8" s="603"/>
      <c r="J8" s="603">
        <v>35</v>
      </c>
      <c r="K8" s="603"/>
      <c r="L8" s="603">
        <v>47</v>
      </c>
      <c r="M8" s="603"/>
      <c r="N8" s="603">
        <v>24</v>
      </c>
      <c r="O8" s="603"/>
      <c r="P8" s="603">
        <v>23</v>
      </c>
      <c r="Q8" s="603"/>
      <c r="R8" s="603">
        <v>3248</v>
      </c>
      <c r="S8" s="603"/>
      <c r="T8" s="603"/>
      <c r="U8" s="603">
        <v>1642</v>
      </c>
      <c r="V8" s="603"/>
      <c r="W8" s="603"/>
      <c r="X8" s="603">
        <v>1606</v>
      </c>
      <c r="Y8" s="603"/>
      <c r="Z8" s="603"/>
      <c r="AA8" s="143"/>
      <c r="AB8" s="143"/>
    </row>
    <row r="9" spans="1:28" ht="12.75">
      <c r="A9" s="189" t="s">
        <v>530</v>
      </c>
      <c r="B9" s="616">
        <v>26</v>
      </c>
      <c r="C9" s="603"/>
      <c r="D9" s="615">
        <v>241</v>
      </c>
      <c r="E9" s="615"/>
      <c r="F9" s="615">
        <v>26</v>
      </c>
      <c r="G9" s="615"/>
      <c r="H9" s="615">
        <v>215</v>
      </c>
      <c r="I9" s="615"/>
      <c r="J9" s="615">
        <v>35</v>
      </c>
      <c r="K9" s="615"/>
      <c r="L9" s="615">
        <v>46</v>
      </c>
      <c r="M9" s="615"/>
      <c r="N9" s="615">
        <v>25</v>
      </c>
      <c r="O9" s="615"/>
      <c r="P9" s="615">
        <v>21</v>
      </c>
      <c r="Q9" s="615"/>
      <c r="R9" s="615">
        <v>3088</v>
      </c>
      <c r="S9" s="615"/>
      <c r="T9" s="615"/>
      <c r="U9" s="615">
        <v>1564</v>
      </c>
      <c r="V9" s="615"/>
      <c r="W9" s="615"/>
      <c r="X9" s="615">
        <v>1524</v>
      </c>
      <c r="Y9" s="615"/>
      <c r="Z9" s="615"/>
      <c r="AA9" s="143"/>
      <c r="AB9" s="143"/>
    </row>
    <row r="10" spans="1:28" ht="12.75">
      <c r="A10" s="189" t="s">
        <v>552</v>
      </c>
      <c r="B10" s="616">
        <v>25</v>
      </c>
      <c r="C10" s="603"/>
      <c r="D10" s="603">
        <v>239</v>
      </c>
      <c r="E10" s="603"/>
      <c r="F10" s="603">
        <v>26</v>
      </c>
      <c r="G10" s="603"/>
      <c r="H10" s="603">
        <v>213</v>
      </c>
      <c r="I10" s="603"/>
      <c r="J10" s="603">
        <v>46</v>
      </c>
      <c r="K10" s="603"/>
      <c r="L10" s="603">
        <v>44</v>
      </c>
      <c r="M10" s="603"/>
      <c r="N10" s="603">
        <v>25</v>
      </c>
      <c r="O10" s="603"/>
      <c r="P10" s="603">
        <v>19</v>
      </c>
      <c r="Q10" s="603"/>
      <c r="R10" s="603">
        <v>2927</v>
      </c>
      <c r="S10" s="603"/>
      <c r="T10" s="603"/>
      <c r="U10" s="603">
        <v>1469</v>
      </c>
      <c r="V10" s="603"/>
      <c r="W10" s="603"/>
      <c r="X10" s="603">
        <v>1458</v>
      </c>
      <c r="Y10" s="603"/>
      <c r="Z10" s="603"/>
      <c r="AA10" s="143"/>
      <c r="AB10" s="143"/>
    </row>
    <row r="11" spans="1:28" ht="12.75">
      <c r="A11" s="189" t="s">
        <v>559</v>
      </c>
      <c r="B11" s="616">
        <v>25</v>
      </c>
      <c r="C11" s="603"/>
      <c r="D11" s="603">
        <v>235</v>
      </c>
      <c r="E11" s="603"/>
      <c r="F11" s="603">
        <v>22</v>
      </c>
      <c r="G11" s="603"/>
      <c r="H11" s="603">
        <v>213</v>
      </c>
      <c r="I11" s="603"/>
      <c r="J11" s="603">
        <v>50</v>
      </c>
      <c r="K11" s="603"/>
      <c r="L11" s="603">
        <v>44</v>
      </c>
      <c r="M11" s="603"/>
      <c r="N11" s="603">
        <v>25</v>
      </c>
      <c r="O11" s="603"/>
      <c r="P11" s="603">
        <v>19</v>
      </c>
      <c r="Q11" s="603"/>
      <c r="R11" s="603">
        <v>2871</v>
      </c>
      <c r="S11" s="603"/>
      <c r="T11" s="603"/>
      <c r="U11" s="603">
        <v>1472</v>
      </c>
      <c r="V11" s="603"/>
      <c r="W11" s="603"/>
      <c r="X11" s="603">
        <v>1399</v>
      </c>
      <c r="Y11" s="603"/>
      <c r="Z11" s="603"/>
      <c r="AA11" s="143"/>
      <c r="AB11" s="143"/>
    </row>
    <row r="12" spans="1:28" ht="12.75">
      <c r="A12" s="189"/>
      <c r="B12" s="603"/>
      <c r="C12" s="603"/>
      <c r="D12" s="603"/>
      <c r="E12" s="603"/>
      <c r="F12" s="603"/>
      <c r="G12" s="603"/>
      <c r="H12" s="603"/>
      <c r="I12" s="603"/>
      <c r="J12" s="603"/>
      <c r="K12" s="603"/>
      <c r="L12" s="603"/>
      <c r="M12" s="603"/>
      <c r="N12" s="603"/>
      <c r="O12" s="603"/>
      <c r="P12" s="603"/>
      <c r="Q12" s="603"/>
      <c r="R12" s="615"/>
      <c r="S12" s="615"/>
      <c r="T12" s="615"/>
      <c r="U12" s="615"/>
      <c r="V12" s="615"/>
      <c r="W12" s="615"/>
      <c r="X12" s="615"/>
      <c r="Y12" s="615"/>
      <c r="Z12" s="615"/>
      <c r="AA12" s="143"/>
      <c r="AB12" s="143"/>
    </row>
    <row r="13" spans="1:26" s="25" customFormat="1" ht="12.75">
      <c r="A13" s="190" t="s">
        <v>560</v>
      </c>
      <c r="B13" s="614">
        <v>25</v>
      </c>
      <c r="C13" s="612"/>
      <c r="D13" s="612">
        <v>235</v>
      </c>
      <c r="E13" s="612"/>
      <c r="F13" s="612">
        <v>22</v>
      </c>
      <c r="G13" s="612"/>
      <c r="H13" s="612">
        <v>213</v>
      </c>
      <c r="I13" s="612"/>
      <c r="J13" s="612">
        <v>45</v>
      </c>
      <c r="K13" s="612"/>
      <c r="L13" s="612">
        <v>46</v>
      </c>
      <c r="M13" s="612"/>
      <c r="N13" s="612">
        <v>23</v>
      </c>
      <c r="O13" s="612"/>
      <c r="P13" s="612">
        <v>23</v>
      </c>
      <c r="Q13" s="612"/>
      <c r="R13" s="612">
        <v>2861</v>
      </c>
      <c r="S13" s="612"/>
      <c r="T13" s="612"/>
      <c r="U13" s="612">
        <v>1468</v>
      </c>
      <c r="V13" s="612"/>
      <c r="W13" s="612"/>
      <c r="X13" s="612">
        <v>1393</v>
      </c>
      <c r="Y13" s="612"/>
      <c r="Z13" s="612"/>
    </row>
    <row r="14" spans="1:28" ht="12.75">
      <c r="A14" s="29"/>
      <c r="B14" s="616"/>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143"/>
      <c r="AB14" s="143"/>
    </row>
    <row r="15" spans="1:28" ht="12.75">
      <c r="A15" s="26" t="s">
        <v>14</v>
      </c>
      <c r="B15" s="633">
        <v>4</v>
      </c>
      <c r="C15" s="613"/>
      <c r="D15" s="613">
        <v>15</v>
      </c>
      <c r="E15" s="613"/>
      <c r="F15" s="613">
        <v>5</v>
      </c>
      <c r="G15" s="613"/>
      <c r="H15" s="613">
        <v>10</v>
      </c>
      <c r="I15" s="613"/>
      <c r="J15" s="613" t="s">
        <v>536</v>
      </c>
      <c r="K15" s="613"/>
      <c r="L15" s="613">
        <v>4</v>
      </c>
      <c r="M15" s="613"/>
      <c r="N15" s="613" t="s">
        <v>302</v>
      </c>
      <c r="O15" s="613"/>
      <c r="P15" s="613">
        <v>4</v>
      </c>
      <c r="Q15" s="613"/>
      <c r="R15" s="613">
        <v>66</v>
      </c>
      <c r="S15" s="613"/>
      <c r="T15" s="613"/>
      <c r="U15" s="613">
        <v>38</v>
      </c>
      <c r="V15" s="613"/>
      <c r="W15" s="613"/>
      <c r="X15" s="613">
        <v>28</v>
      </c>
      <c r="Y15" s="613"/>
      <c r="Z15" s="613"/>
      <c r="AA15" s="287"/>
      <c r="AB15" s="143"/>
    </row>
    <row r="16" spans="1:28" ht="12.75">
      <c r="A16" s="28" t="s">
        <v>15</v>
      </c>
      <c r="B16" s="634">
        <v>21</v>
      </c>
      <c r="C16" s="635"/>
      <c r="D16" s="635">
        <v>220</v>
      </c>
      <c r="E16" s="635"/>
      <c r="F16" s="635">
        <v>17</v>
      </c>
      <c r="G16" s="635"/>
      <c r="H16" s="635">
        <v>203</v>
      </c>
      <c r="I16" s="635"/>
      <c r="J16" s="635">
        <v>45</v>
      </c>
      <c r="K16" s="635"/>
      <c r="L16" s="635">
        <v>42</v>
      </c>
      <c r="M16" s="635"/>
      <c r="N16" s="635">
        <v>23</v>
      </c>
      <c r="O16" s="635"/>
      <c r="P16" s="635">
        <v>19</v>
      </c>
      <c r="Q16" s="635"/>
      <c r="R16" s="635">
        <v>2795</v>
      </c>
      <c r="S16" s="635"/>
      <c r="T16" s="635"/>
      <c r="U16" s="635">
        <v>1430</v>
      </c>
      <c r="V16" s="635"/>
      <c r="W16" s="635"/>
      <c r="X16" s="635">
        <v>1365</v>
      </c>
      <c r="Y16" s="635"/>
      <c r="Z16" s="635"/>
      <c r="AA16" s="287"/>
      <c r="AB16" s="143"/>
    </row>
    <row r="17" spans="1:28" ht="13.5" customHeight="1" thickBot="1">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row>
    <row r="18" spans="1:28" ht="14.25" customHeight="1" thickTop="1">
      <c r="A18" s="619" t="s">
        <v>20</v>
      </c>
      <c r="B18" s="636" t="s">
        <v>688</v>
      </c>
      <c r="C18" s="637"/>
      <c r="D18" s="637"/>
      <c r="E18" s="637"/>
      <c r="F18" s="637"/>
      <c r="G18" s="637"/>
      <c r="H18" s="637"/>
      <c r="I18" s="637"/>
      <c r="J18" s="637"/>
      <c r="K18" s="637"/>
      <c r="L18" s="637"/>
      <c r="M18" s="637"/>
      <c r="N18" s="638" t="s">
        <v>689</v>
      </c>
      <c r="O18" s="638"/>
      <c r="P18" s="639"/>
      <c r="Q18" s="644"/>
      <c r="R18" s="640"/>
      <c r="S18" s="641"/>
      <c r="T18" s="143"/>
      <c r="U18" s="143"/>
      <c r="V18" s="143"/>
      <c r="W18" s="143"/>
      <c r="X18" s="143"/>
      <c r="Y18" s="143"/>
      <c r="Z18" s="143"/>
      <c r="AA18" s="143"/>
      <c r="AB18" s="143"/>
    </row>
    <row r="19" spans="1:28" ht="12.75">
      <c r="A19" s="620"/>
      <c r="B19" s="645" t="s">
        <v>43</v>
      </c>
      <c r="C19" s="645"/>
      <c r="D19" s="645"/>
      <c r="E19" s="645"/>
      <c r="F19" s="645" t="s">
        <v>44</v>
      </c>
      <c r="G19" s="645"/>
      <c r="H19" s="645"/>
      <c r="I19" s="646"/>
      <c r="J19" s="645" t="s">
        <v>45</v>
      </c>
      <c r="K19" s="645"/>
      <c r="L19" s="645"/>
      <c r="M19" s="646"/>
      <c r="N19" s="640"/>
      <c r="O19" s="640"/>
      <c r="P19" s="641"/>
      <c r="Q19" s="644"/>
      <c r="R19" s="640"/>
      <c r="S19" s="641"/>
      <c r="T19" s="143"/>
      <c r="U19" s="143"/>
      <c r="V19" s="143"/>
      <c r="W19" s="143"/>
      <c r="X19" s="143"/>
      <c r="Y19" s="143"/>
      <c r="Z19" s="143"/>
      <c r="AA19" s="143"/>
      <c r="AB19" s="143"/>
    </row>
    <row r="20" spans="1:28" ht="12.75">
      <c r="A20" s="624"/>
      <c r="B20" s="645" t="s">
        <v>3</v>
      </c>
      <c r="C20" s="645"/>
      <c r="D20" s="645" t="s">
        <v>4</v>
      </c>
      <c r="E20" s="646"/>
      <c r="F20" s="645" t="s">
        <v>3</v>
      </c>
      <c r="G20" s="645"/>
      <c r="H20" s="645" t="s">
        <v>4</v>
      </c>
      <c r="I20" s="646"/>
      <c r="J20" s="645" t="s">
        <v>3</v>
      </c>
      <c r="K20" s="645"/>
      <c r="L20" s="645" t="s">
        <v>4</v>
      </c>
      <c r="M20" s="646"/>
      <c r="N20" s="642"/>
      <c r="O20" s="642"/>
      <c r="P20" s="643"/>
      <c r="Q20" s="644"/>
      <c r="R20" s="640"/>
      <c r="S20" s="641"/>
      <c r="T20" s="143"/>
      <c r="U20" s="143"/>
      <c r="V20" s="143"/>
      <c r="W20" s="143"/>
      <c r="X20" s="143"/>
      <c r="Y20" s="143"/>
      <c r="Z20" s="143"/>
      <c r="AA20" s="143"/>
      <c r="AB20" s="143"/>
    </row>
    <row r="21" spans="1:28" ht="12.75">
      <c r="A21" s="406" t="s">
        <v>301</v>
      </c>
      <c r="B21" s="617">
        <v>469</v>
      </c>
      <c r="C21" s="618"/>
      <c r="D21" s="618">
        <v>430</v>
      </c>
      <c r="E21" s="618"/>
      <c r="F21" s="618">
        <v>670</v>
      </c>
      <c r="G21" s="618"/>
      <c r="H21" s="618">
        <v>686</v>
      </c>
      <c r="I21" s="618"/>
      <c r="J21" s="618">
        <v>724</v>
      </c>
      <c r="K21" s="618"/>
      <c r="L21" s="618">
        <v>653</v>
      </c>
      <c r="M21" s="618"/>
      <c r="N21" s="615">
        <v>1366</v>
      </c>
      <c r="O21" s="615"/>
      <c r="P21" s="615"/>
      <c r="Q21" s="603"/>
      <c r="R21" s="603"/>
      <c r="S21" s="603"/>
      <c r="T21" s="143"/>
      <c r="U21" s="143"/>
      <c r="V21" s="143"/>
      <c r="W21" s="143"/>
      <c r="X21" s="143"/>
      <c r="Y21" s="143"/>
      <c r="Z21" s="143"/>
      <c r="AA21" s="143"/>
      <c r="AB21" s="143"/>
    </row>
    <row r="22" spans="1:28" ht="12.75">
      <c r="A22" s="189" t="s">
        <v>468</v>
      </c>
      <c r="B22" s="616">
        <v>423</v>
      </c>
      <c r="C22" s="603"/>
      <c r="D22" s="603">
        <v>411</v>
      </c>
      <c r="E22" s="603"/>
      <c r="F22" s="603">
        <v>595</v>
      </c>
      <c r="G22" s="603"/>
      <c r="H22" s="603">
        <v>589</v>
      </c>
      <c r="I22" s="603"/>
      <c r="J22" s="603">
        <v>624</v>
      </c>
      <c r="K22" s="603"/>
      <c r="L22" s="603">
        <v>606</v>
      </c>
      <c r="M22" s="603"/>
      <c r="N22" s="615">
        <v>1133</v>
      </c>
      <c r="O22" s="615"/>
      <c r="P22" s="615"/>
      <c r="Q22" s="603"/>
      <c r="R22" s="603"/>
      <c r="S22" s="603"/>
      <c r="T22" s="143"/>
      <c r="U22" s="143"/>
      <c r="V22" s="143"/>
      <c r="W22" s="143"/>
      <c r="X22" s="143"/>
      <c r="Y22" s="143"/>
      <c r="Z22" s="143"/>
      <c r="AA22" s="143"/>
      <c r="AB22" s="143"/>
    </row>
    <row r="23" spans="1:28" ht="12.75">
      <c r="A23" s="189" t="s">
        <v>530</v>
      </c>
      <c r="B23" s="616">
        <v>415</v>
      </c>
      <c r="C23" s="603"/>
      <c r="D23" s="603">
        <v>391</v>
      </c>
      <c r="E23" s="603"/>
      <c r="F23" s="603">
        <v>547</v>
      </c>
      <c r="G23" s="603"/>
      <c r="H23" s="603">
        <v>555</v>
      </c>
      <c r="I23" s="603"/>
      <c r="J23" s="603">
        <v>602</v>
      </c>
      <c r="K23" s="603"/>
      <c r="L23" s="603">
        <v>578</v>
      </c>
      <c r="M23" s="603"/>
      <c r="N23" s="603">
        <v>1049</v>
      </c>
      <c r="O23" s="603"/>
      <c r="P23" s="603"/>
      <c r="Q23" s="603"/>
      <c r="R23" s="603"/>
      <c r="S23" s="603"/>
      <c r="T23" s="143"/>
      <c r="U23" s="143"/>
      <c r="V23" s="143"/>
      <c r="W23" s="143"/>
      <c r="X23" s="143"/>
      <c r="Y23" s="143"/>
      <c r="Z23" s="143"/>
      <c r="AA23" s="143"/>
      <c r="AB23" s="143"/>
    </row>
    <row r="24" spans="1:28" ht="12.75">
      <c r="A24" s="189" t="s">
        <v>552</v>
      </c>
      <c r="B24" s="616">
        <v>419</v>
      </c>
      <c r="C24" s="615"/>
      <c r="D24" s="615">
        <v>410</v>
      </c>
      <c r="E24" s="615"/>
      <c r="F24" s="615">
        <v>498</v>
      </c>
      <c r="G24" s="615"/>
      <c r="H24" s="615">
        <v>493</v>
      </c>
      <c r="I24" s="615"/>
      <c r="J24" s="615">
        <v>552</v>
      </c>
      <c r="K24" s="615"/>
      <c r="L24" s="615">
        <v>555</v>
      </c>
      <c r="M24" s="615"/>
      <c r="N24" s="615">
        <v>1017</v>
      </c>
      <c r="O24" s="615"/>
      <c r="P24" s="615"/>
      <c r="Q24" s="603"/>
      <c r="R24" s="603"/>
      <c r="S24" s="603"/>
      <c r="T24" s="143"/>
      <c r="U24" s="143"/>
      <c r="V24" s="143"/>
      <c r="W24" s="143"/>
      <c r="X24" s="143"/>
      <c r="Y24" s="143"/>
      <c r="Z24" s="143"/>
      <c r="AA24" s="143"/>
      <c r="AB24" s="143"/>
    </row>
    <row r="25" spans="1:19" s="143" customFormat="1" ht="12.75">
      <c r="A25" s="189" t="s">
        <v>559</v>
      </c>
      <c r="B25" s="616">
        <v>455</v>
      </c>
      <c r="C25" s="603"/>
      <c r="D25" s="603">
        <v>409</v>
      </c>
      <c r="E25" s="603"/>
      <c r="F25" s="603">
        <v>503</v>
      </c>
      <c r="G25" s="603"/>
      <c r="H25" s="603">
        <v>491</v>
      </c>
      <c r="I25" s="603"/>
      <c r="J25" s="603">
        <v>514</v>
      </c>
      <c r="K25" s="603"/>
      <c r="L25" s="603">
        <v>499</v>
      </c>
      <c r="M25" s="603"/>
      <c r="N25" s="603">
        <v>1062</v>
      </c>
      <c r="O25" s="603"/>
      <c r="P25" s="603"/>
      <c r="Q25" s="603"/>
      <c r="R25" s="603"/>
      <c r="S25" s="603"/>
    </row>
    <row r="26" spans="1:28" ht="12.75">
      <c r="A26" s="189"/>
      <c r="B26" s="603"/>
      <c r="C26" s="603"/>
      <c r="D26" s="603"/>
      <c r="E26" s="603"/>
      <c r="F26" s="603"/>
      <c r="G26" s="603"/>
      <c r="H26" s="603"/>
      <c r="I26" s="603"/>
      <c r="J26" s="603"/>
      <c r="K26" s="603"/>
      <c r="L26" s="603"/>
      <c r="M26" s="603"/>
      <c r="N26" s="615"/>
      <c r="O26" s="615"/>
      <c r="P26" s="615"/>
      <c r="Q26" s="603"/>
      <c r="R26" s="603"/>
      <c r="S26" s="603"/>
      <c r="T26" s="143"/>
      <c r="U26" s="143"/>
      <c r="V26" s="143"/>
      <c r="W26" s="143"/>
      <c r="X26" s="143"/>
      <c r="Y26" s="143"/>
      <c r="Z26" s="143"/>
      <c r="AA26" s="143"/>
      <c r="AB26" s="143"/>
    </row>
    <row r="27" spans="1:28" ht="12.75">
      <c r="A27" s="190" t="s">
        <v>560</v>
      </c>
      <c r="B27" s="614">
        <v>445</v>
      </c>
      <c r="C27" s="612"/>
      <c r="D27" s="612">
        <v>412</v>
      </c>
      <c r="E27" s="612"/>
      <c r="F27" s="612">
        <v>515</v>
      </c>
      <c r="G27" s="612"/>
      <c r="H27" s="612">
        <v>486</v>
      </c>
      <c r="I27" s="612"/>
      <c r="J27" s="612">
        <v>508</v>
      </c>
      <c r="K27" s="612"/>
      <c r="L27" s="612">
        <v>495</v>
      </c>
      <c r="M27" s="612"/>
      <c r="N27" s="612">
        <v>945</v>
      </c>
      <c r="O27" s="612"/>
      <c r="P27" s="612"/>
      <c r="Q27" s="612"/>
      <c r="R27" s="612"/>
      <c r="S27" s="612"/>
      <c r="T27" s="143"/>
      <c r="U27" s="143"/>
      <c r="V27" s="143"/>
      <c r="W27" s="143"/>
      <c r="X27" s="143"/>
      <c r="Y27" s="143"/>
      <c r="Z27" s="143"/>
      <c r="AA27" s="143"/>
      <c r="AB27" s="143"/>
    </row>
    <row r="28" spans="1:28" ht="12.75">
      <c r="A28" s="29"/>
      <c r="B28" s="616"/>
      <c r="C28" s="603"/>
      <c r="D28" s="603"/>
      <c r="E28" s="603"/>
      <c r="F28" s="603"/>
      <c r="G28" s="603"/>
      <c r="H28" s="603"/>
      <c r="I28" s="603"/>
      <c r="J28" s="603"/>
      <c r="K28" s="603"/>
      <c r="L28" s="603"/>
      <c r="M28" s="603"/>
      <c r="N28" s="603"/>
      <c r="O28" s="603"/>
      <c r="P28" s="603"/>
      <c r="Q28" s="603"/>
      <c r="R28" s="603"/>
      <c r="S28" s="603"/>
      <c r="T28" s="143"/>
      <c r="U28" s="143"/>
      <c r="V28" s="143"/>
      <c r="W28" s="143"/>
      <c r="X28" s="143"/>
      <c r="Y28" s="143"/>
      <c r="Z28" s="143"/>
      <c r="AA28" s="143"/>
      <c r="AB28" s="143"/>
    </row>
    <row r="29" spans="1:28" ht="12.75">
      <c r="A29" s="26" t="s">
        <v>14</v>
      </c>
      <c r="B29" s="633" t="s">
        <v>536</v>
      </c>
      <c r="C29" s="613"/>
      <c r="D29" s="613" t="s">
        <v>536</v>
      </c>
      <c r="E29" s="613"/>
      <c r="F29" s="613">
        <v>15</v>
      </c>
      <c r="G29" s="613"/>
      <c r="H29" s="613">
        <v>11</v>
      </c>
      <c r="I29" s="613"/>
      <c r="J29" s="613">
        <v>23</v>
      </c>
      <c r="K29" s="613"/>
      <c r="L29" s="613">
        <v>17</v>
      </c>
      <c r="M29" s="613"/>
      <c r="N29" s="613">
        <v>29</v>
      </c>
      <c r="O29" s="613"/>
      <c r="P29" s="613"/>
      <c r="Q29" s="613"/>
      <c r="R29" s="613"/>
      <c r="S29" s="613"/>
      <c r="T29" s="143"/>
      <c r="U29" s="143"/>
      <c r="V29" s="143"/>
      <c r="W29" s="143"/>
      <c r="X29" s="143"/>
      <c r="Y29" s="143"/>
      <c r="Z29" s="143"/>
      <c r="AA29" s="143"/>
      <c r="AB29" s="143"/>
    </row>
    <row r="30" spans="1:28" ht="12.75">
      <c r="A30" s="28" t="s">
        <v>15</v>
      </c>
      <c r="B30" s="634">
        <v>445</v>
      </c>
      <c r="C30" s="635"/>
      <c r="D30" s="635">
        <v>412</v>
      </c>
      <c r="E30" s="635"/>
      <c r="F30" s="635">
        <v>500</v>
      </c>
      <c r="G30" s="635"/>
      <c r="H30" s="635">
        <v>475</v>
      </c>
      <c r="I30" s="635"/>
      <c r="J30" s="635">
        <v>485</v>
      </c>
      <c r="K30" s="635"/>
      <c r="L30" s="635">
        <v>478</v>
      </c>
      <c r="M30" s="635"/>
      <c r="N30" s="635">
        <v>916</v>
      </c>
      <c r="O30" s="635"/>
      <c r="P30" s="635"/>
      <c r="Q30" s="613"/>
      <c r="R30" s="613"/>
      <c r="S30" s="613"/>
      <c r="T30" s="143"/>
      <c r="U30" s="143"/>
      <c r="V30" s="143"/>
      <c r="W30" s="143"/>
      <c r="X30" s="143"/>
      <c r="Y30" s="143"/>
      <c r="Z30" s="143"/>
      <c r="AA30" s="143"/>
      <c r="AB30" s="143"/>
    </row>
    <row r="31" spans="1:28" ht="12.75">
      <c r="A31" s="140"/>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ht="12.75">
      <c r="A32" s="140"/>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row>
    <row r="33" spans="1:28" ht="12.75">
      <c r="A33" s="139" t="s">
        <v>709</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ht="12.75">
      <c r="A34" s="127" t="s">
        <v>318</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ht="13.5" thickBot="1">
      <c r="A35" s="143"/>
      <c r="B35" s="143"/>
      <c r="C35" s="143"/>
      <c r="D35" s="407"/>
      <c r="E35" s="407"/>
      <c r="F35" s="407"/>
      <c r="G35" s="407"/>
      <c r="H35" s="407"/>
      <c r="I35" s="407"/>
      <c r="J35" s="407"/>
      <c r="K35" s="407"/>
      <c r="L35" s="407"/>
      <c r="M35" s="407"/>
      <c r="N35" s="407"/>
      <c r="O35" s="407"/>
      <c r="P35" s="143"/>
      <c r="Q35" s="143"/>
      <c r="R35" s="143"/>
      <c r="S35" s="143"/>
      <c r="T35" s="143"/>
      <c r="U35" s="143"/>
      <c r="V35" s="143"/>
      <c r="W35" s="143"/>
      <c r="X35" s="143"/>
      <c r="Y35" s="143"/>
      <c r="Z35" s="143"/>
      <c r="AA35" s="143"/>
      <c r="AB35" s="143"/>
    </row>
    <row r="36" spans="1:28" ht="14.25" customHeight="1" thickTop="1">
      <c r="A36" s="619" t="s">
        <v>20</v>
      </c>
      <c r="B36" s="621" t="s">
        <v>42</v>
      </c>
      <c r="C36" s="619"/>
      <c r="D36" s="604" t="s">
        <v>319</v>
      </c>
      <c r="E36" s="605"/>
      <c r="F36" s="605"/>
      <c r="G36" s="605"/>
      <c r="H36" s="605"/>
      <c r="I36" s="605"/>
      <c r="J36" s="606"/>
      <c r="K36" s="604" t="s">
        <v>562</v>
      </c>
      <c r="L36" s="605"/>
      <c r="M36" s="605"/>
      <c r="N36" s="605"/>
      <c r="O36" s="605"/>
      <c r="P36" s="605"/>
      <c r="Q36" s="606"/>
      <c r="R36" s="626" t="s">
        <v>690</v>
      </c>
      <c r="S36" s="627"/>
      <c r="T36" s="627"/>
      <c r="U36" s="627"/>
      <c r="V36" s="627"/>
      <c r="W36" s="627"/>
      <c r="X36" s="627"/>
      <c r="Y36" s="627"/>
      <c r="Z36" s="627"/>
      <c r="AA36" s="143"/>
      <c r="AB36" s="143"/>
    </row>
    <row r="37" spans="1:28" ht="12.75">
      <c r="A37" s="620"/>
      <c r="B37" s="622"/>
      <c r="C37" s="620"/>
      <c r="D37" s="607"/>
      <c r="E37" s="608"/>
      <c r="F37" s="608"/>
      <c r="G37" s="608"/>
      <c r="H37" s="608"/>
      <c r="I37" s="608"/>
      <c r="J37" s="609"/>
      <c r="K37" s="607"/>
      <c r="L37" s="608"/>
      <c r="M37" s="608"/>
      <c r="N37" s="608"/>
      <c r="O37" s="608"/>
      <c r="P37" s="608"/>
      <c r="Q37" s="609"/>
      <c r="R37" s="646" t="s">
        <v>47</v>
      </c>
      <c r="S37" s="647"/>
      <c r="T37" s="647"/>
      <c r="U37" s="647"/>
      <c r="V37" s="647"/>
      <c r="W37" s="647"/>
      <c r="X37" s="647"/>
      <c r="Y37" s="647"/>
      <c r="Z37" s="647"/>
      <c r="AA37" s="143"/>
      <c r="AB37" s="143"/>
    </row>
    <row r="38" spans="1:28" ht="12.75">
      <c r="A38" s="624"/>
      <c r="B38" s="623"/>
      <c r="C38" s="624"/>
      <c r="D38" s="610" t="s">
        <v>464</v>
      </c>
      <c r="E38" s="610"/>
      <c r="F38" s="610"/>
      <c r="G38" s="610" t="s">
        <v>3</v>
      </c>
      <c r="H38" s="610"/>
      <c r="I38" s="610" t="s">
        <v>4</v>
      </c>
      <c r="J38" s="610"/>
      <c r="K38" s="610" t="s">
        <v>465</v>
      </c>
      <c r="L38" s="610"/>
      <c r="M38" s="610"/>
      <c r="N38" s="610" t="s">
        <v>3</v>
      </c>
      <c r="O38" s="610"/>
      <c r="P38" s="610" t="s">
        <v>4</v>
      </c>
      <c r="Q38" s="610"/>
      <c r="R38" s="648" t="s">
        <v>46</v>
      </c>
      <c r="S38" s="649"/>
      <c r="T38" s="650"/>
      <c r="U38" s="648" t="s">
        <v>3</v>
      </c>
      <c r="V38" s="649"/>
      <c r="W38" s="650"/>
      <c r="X38" s="648" t="s">
        <v>4</v>
      </c>
      <c r="Y38" s="649"/>
      <c r="Z38" s="649"/>
      <c r="AA38" s="143"/>
      <c r="AB38" s="143"/>
    </row>
    <row r="39" spans="1:28" ht="12.75">
      <c r="A39" s="188" t="s">
        <v>563</v>
      </c>
      <c r="B39" s="616">
        <v>2</v>
      </c>
      <c r="C39" s="603"/>
      <c r="D39" s="611">
        <v>25</v>
      </c>
      <c r="E39" s="611"/>
      <c r="F39" s="611"/>
      <c r="G39" s="603" t="s">
        <v>108</v>
      </c>
      <c r="H39" s="603"/>
      <c r="I39" s="611">
        <v>25</v>
      </c>
      <c r="J39" s="611"/>
      <c r="K39" s="611">
        <v>21</v>
      </c>
      <c r="L39" s="611"/>
      <c r="M39" s="611"/>
      <c r="N39" s="603">
        <v>1</v>
      </c>
      <c r="O39" s="603"/>
      <c r="P39" s="611">
        <v>20</v>
      </c>
      <c r="Q39" s="611"/>
      <c r="R39" s="611">
        <v>227</v>
      </c>
      <c r="S39" s="611"/>
      <c r="T39" s="611"/>
      <c r="U39" s="611">
        <v>129</v>
      </c>
      <c r="V39" s="611"/>
      <c r="W39" s="611"/>
      <c r="X39" s="611">
        <v>98</v>
      </c>
      <c r="Y39" s="611"/>
      <c r="Z39" s="611"/>
      <c r="AA39" s="143"/>
      <c r="AB39" s="143"/>
    </row>
    <row r="40" spans="1:28" ht="12.75">
      <c r="A40" s="408" t="s">
        <v>564</v>
      </c>
      <c r="B40" s="616">
        <v>3</v>
      </c>
      <c r="C40" s="603"/>
      <c r="D40" s="603">
        <v>48</v>
      </c>
      <c r="E40" s="603"/>
      <c r="F40" s="603"/>
      <c r="G40" s="603">
        <v>1</v>
      </c>
      <c r="H40" s="603"/>
      <c r="I40" s="603">
        <v>47</v>
      </c>
      <c r="J40" s="603"/>
      <c r="K40" s="603">
        <v>19</v>
      </c>
      <c r="L40" s="603"/>
      <c r="M40" s="603"/>
      <c r="N40" s="603">
        <v>1</v>
      </c>
      <c r="O40" s="603"/>
      <c r="P40" s="603">
        <v>18</v>
      </c>
      <c r="Q40" s="603"/>
      <c r="R40" s="603">
        <v>444</v>
      </c>
      <c r="S40" s="603"/>
      <c r="T40" s="603"/>
      <c r="U40" s="603">
        <v>240</v>
      </c>
      <c r="V40" s="603"/>
      <c r="W40" s="603"/>
      <c r="X40" s="603">
        <v>204</v>
      </c>
      <c r="Y40" s="603"/>
      <c r="Z40" s="603"/>
      <c r="AA40" s="143"/>
      <c r="AB40" s="143"/>
    </row>
    <row r="41" spans="1:28" ht="12.75">
      <c r="A41" s="408" t="s">
        <v>565</v>
      </c>
      <c r="B41" s="616">
        <v>3</v>
      </c>
      <c r="C41" s="603"/>
      <c r="D41" s="603">
        <v>54</v>
      </c>
      <c r="E41" s="603"/>
      <c r="F41" s="603"/>
      <c r="G41" s="603">
        <v>2</v>
      </c>
      <c r="H41" s="603"/>
      <c r="I41" s="603">
        <v>52</v>
      </c>
      <c r="J41" s="603"/>
      <c r="K41" s="603">
        <v>17</v>
      </c>
      <c r="L41" s="603"/>
      <c r="M41" s="603"/>
      <c r="N41" s="612" t="s">
        <v>302</v>
      </c>
      <c r="O41" s="612"/>
      <c r="P41" s="603">
        <v>17</v>
      </c>
      <c r="Q41" s="603"/>
      <c r="R41" s="603">
        <v>467</v>
      </c>
      <c r="S41" s="603"/>
      <c r="T41" s="603"/>
      <c r="U41" s="603">
        <v>243</v>
      </c>
      <c r="V41" s="603"/>
      <c r="W41" s="603"/>
      <c r="X41" s="603">
        <v>224</v>
      </c>
      <c r="Y41" s="603"/>
      <c r="Z41" s="603"/>
      <c r="AA41" s="143"/>
      <c r="AB41" s="143"/>
    </row>
    <row r="42" spans="1:28" ht="12.75">
      <c r="A42" s="190"/>
      <c r="B42" s="270"/>
      <c r="C42" s="269"/>
      <c r="D42" s="269"/>
      <c r="E42" s="269"/>
      <c r="F42" s="269"/>
      <c r="G42" s="269"/>
      <c r="H42" s="269"/>
      <c r="I42" s="269"/>
      <c r="J42" s="269"/>
      <c r="K42" s="269"/>
      <c r="L42" s="269"/>
      <c r="M42" s="269"/>
      <c r="N42" s="269"/>
      <c r="O42" s="269"/>
      <c r="P42" s="269"/>
      <c r="Q42" s="269"/>
      <c r="R42" s="269"/>
      <c r="S42" s="269"/>
      <c r="T42" s="269"/>
      <c r="U42" s="269"/>
      <c r="V42" s="269"/>
      <c r="W42" s="269"/>
      <c r="X42" s="46"/>
      <c r="Y42" s="46"/>
      <c r="Z42" s="46"/>
      <c r="AA42" s="143"/>
      <c r="AB42" s="143"/>
    </row>
    <row r="43" spans="1:28" ht="12.75">
      <c r="A43" s="190" t="s">
        <v>560</v>
      </c>
      <c r="B43" s="614">
        <v>3</v>
      </c>
      <c r="C43" s="612"/>
      <c r="D43" s="612">
        <v>56</v>
      </c>
      <c r="E43" s="612"/>
      <c r="F43" s="612"/>
      <c r="G43" s="612">
        <v>2</v>
      </c>
      <c r="H43" s="612"/>
      <c r="I43" s="612">
        <v>54</v>
      </c>
      <c r="J43" s="612"/>
      <c r="K43" s="612">
        <v>23</v>
      </c>
      <c r="L43" s="612"/>
      <c r="M43" s="612"/>
      <c r="N43" s="612" t="s">
        <v>536</v>
      </c>
      <c r="O43" s="612"/>
      <c r="P43" s="612">
        <v>23</v>
      </c>
      <c r="Q43" s="612"/>
      <c r="R43" s="612">
        <v>518</v>
      </c>
      <c r="S43" s="612"/>
      <c r="T43" s="612"/>
      <c r="U43" s="612">
        <v>273</v>
      </c>
      <c r="V43" s="612"/>
      <c r="W43" s="612"/>
      <c r="X43" s="612">
        <v>245</v>
      </c>
      <c r="Y43" s="612"/>
      <c r="Z43" s="612"/>
      <c r="AA43" s="143"/>
      <c r="AB43" s="143"/>
    </row>
    <row r="44" spans="1:28" ht="12.75">
      <c r="A44" s="190"/>
      <c r="B44" s="270"/>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143"/>
      <c r="AB44" s="143"/>
    </row>
    <row r="45" spans="1:28" ht="12.75">
      <c r="A45" s="26" t="s">
        <v>14</v>
      </c>
      <c r="B45" s="633">
        <v>1</v>
      </c>
      <c r="C45" s="613"/>
      <c r="D45" s="613">
        <v>27</v>
      </c>
      <c r="E45" s="613"/>
      <c r="F45" s="613"/>
      <c r="G45" s="613">
        <v>2</v>
      </c>
      <c r="H45" s="613"/>
      <c r="I45" s="603">
        <v>25</v>
      </c>
      <c r="J45" s="603"/>
      <c r="K45" s="613" t="s">
        <v>536</v>
      </c>
      <c r="L45" s="613"/>
      <c r="M45" s="613"/>
      <c r="N45" s="613" t="s">
        <v>536</v>
      </c>
      <c r="O45" s="613"/>
      <c r="P45" s="603" t="s">
        <v>536</v>
      </c>
      <c r="Q45" s="603"/>
      <c r="R45" s="603">
        <v>152</v>
      </c>
      <c r="S45" s="603"/>
      <c r="T45" s="603"/>
      <c r="U45" s="603">
        <v>78</v>
      </c>
      <c r="V45" s="603"/>
      <c r="W45" s="603"/>
      <c r="X45" s="603">
        <v>74</v>
      </c>
      <c r="Y45" s="603"/>
      <c r="Z45" s="603"/>
      <c r="AA45" s="143"/>
      <c r="AB45" s="143"/>
    </row>
    <row r="46" spans="1:28" ht="12.75">
      <c r="A46" s="28" t="s">
        <v>15</v>
      </c>
      <c r="B46" s="634">
        <v>2</v>
      </c>
      <c r="C46" s="635"/>
      <c r="D46" s="635">
        <v>29</v>
      </c>
      <c r="E46" s="635"/>
      <c r="F46" s="635"/>
      <c r="G46" s="635" t="s">
        <v>536</v>
      </c>
      <c r="H46" s="635"/>
      <c r="I46" s="635">
        <v>29</v>
      </c>
      <c r="J46" s="635"/>
      <c r="K46" s="635">
        <v>23</v>
      </c>
      <c r="L46" s="635"/>
      <c r="M46" s="635"/>
      <c r="N46" s="635" t="s">
        <v>536</v>
      </c>
      <c r="O46" s="635"/>
      <c r="P46" s="635">
        <v>23</v>
      </c>
      <c r="Q46" s="635"/>
      <c r="R46" s="635">
        <v>366</v>
      </c>
      <c r="S46" s="635"/>
      <c r="T46" s="635"/>
      <c r="U46" s="635">
        <v>195</v>
      </c>
      <c r="V46" s="635"/>
      <c r="W46" s="635"/>
      <c r="X46" s="635">
        <v>171</v>
      </c>
      <c r="Y46" s="635"/>
      <c r="Z46" s="635"/>
      <c r="AA46" s="143"/>
      <c r="AB46" s="143"/>
    </row>
    <row r="47" spans="1:28" ht="13.5" thickBot="1">
      <c r="A47" s="143"/>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7"/>
      <c r="Z47" s="143"/>
      <c r="AA47" s="143"/>
      <c r="AB47" s="143"/>
    </row>
    <row r="48" spans="1:28" ht="13.5" thickTop="1">
      <c r="A48" s="619" t="s">
        <v>20</v>
      </c>
      <c r="B48" s="651" t="s">
        <v>691</v>
      </c>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143"/>
      <c r="AA48" s="143"/>
      <c r="AB48" s="143"/>
    </row>
    <row r="49" spans="1:28" ht="12.75">
      <c r="A49" s="620"/>
      <c r="B49" s="645" t="s">
        <v>310</v>
      </c>
      <c r="C49" s="645"/>
      <c r="D49" s="645"/>
      <c r="E49" s="645"/>
      <c r="F49" s="645" t="s">
        <v>311</v>
      </c>
      <c r="G49" s="645"/>
      <c r="H49" s="645"/>
      <c r="I49" s="645"/>
      <c r="J49" s="645" t="s">
        <v>312</v>
      </c>
      <c r="K49" s="645"/>
      <c r="L49" s="645"/>
      <c r="M49" s="645"/>
      <c r="N49" s="645" t="s">
        <v>43</v>
      </c>
      <c r="O49" s="645"/>
      <c r="P49" s="645"/>
      <c r="Q49" s="645"/>
      <c r="R49" s="645" t="s">
        <v>44</v>
      </c>
      <c r="S49" s="645"/>
      <c r="T49" s="645"/>
      <c r="U49" s="645"/>
      <c r="V49" s="645" t="s">
        <v>45</v>
      </c>
      <c r="W49" s="645"/>
      <c r="X49" s="645"/>
      <c r="Y49" s="646"/>
      <c r="Z49" s="32"/>
      <c r="AA49" s="143"/>
      <c r="AB49" s="143"/>
    </row>
    <row r="50" spans="1:28" ht="12.75">
      <c r="A50" s="624"/>
      <c r="B50" s="645" t="s">
        <v>3</v>
      </c>
      <c r="C50" s="645"/>
      <c r="D50" s="645" t="s">
        <v>4</v>
      </c>
      <c r="E50" s="646"/>
      <c r="F50" s="645" t="s">
        <v>3</v>
      </c>
      <c r="G50" s="645"/>
      <c r="H50" s="645" t="s">
        <v>4</v>
      </c>
      <c r="I50" s="646"/>
      <c r="J50" s="645" t="s">
        <v>3</v>
      </c>
      <c r="K50" s="645"/>
      <c r="L50" s="645" t="s">
        <v>4</v>
      </c>
      <c r="M50" s="646"/>
      <c r="N50" s="645" t="s">
        <v>3</v>
      </c>
      <c r="O50" s="645"/>
      <c r="P50" s="645" t="s">
        <v>4</v>
      </c>
      <c r="Q50" s="646"/>
      <c r="R50" s="645" t="s">
        <v>3</v>
      </c>
      <c r="S50" s="645"/>
      <c r="T50" s="645" t="s">
        <v>4</v>
      </c>
      <c r="U50" s="646"/>
      <c r="V50" s="645" t="s">
        <v>3</v>
      </c>
      <c r="W50" s="645"/>
      <c r="X50" s="645" t="s">
        <v>4</v>
      </c>
      <c r="Y50" s="646"/>
      <c r="Z50" s="143"/>
      <c r="AA50" s="143"/>
      <c r="AB50" s="143"/>
    </row>
    <row r="51" spans="1:28" ht="12.75">
      <c r="A51" s="188" t="s">
        <v>563</v>
      </c>
      <c r="B51" s="653">
        <v>2</v>
      </c>
      <c r="C51" s="654"/>
      <c r="D51" s="654">
        <v>1</v>
      </c>
      <c r="E51" s="654"/>
      <c r="F51" s="603">
        <v>10</v>
      </c>
      <c r="G51" s="603"/>
      <c r="H51" s="603">
        <v>1</v>
      </c>
      <c r="I51" s="603"/>
      <c r="J51" s="603">
        <v>7</v>
      </c>
      <c r="K51" s="603"/>
      <c r="L51" s="603">
        <v>5</v>
      </c>
      <c r="M51" s="603"/>
      <c r="N51" s="603">
        <v>30</v>
      </c>
      <c r="O51" s="603"/>
      <c r="P51" s="603">
        <v>32</v>
      </c>
      <c r="Q51" s="603"/>
      <c r="R51" s="603">
        <v>45</v>
      </c>
      <c r="S51" s="603"/>
      <c r="T51" s="603">
        <v>35</v>
      </c>
      <c r="U51" s="603"/>
      <c r="V51" s="603">
        <v>35</v>
      </c>
      <c r="W51" s="603"/>
      <c r="X51" s="603">
        <v>24</v>
      </c>
      <c r="Y51" s="603"/>
      <c r="Z51" s="143"/>
      <c r="AA51" s="143"/>
      <c r="AB51" s="143"/>
    </row>
    <row r="52" spans="1:28" ht="12.75">
      <c r="A52" s="408" t="s">
        <v>566</v>
      </c>
      <c r="B52" s="616">
        <v>3</v>
      </c>
      <c r="C52" s="603"/>
      <c r="D52" s="603">
        <v>4</v>
      </c>
      <c r="E52" s="603"/>
      <c r="F52" s="603">
        <v>25</v>
      </c>
      <c r="G52" s="603"/>
      <c r="H52" s="603">
        <v>13</v>
      </c>
      <c r="I52" s="603"/>
      <c r="J52" s="603">
        <v>21</v>
      </c>
      <c r="K52" s="603"/>
      <c r="L52" s="603">
        <v>18</v>
      </c>
      <c r="M52" s="603"/>
      <c r="N52" s="603">
        <v>72</v>
      </c>
      <c r="O52" s="603"/>
      <c r="P52" s="603">
        <v>57</v>
      </c>
      <c r="Q52" s="603"/>
      <c r="R52" s="603">
        <v>53</v>
      </c>
      <c r="S52" s="603"/>
      <c r="T52" s="603">
        <v>57</v>
      </c>
      <c r="U52" s="603"/>
      <c r="V52" s="603">
        <v>66</v>
      </c>
      <c r="W52" s="603"/>
      <c r="X52" s="603">
        <v>55</v>
      </c>
      <c r="Y52" s="603"/>
      <c r="Z52" s="143"/>
      <c r="AA52" s="143"/>
      <c r="AB52" s="143"/>
    </row>
    <row r="53" spans="1:28" ht="12.75">
      <c r="A53" s="408" t="s">
        <v>565</v>
      </c>
      <c r="B53" s="616">
        <v>6</v>
      </c>
      <c r="C53" s="603"/>
      <c r="D53" s="603">
        <v>4</v>
      </c>
      <c r="E53" s="603"/>
      <c r="F53" s="603">
        <v>14</v>
      </c>
      <c r="G53" s="603"/>
      <c r="H53" s="603">
        <v>22</v>
      </c>
      <c r="I53" s="603"/>
      <c r="J53" s="603">
        <v>27</v>
      </c>
      <c r="K53" s="603"/>
      <c r="L53" s="603">
        <v>17</v>
      </c>
      <c r="M53" s="603"/>
      <c r="N53" s="603">
        <v>58</v>
      </c>
      <c r="O53" s="603"/>
      <c r="P53" s="603">
        <v>54</v>
      </c>
      <c r="Q53" s="603"/>
      <c r="R53" s="603">
        <v>84</v>
      </c>
      <c r="S53" s="603"/>
      <c r="T53" s="603">
        <v>70</v>
      </c>
      <c r="U53" s="603"/>
      <c r="V53" s="603">
        <v>54</v>
      </c>
      <c r="W53" s="603"/>
      <c r="X53" s="603">
        <v>57</v>
      </c>
      <c r="Y53" s="603"/>
      <c r="Z53" s="143"/>
      <c r="AA53" s="143"/>
      <c r="AB53" s="143"/>
    </row>
    <row r="54" spans="1:28" ht="12.75">
      <c r="A54" s="410"/>
      <c r="B54" s="284"/>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143"/>
      <c r="AA54" s="143"/>
      <c r="AB54" s="143"/>
    </row>
    <row r="55" spans="1:28" ht="12.75">
      <c r="A55" s="190" t="s">
        <v>560</v>
      </c>
      <c r="B55" s="614" t="s">
        <v>108</v>
      </c>
      <c r="C55" s="612"/>
      <c r="D55" s="612">
        <v>10</v>
      </c>
      <c r="E55" s="612"/>
      <c r="F55" s="612">
        <v>20</v>
      </c>
      <c r="G55" s="612"/>
      <c r="H55" s="612">
        <v>18</v>
      </c>
      <c r="I55" s="612"/>
      <c r="J55" s="612">
        <v>15</v>
      </c>
      <c r="K55" s="612"/>
      <c r="L55" s="612">
        <v>21</v>
      </c>
      <c r="M55" s="612"/>
      <c r="N55" s="612">
        <v>79</v>
      </c>
      <c r="O55" s="612"/>
      <c r="P55" s="612">
        <v>64</v>
      </c>
      <c r="Q55" s="612"/>
      <c r="R55" s="612">
        <v>72</v>
      </c>
      <c r="S55" s="612"/>
      <c r="T55" s="612">
        <v>66</v>
      </c>
      <c r="U55" s="612"/>
      <c r="V55" s="612">
        <v>87</v>
      </c>
      <c r="W55" s="612"/>
      <c r="X55" s="612">
        <v>66</v>
      </c>
      <c r="Y55" s="612"/>
      <c r="Z55" s="143"/>
      <c r="AA55" s="143"/>
      <c r="AB55" s="143"/>
    </row>
    <row r="56" spans="1:28" ht="12.75">
      <c r="A56" s="190"/>
      <c r="B56" s="270"/>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143"/>
      <c r="AA56" s="143"/>
      <c r="AB56" s="143"/>
    </row>
    <row r="57" spans="1:28" ht="12.75">
      <c r="A57" s="26" t="s">
        <v>14</v>
      </c>
      <c r="B57" s="633" t="s">
        <v>108</v>
      </c>
      <c r="C57" s="613"/>
      <c r="D57" s="613">
        <v>7</v>
      </c>
      <c r="E57" s="613"/>
      <c r="F57" s="613">
        <v>13</v>
      </c>
      <c r="G57" s="613"/>
      <c r="H57" s="613">
        <v>9</v>
      </c>
      <c r="I57" s="613"/>
      <c r="J57" s="613">
        <v>10</v>
      </c>
      <c r="K57" s="613"/>
      <c r="L57" s="613">
        <v>9</v>
      </c>
      <c r="M57" s="613"/>
      <c r="N57" s="613">
        <v>19</v>
      </c>
      <c r="O57" s="613"/>
      <c r="P57" s="613">
        <v>9</v>
      </c>
      <c r="Q57" s="613"/>
      <c r="R57" s="613">
        <v>17</v>
      </c>
      <c r="S57" s="613"/>
      <c r="T57" s="613">
        <v>22</v>
      </c>
      <c r="U57" s="613"/>
      <c r="V57" s="613">
        <v>19</v>
      </c>
      <c r="W57" s="613"/>
      <c r="X57" s="613">
        <v>18</v>
      </c>
      <c r="Y57" s="613"/>
      <c r="Z57" s="143"/>
      <c r="AA57" s="143"/>
      <c r="AB57" s="143"/>
    </row>
    <row r="58" spans="1:28" ht="12.75">
      <c r="A58" s="28" t="s">
        <v>15</v>
      </c>
      <c r="B58" s="634" t="s">
        <v>108</v>
      </c>
      <c r="C58" s="635"/>
      <c r="D58" s="635">
        <v>3</v>
      </c>
      <c r="E58" s="635"/>
      <c r="F58" s="635">
        <v>7</v>
      </c>
      <c r="G58" s="635"/>
      <c r="H58" s="635">
        <v>9</v>
      </c>
      <c r="I58" s="635"/>
      <c r="J58" s="635">
        <v>5</v>
      </c>
      <c r="K58" s="635"/>
      <c r="L58" s="635">
        <v>12</v>
      </c>
      <c r="M58" s="635"/>
      <c r="N58" s="635">
        <v>60</v>
      </c>
      <c r="O58" s="635"/>
      <c r="P58" s="635">
        <v>55</v>
      </c>
      <c r="Q58" s="635"/>
      <c r="R58" s="635">
        <v>55</v>
      </c>
      <c r="S58" s="635"/>
      <c r="T58" s="635">
        <v>44</v>
      </c>
      <c r="U58" s="635"/>
      <c r="V58" s="635">
        <v>68</v>
      </c>
      <c r="W58" s="635"/>
      <c r="X58" s="635">
        <v>48</v>
      </c>
      <c r="Y58" s="635"/>
      <c r="Z58" s="143"/>
      <c r="AA58" s="143"/>
      <c r="AB58" s="143"/>
    </row>
    <row r="59" spans="1:28" ht="14.25">
      <c r="A59" s="127" t="s">
        <v>320</v>
      </c>
      <c r="B59" s="143"/>
      <c r="C59" s="143"/>
      <c r="D59" s="143"/>
      <c r="E59" s="143"/>
      <c r="F59" s="143"/>
      <c r="G59" s="143"/>
      <c r="H59" s="143"/>
      <c r="I59" s="143"/>
      <c r="J59" s="143"/>
      <c r="K59" s="143"/>
      <c r="L59" s="143"/>
      <c r="M59" s="191"/>
      <c r="N59" s="143"/>
      <c r="O59" s="143"/>
      <c r="P59" s="143"/>
      <c r="Q59" s="143"/>
      <c r="R59" s="143"/>
      <c r="S59" s="143"/>
      <c r="T59" s="143"/>
      <c r="U59" s="143"/>
      <c r="V59" s="143"/>
      <c r="W59" s="143"/>
      <c r="X59" s="143"/>
      <c r="Y59" s="143"/>
      <c r="Z59" s="143"/>
      <c r="AA59" s="143"/>
      <c r="AB59" s="143"/>
    </row>
    <row r="60" ht="12.75">
      <c r="A60" s="126"/>
    </row>
  </sheetData>
  <sheetProtection insertColumns="0"/>
  <mergeCells count="386">
    <mergeCell ref="X53:Y53"/>
    <mergeCell ref="L53:M53"/>
    <mergeCell ref="N53:O53"/>
    <mergeCell ref="P53:Q53"/>
    <mergeCell ref="R53:S53"/>
    <mergeCell ref="T53:U53"/>
    <mergeCell ref="V53:W53"/>
    <mergeCell ref="I41:J41"/>
    <mergeCell ref="K41:M41"/>
    <mergeCell ref="N41:O41"/>
    <mergeCell ref="P41:Q41"/>
    <mergeCell ref="R41:T41"/>
    <mergeCell ref="B53:C53"/>
    <mergeCell ref="D53:E53"/>
    <mergeCell ref="F53:G53"/>
    <mergeCell ref="H53:I53"/>
    <mergeCell ref="J53:K53"/>
    <mergeCell ref="N57:O57"/>
    <mergeCell ref="P57:Q57"/>
    <mergeCell ref="R57:S57"/>
    <mergeCell ref="T57:U57"/>
    <mergeCell ref="V57:W57"/>
    <mergeCell ref="X57:Y57"/>
    <mergeCell ref="B57:C57"/>
    <mergeCell ref="D57:E57"/>
    <mergeCell ref="F57:G57"/>
    <mergeCell ref="H57:I57"/>
    <mergeCell ref="J57:K57"/>
    <mergeCell ref="L57:M57"/>
    <mergeCell ref="N55:O55"/>
    <mergeCell ref="P55:Q55"/>
    <mergeCell ref="R55:S55"/>
    <mergeCell ref="T55:U55"/>
    <mergeCell ref="V55:W55"/>
    <mergeCell ref="X55:Y55"/>
    <mergeCell ref="B55:C55"/>
    <mergeCell ref="D55:E55"/>
    <mergeCell ref="F55:G55"/>
    <mergeCell ref="H55:I55"/>
    <mergeCell ref="J55:K55"/>
    <mergeCell ref="L55:M55"/>
    <mergeCell ref="N51:O51"/>
    <mergeCell ref="P51:Q51"/>
    <mergeCell ref="R51:S51"/>
    <mergeCell ref="T51:U51"/>
    <mergeCell ref="V51:W51"/>
    <mergeCell ref="X51:Y51"/>
    <mergeCell ref="B51:C51"/>
    <mergeCell ref="D51:E51"/>
    <mergeCell ref="F51:G51"/>
    <mergeCell ref="H51:I51"/>
    <mergeCell ref="J51:K51"/>
    <mergeCell ref="L51:M51"/>
    <mergeCell ref="R46:T46"/>
    <mergeCell ref="U46:W46"/>
    <mergeCell ref="X46:Z46"/>
    <mergeCell ref="A48:A50"/>
    <mergeCell ref="B48:Y48"/>
    <mergeCell ref="B49:E49"/>
    <mergeCell ref="F49:I49"/>
    <mergeCell ref="J49:M49"/>
    <mergeCell ref="N49:Q49"/>
    <mergeCell ref="T50:U50"/>
    <mergeCell ref="I40:J40"/>
    <mergeCell ref="K40:M40"/>
    <mergeCell ref="N40:O40"/>
    <mergeCell ref="B46:C46"/>
    <mergeCell ref="D46:F46"/>
    <mergeCell ref="G46:H46"/>
    <mergeCell ref="I46:J46"/>
    <mergeCell ref="K46:M46"/>
    <mergeCell ref="N46:O46"/>
    <mergeCell ref="G41:H41"/>
    <mergeCell ref="T52:U52"/>
    <mergeCell ref="R52:S52"/>
    <mergeCell ref="P52:Q52"/>
    <mergeCell ref="N52:O52"/>
    <mergeCell ref="P46:Q46"/>
    <mergeCell ref="R50:S50"/>
    <mergeCell ref="X52:Y52"/>
    <mergeCell ref="V52:W52"/>
    <mergeCell ref="V50:W50"/>
    <mergeCell ref="X50:Y50"/>
    <mergeCell ref="R49:U49"/>
    <mergeCell ref="V49:Y49"/>
    <mergeCell ref="N50:O50"/>
    <mergeCell ref="P50:Q50"/>
    <mergeCell ref="N58:O58"/>
    <mergeCell ref="P58:Q58"/>
    <mergeCell ref="R58:S58"/>
    <mergeCell ref="T58:U58"/>
    <mergeCell ref="V58:W58"/>
    <mergeCell ref="X58:Y58"/>
    <mergeCell ref="B58:C58"/>
    <mergeCell ref="D58:E58"/>
    <mergeCell ref="F58:G58"/>
    <mergeCell ref="H58:I58"/>
    <mergeCell ref="J58:K58"/>
    <mergeCell ref="L58:M58"/>
    <mergeCell ref="B52:C52"/>
    <mergeCell ref="D52:E52"/>
    <mergeCell ref="F52:G52"/>
    <mergeCell ref="H52:I52"/>
    <mergeCell ref="J52:K52"/>
    <mergeCell ref="L52:M52"/>
    <mergeCell ref="B50:C50"/>
    <mergeCell ref="D50:E50"/>
    <mergeCell ref="F50:G50"/>
    <mergeCell ref="H50:I50"/>
    <mergeCell ref="J50:K50"/>
    <mergeCell ref="L50:M50"/>
    <mergeCell ref="B45:C45"/>
    <mergeCell ref="A36:A38"/>
    <mergeCell ref="B36:C38"/>
    <mergeCell ref="B39:C39"/>
    <mergeCell ref="B43:C43"/>
    <mergeCell ref="D45:F45"/>
    <mergeCell ref="B40:C40"/>
    <mergeCell ref="D40:F40"/>
    <mergeCell ref="B41:C41"/>
    <mergeCell ref="D41:F41"/>
    <mergeCell ref="N30:P30"/>
    <mergeCell ref="Q30:S30"/>
    <mergeCell ref="R36:Z36"/>
    <mergeCell ref="R37:Z37"/>
    <mergeCell ref="R38:T38"/>
    <mergeCell ref="X38:Z38"/>
    <mergeCell ref="U38:W38"/>
    <mergeCell ref="P38:Q38"/>
    <mergeCell ref="K36:Q37"/>
    <mergeCell ref="N38:O38"/>
    <mergeCell ref="B30:C30"/>
    <mergeCell ref="D30:E30"/>
    <mergeCell ref="F30:G30"/>
    <mergeCell ref="H30:I30"/>
    <mergeCell ref="J30:K30"/>
    <mergeCell ref="L30:M30"/>
    <mergeCell ref="Q28:S28"/>
    <mergeCell ref="B29:C29"/>
    <mergeCell ref="D29:E29"/>
    <mergeCell ref="F29:G29"/>
    <mergeCell ref="H29:I29"/>
    <mergeCell ref="J29:K29"/>
    <mergeCell ref="L29:M29"/>
    <mergeCell ref="N29:P29"/>
    <mergeCell ref="Q29:S29"/>
    <mergeCell ref="B28:C28"/>
    <mergeCell ref="D28:E28"/>
    <mergeCell ref="F28:G28"/>
    <mergeCell ref="H28:I28"/>
    <mergeCell ref="J28:K28"/>
    <mergeCell ref="L28:M28"/>
    <mergeCell ref="N28:P28"/>
    <mergeCell ref="N26:P26"/>
    <mergeCell ref="Q26:S26"/>
    <mergeCell ref="B27:C27"/>
    <mergeCell ref="D27:E27"/>
    <mergeCell ref="F27:G27"/>
    <mergeCell ref="H27:I27"/>
    <mergeCell ref="J27:K27"/>
    <mergeCell ref="L27:M27"/>
    <mergeCell ref="N27:P27"/>
    <mergeCell ref="Q27:S27"/>
    <mergeCell ref="B26:C26"/>
    <mergeCell ref="D26:E26"/>
    <mergeCell ref="F26:G26"/>
    <mergeCell ref="H26:I26"/>
    <mergeCell ref="J26:K26"/>
    <mergeCell ref="L26:M26"/>
    <mergeCell ref="Q23:S23"/>
    <mergeCell ref="B24:C24"/>
    <mergeCell ref="D24:E24"/>
    <mergeCell ref="F24:G24"/>
    <mergeCell ref="H24:I24"/>
    <mergeCell ref="J24:K24"/>
    <mergeCell ref="L24:M24"/>
    <mergeCell ref="N24:P24"/>
    <mergeCell ref="Q24:S24"/>
    <mergeCell ref="L22:M22"/>
    <mergeCell ref="N22:P22"/>
    <mergeCell ref="Q22:S22"/>
    <mergeCell ref="B23:C23"/>
    <mergeCell ref="D23:E23"/>
    <mergeCell ref="F23:G23"/>
    <mergeCell ref="H23:I23"/>
    <mergeCell ref="J23:K23"/>
    <mergeCell ref="L23:M23"/>
    <mergeCell ref="N23:P23"/>
    <mergeCell ref="H20:I20"/>
    <mergeCell ref="J20:K20"/>
    <mergeCell ref="L20:M20"/>
    <mergeCell ref="N21:P21"/>
    <mergeCell ref="Q21:S21"/>
    <mergeCell ref="B22:C22"/>
    <mergeCell ref="D22:E22"/>
    <mergeCell ref="F22:G22"/>
    <mergeCell ref="H22:I22"/>
    <mergeCell ref="J22:K22"/>
    <mergeCell ref="A18:A20"/>
    <mergeCell ref="B18:M18"/>
    <mergeCell ref="N18:P20"/>
    <mergeCell ref="Q18:S20"/>
    <mergeCell ref="B19:E19"/>
    <mergeCell ref="F19:I19"/>
    <mergeCell ref="J19:M19"/>
    <mergeCell ref="B20:C20"/>
    <mergeCell ref="D20:E20"/>
    <mergeCell ref="F20:G20"/>
    <mergeCell ref="L16:M16"/>
    <mergeCell ref="N16:O16"/>
    <mergeCell ref="P16:Q16"/>
    <mergeCell ref="R16:T16"/>
    <mergeCell ref="U16:W16"/>
    <mergeCell ref="X16:Z16"/>
    <mergeCell ref="N15:O15"/>
    <mergeCell ref="P15:Q15"/>
    <mergeCell ref="R15:T15"/>
    <mergeCell ref="U15:W15"/>
    <mergeCell ref="X15:Z15"/>
    <mergeCell ref="B16:C16"/>
    <mergeCell ref="D16:E16"/>
    <mergeCell ref="F16:G16"/>
    <mergeCell ref="H16:I16"/>
    <mergeCell ref="J16:K16"/>
    <mergeCell ref="B15:C15"/>
    <mergeCell ref="D15:E15"/>
    <mergeCell ref="F15:G15"/>
    <mergeCell ref="H15:I15"/>
    <mergeCell ref="J15:K15"/>
    <mergeCell ref="L15:M15"/>
    <mergeCell ref="L14:M14"/>
    <mergeCell ref="N14:O14"/>
    <mergeCell ref="P14:Q14"/>
    <mergeCell ref="R14:T14"/>
    <mergeCell ref="U14:W14"/>
    <mergeCell ref="X14:Z14"/>
    <mergeCell ref="N13:O13"/>
    <mergeCell ref="P13:Q13"/>
    <mergeCell ref="R13:T13"/>
    <mergeCell ref="U13:W13"/>
    <mergeCell ref="X13:Z13"/>
    <mergeCell ref="B14:C14"/>
    <mergeCell ref="D14:E14"/>
    <mergeCell ref="F14:G14"/>
    <mergeCell ref="H14:I14"/>
    <mergeCell ref="J14:K14"/>
    <mergeCell ref="B13:C13"/>
    <mergeCell ref="D13:E13"/>
    <mergeCell ref="F13:G13"/>
    <mergeCell ref="H13:I13"/>
    <mergeCell ref="J13:K13"/>
    <mergeCell ref="L13:M13"/>
    <mergeCell ref="L12:M12"/>
    <mergeCell ref="N12:O12"/>
    <mergeCell ref="P12:Q12"/>
    <mergeCell ref="R12:T12"/>
    <mergeCell ref="U12:W12"/>
    <mergeCell ref="X12:Z12"/>
    <mergeCell ref="N10:O10"/>
    <mergeCell ref="P10:Q10"/>
    <mergeCell ref="R10:T10"/>
    <mergeCell ref="U10:W10"/>
    <mergeCell ref="X10:Z10"/>
    <mergeCell ref="B12:C12"/>
    <mergeCell ref="D12:E12"/>
    <mergeCell ref="F12:G12"/>
    <mergeCell ref="H12:I12"/>
    <mergeCell ref="J12:K12"/>
    <mergeCell ref="L25:M25"/>
    <mergeCell ref="N25:P25"/>
    <mergeCell ref="Q25:S25"/>
    <mergeCell ref="L21:M21"/>
    <mergeCell ref="B10:C10"/>
    <mergeCell ref="D10:E10"/>
    <mergeCell ref="F10:G10"/>
    <mergeCell ref="H10:I10"/>
    <mergeCell ref="J10:K10"/>
    <mergeCell ref="L10:M10"/>
    <mergeCell ref="N9:O9"/>
    <mergeCell ref="P9:Q9"/>
    <mergeCell ref="R9:T9"/>
    <mergeCell ref="U9:W9"/>
    <mergeCell ref="X9:Z9"/>
    <mergeCell ref="B25:C25"/>
    <mergeCell ref="D25:E25"/>
    <mergeCell ref="F25:G25"/>
    <mergeCell ref="H25:I25"/>
    <mergeCell ref="J25:K25"/>
    <mergeCell ref="B9:C9"/>
    <mergeCell ref="D9:E9"/>
    <mergeCell ref="F9:G9"/>
    <mergeCell ref="H9:I9"/>
    <mergeCell ref="J9:K9"/>
    <mergeCell ref="L9:M9"/>
    <mergeCell ref="L8:M8"/>
    <mergeCell ref="N8:O8"/>
    <mergeCell ref="P8:Q8"/>
    <mergeCell ref="R8:T8"/>
    <mergeCell ref="U8:W8"/>
    <mergeCell ref="X8:Z8"/>
    <mergeCell ref="N7:O7"/>
    <mergeCell ref="P7:Q7"/>
    <mergeCell ref="R7:T7"/>
    <mergeCell ref="U7:W7"/>
    <mergeCell ref="X7:Z7"/>
    <mergeCell ref="B8:C8"/>
    <mergeCell ref="D8:E8"/>
    <mergeCell ref="F8:G8"/>
    <mergeCell ref="H8:I8"/>
    <mergeCell ref="J8:K8"/>
    <mergeCell ref="R5:Z5"/>
    <mergeCell ref="R6:T6"/>
    <mergeCell ref="U6:W6"/>
    <mergeCell ref="X6:Z6"/>
    <mergeCell ref="B7:C7"/>
    <mergeCell ref="D7:E7"/>
    <mergeCell ref="F7:G7"/>
    <mergeCell ref="H7:I7"/>
    <mergeCell ref="J7:K7"/>
    <mergeCell ref="L7:M7"/>
    <mergeCell ref="A4:A6"/>
    <mergeCell ref="B4:C6"/>
    <mergeCell ref="L4:Q4"/>
    <mergeCell ref="R4:Z4"/>
    <mergeCell ref="D5:E6"/>
    <mergeCell ref="F5:G6"/>
    <mergeCell ref="H5:I6"/>
    <mergeCell ref="L5:M6"/>
    <mergeCell ref="N5:O6"/>
    <mergeCell ref="P5:Q6"/>
    <mergeCell ref="B11:C11"/>
    <mergeCell ref="D11:E11"/>
    <mergeCell ref="F11:G11"/>
    <mergeCell ref="H11:I11"/>
    <mergeCell ref="J11:K11"/>
    <mergeCell ref="L11:M11"/>
    <mergeCell ref="N11:O11"/>
    <mergeCell ref="P11:Q11"/>
    <mergeCell ref="R11:T11"/>
    <mergeCell ref="U11:W11"/>
    <mergeCell ref="X11:Z11"/>
    <mergeCell ref="B21:C21"/>
    <mergeCell ref="D21:E21"/>
    <mergeCell ref="F21:G21"/>
    <mergeCell ref="H21:I21"/>
    <mergeCell ref="J21:K21"/>
    <mergeCell ref="X45:Z45"/>
    <mergeCell ref="X43:Z43"/>
    <mergeCell ref="X39:Z39"/>
    <mergeCell ref="U45:W45"/>
    <mergeCell ref="U43:W43"/>
    <mergeCell ref="U39:W39"/>
    <mergeCell ref="U40:W40"/>
    <mergeCell ref="X40:Z40"/>
    <mergeCell ref="U41:W41"/>
    <mergeCell ref="X41:Z41"/>
    <mergeCell ref="R40:T40"/>
    <mergeCell ref="K38:M38"/>
    <mergeCell ref="K39:M39"/>
    <mergeCell ref="K45:M45"/>
    <mergeCell ref="K43:M43"/>
    <mergeCell ref="N39:O39"/>
    <mergeCell ref="N45:O45"/>
    <mergeCell ref="R43:T43"/>
    <mergeCell ref="R39:T39"/>
    <mergeCell ref="R45:T45"/>
    <mergeCell ref="D43:F43"/>
    <mergeCell ref="G43:H43"/>
    <mergeCell ref="P39:Q39"/>
    <mergeCell ref="P45:Q45"/>
    <mergeCell ref="P43:Q43"/>
    <mergeCell ref="P40:Q40"/>
    <mergeCell ref="I43:J43"/>
    <mergeCell ref="G45:H45"/>
    <mergeCell ref="N43:O43"/>
    <mergeCell ref="G40:H40"/>
    <mergeCell ref="J4:K6"/>
    <mergeCell ref="D4:I4"/>
    <mergeCell ref="I45:J45"/>
    <mergeCell ref="D36:J37"/>
    <mergeCell ref="D38:F38"/>
    <mergeCell ref="G38:H38"/>
    <mergeCell ref="I38:J38"/>
    <mergeCell ref="D39:F39"/>
    <mergeCell ref="G39:H39"/>
    <mergeCell ref="I39:J39"/>
  </mergeCells>
  <printOptions/>
  <pageMargins left="0.5905511811023623" right="0.5905511811023623" top="0.7874015748031497" bottom="0.984251968503937" header="0.5118110236220472" footer="0.5118110236220472"/>
  <pageSetup blackAndWhite="1" horizontalDpi="600" verticalDpi="600" orientation="portrait" paperSize="9" scale="98" r:id="rId1"/>
  <headerFooter alignWithMargins="0">
    <oddFooter>&amp;C&amp;9&amp;P　Ｎ 教育・文化及び宗教</oddFooter>
  </headerFooter>
</worksheet>
</file>

<file path=xl/worksheets/sheet7.xml><?xml version="1.0" encoding="utf-8"?>
<worksheet xmlns="http://schemas.openxmlformats.org/spreadsheetml/2006/main" xmlns:r="http://schemas.openxmlformats.org/officeDocument/2006/relationships">
  <sheetPr>
    <tabColor rgb="FFFFC000"/>
  </sheetPr>
  <dimension ref="A1:AB49"/>
  <sheetViews>
    <sheetView zoomScaleSheetLayoutView="115" zoomScalePageLayoutView="0" workbookViewId="0" topLeftCell="A1">
      <selection activeCell="A1" sqref="A1"/>
    </sheetView>
  </sheetViews>
  <sheetFormatPr defaultColWidth="9" defaultRowHeight="14.25"/>
  <cols>
    <col min="1" max="1" width="9.796875" style="113" customWidth="1"/>
    <col min="2" max="25" width="3.09765625" style="113" customWidth="1"/>
    <col min="26" max="26" width="2.796875" style="113" customWidth="1"/>
    <col min="27" max="27" width="2.8984375" style="113" customWidth="1"/>
    <col min="28" max="28" width="3" style="113" customWidth="1"/>
    <col min="29" max="16384" width="9" style="113" customWidth="1"/>
  </cols>
  <sheetData>
    <row r="1" spans="1:28" s="27" customFormat="1" ht="12.75">
      <c r="A1" s="139" t="s">
        <v>710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row>
    <row r="2" spans="1:28" s="27" customFormat="1" ht="12.75">
      <c r="A2" s="140" t="s">
        <v>579</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row>
    <row r="3" spans="1:28" s="27" customFormat="1" ht="13.5" thickBot="1">
      <c r="A3" s="143"/>
      <c r="B3" s="143"/>
      <c r="C3" s="143"/>
      <c r="D3" s="143"/>
      <c r="E3" s="143"/>
      <c r="F3" s="143"/>
      <c r="G3" s="143"/>
      <c r="H3" s="143"/>
      <c r="I3" s="143"/>
      <c r="J3" s="143"/>
      <c r="K3" s="143"/>
      <c r="L3" s="143"/>
      <c r="M3" s="143"/>
      <c r="N3" s="143"/>
      <c r="O3" s="143"/>
      <c r="P3" s="143"/>
      <c r="Q3" s="143"/>
      <c r="R3" s="143"/>
      <c r="S3" s="143"/>
      <c r="T3" s="143"/>
      <c r="U3" s="143"/>
      <c r="V3" s="694" t="s">
        <v>283</v>
      </c>
      <c r="W3" s="695"/>
      <c r="X3" s="695"/>
      <c r="Y3" s="695"/>
      <c r="Z3" s="695"/>
      <c r="AA3" s="695"/>
      <c r="AB3" s="695"/>
    </row>
    <row r="4" spans="1:28" s="27" customFormat="1" ht="13.5" thickTop="1">
      <c r="A4" s="619" t="s">
        <v>20</v>
      </c>
      <c r="B4" s="621" t="s">
        <v>0</v>
      </c>
      <c r="C4" s="689"/>
      <c r="D4" s="619"/>
      <c r="E4" s="601" t="s">
        <v>55</v>
      </c>
      <c r="F4" s="625"/>
      <c r="G4" s="625"/>
      <c r="H4" s="625"/>
      <c r="I4" s="625"/>
      <c r="J4" s="625"/>
      <c r="K4" s="625"/>
      <c r="L4" s="625"/>
      <c r="M4" s="625"/>
      <c r="N4" s="625"/>
      <c r="O4" s="625"/>
      <c r="P4" s="685"/>
      <c r="Q4" s="601" t="s">
        <v>56</v>
      </c>
      <c r="R4" s="625"/>
      <c r="S4" s="625"/>
      <c r="T4" s="625"/>
      <c r="U4" s="625"/>
      <c r="V4" s="625"/>
      <c r="W4" s="625"/>
      <c r="X4" s="625"/>
      <c r="Y4" s="625"/>
      <c r="Z4" s="625"/>
      <c r="AA4" s="625"/>
      <c r="AB4" s="625"/>
    </row>
    <row r="5" spans="1:28" s="27" customFormat="1" ht="12.75">
      <c r="A5" s="620"/>
      <c r="B5" s="622"/>
      <c r="C5" s="628"/>
      <c r="D5" s="620"/>
      <c r="E5" s="622" t="s">
        <v>16</v>
      </c>
      <c r="F5" s="628"/>
      <c r="G5" s="628"/>
      <c r="H5" s="622" t="s">
        <v>53</v>
      </c>
      <c r="I5" s="628"/>
      <c r="J5" s="620"/>
      <c r="K5" s="680" t="s">
        <v>51</v>
      </c>
      <c r="L5" s="680"/>
      <c r="M5" s="680"/>
      <c r="N5" s="622" t="s">
        <v>54</v>
      </c>
      <c r="O5" s="628"/>
      <c r="P5" s="628"/>
      <c r="Q5" s="622" t="s">
        <v>16</v>
      </c>
      <c r="R5" s="628"/>
      <c r="S5" s="628"/>
      <c r="T5" s="622" t="s">
        <v>53</v>
      </c>
      <c r="U5" s="628"/>
      <c r="V5" s="620"/>
      <c r="W5" s="680" t="s">
        <v>51</v>
      </c>
      <c r="X5" s="680"/>
      <c r="Y5" s="680"/>
      <c r="Z5" s="622" t="s">
        <v>54</v>
      </c>
      <c r="AA5" s="628"/>
      <c r="AB5" s="628"/>
    </row>
    <row r="6" spans="1:28" s="27" customFormat="1" ht="12.75">
      <c r="A6" s="624"/>
      <c r="B6" s="622"/>
      <c r="C6" s="628"/>
      <c r="D6" s="620"/>
      <c r="E6" s="622"/>
      <c r="F6" s="628"/>
      <c r="G6" s="628"/>
      <c r="H6" s="622"/>
      <c r="I6" s="628"/>
      <c r="J6" s="620"/>
      <c r="K6" s="680" t="s">
        <v>52</v>
      </c>
      <c r="L6" s="680"/>
      <c r="M6" s="680"/>
      <c r="N6" s="622"/>
      <c r="O6" s="628"/>
      <c r="P6" s="628"/>
      <c r="Q6" s="622"/>
      <c r="R6" s="628"/>
      <c r="S6" s="628"/>
      <c r="T6" s="622"/>
      <c r="U6" s="628"/>
      <c r="V6" s="620"/>
      <c r="W6" s="680" t="s">
        <v>52</v>
      </c>
      <c r="X6" s="680"/>
      <c r="Y6" s="680"/>
      <c r="Z6" s="622"/>
      <c r="AA6" s="628"/>
      <c r="AB6" s="628"/>
    </row>
    <row r="7" spans="1:28" s="25" customFormat="1" ht="12.75">
      <c r="A7" s="24" t="s">
        <v>21</v>
      </c>
      <c r="B7" s="691">
        <v>49</v>
      </c>
      <c r="C7" s="692"/>
      <c r="D7" s="692"/>
      <c r="E7" s="693">
        <v>252480</v>
      </c>
      <c r="F7" s="693"/>
      <c r="G7" s="693"/>
      <c r="H7" s="676">
        <v>247420</v>
      </c>
      <c r="I7" s="676"/>
      <c r="J7" s="676"/>
      <c r="K7" s="693">
        <v>3683</v>
      </c>
      <c r="L7" s="693"/>
      <c r="M7" s="693"/>
      <c r="N7" s="676">
        <v>1377</v>
      </c>
      <c r="O7" s="676"/>
      <c r="P7" s="676"/>
      <c r="Q7" s="676">
        <v>45865</v>
      </c>
      <c r="R7" s="676"/>
      <c r="S7" s="676"/>
      <c r="T7" s="676">
        <v>45738</v>
      </c>
      <c r="U7" s="676"/>
      <c r="V7" s="676"/>
      <c r="W7" s="676">
        <v>127</v>
      </c>
      <c r="X7" s="676"/>
      <c r="Y7" s="676"/>
      <c r="Z7" s="676" t="s">
        <v>302</v>
      </c>
      <c r="AA7" s="676"/>
      <c r="AB7" s="676"/>
    </row>
    <row r="8" spans="1:28" s="27" customFormat="1" ht="12.75">
      <c r="A8" s="29"/>
      <c r="B8" s="677"/>
      <c r="C8" s="675"/>
      <c r="D8" s="675"/>
      <c r="E8" s="675"/>
      <c r="F8" s="675"/>
      <c r="G8" s="675"/>
      <c r="H8" s="675"/>
      <c r="I8" s="675"/>
      <c r="J8" s="675"/>
      <c r="K8" s="675"/>
      <c r="L8" s="675"/>
      <c r="M8" s="675"/>
      <c r="N8" s="675"/>
      <c r="O8" s="675"/>
      <c r="P8" s="675"/>
      <c r="Q8" s="675"/>
      <c r="R8" s="675"/>
      <c r="S8" s="675"/>
      <c r="T8" s="675"/>
      <c r="U8" s="675"/>
      <c r="V8" s="675"/>
      <c r="W8" s="675"/>
      <c r="X8" s="675"/>
      <c r="Y8" s="675"/>
      <c r="Z8" s="675"/>
      <c r="AA8" s="675"/>
      <c r="AB8" s="675"/>
    </row>
    <row r="9" spans="1:28" s="27" customFormat="1" ht="12.75">
      <c r="A9" s="26" t="s">
        <v>48</v>
      </c>
      <c r="B9" s="674">
        <v>29</v>
      </c>
      <c r="C9" s="673"/>
      <c r="D9" s="673"/>
      <c r="E9" s="673">
        <v>157304</v>
      </c>
      <c r="F9" s="673"/>
      <c r="G9" s="673"/>
      <c r="H9" s="673">
        <v>153353</v>
      </c>
      <c r="I9" s="673"/>
      <c r="J9" s="673"/>
      <c r="K9" s="673">
        <v>3082</v>
      </c>
      <c r="L9" s="673"/>
      <c r="M9" s="673"/>
      <c r="N9" s="673">
        <v>869</v>
      </c>
      <c r="O9" s="673"/>
      <c r="P9" s="673"/>
      <c r="Q9" s="673">
        <v>27547</v>
      </c>
      <c r="R9" s="673"/>
      <c r="S9" s="673"/>
      <c r="T9" s="673">
        <v>27511</v>
      </c>
      <c r="U9" s="673"/>
      <c r="V9" s="673"/>
      <c r="W9" s="673">
        <v>36</v>
      </c>
      <c r="X9" s="673"/>
      <c r="Y9" s="673"/>
      <c r="Z9" s="673" t="s">
        <v>302</v>
      </c>
      <c r="AA9" s="673"/>
      <c r="AB9" s="673"/>
    </row>
    <row r="10" spans="1:28" s="27" customFormat="1" ht="12.75">
      <c r="A10" s="26" t="s">
        <v>49</v>
      </c>
      <c r="B10" s="674">
        <v>16</v>
      </c>
      <c r="C10" s="673"/>
      <c r="D10" s="673"/>
      <c r="E10" s="690">
        <v>92525</v>
      </c>
      <c r="F10" s="690"/>
      <c r="G10" s="690"/>
      <c r="H10" s="673">
        <v>91594</v>
      </c>
      <c r="I10" s="673"/>
      <c r="J10" s="673"/>
      <c r="K10" s="673">
        <v>440</v>
      </c>
      <c r="L10" s="673"/>
      <c r="M10" s="673"/>
      <c r="N10" s="673">
        <v>491</v>
      </c>
      <c r="O10" s="673"/>
      <c r="P10" s="673"/>
      <c r="Q10" s="673">
        <v>18318</v>
      </c>
      <c r="R10" s="673"/>
      <c r="S10" s="673"/>
      <c r="T10" s="673">
        <v>18227</v>
      </c>
      <c r="U10" s="673"/>
      <c r="V10" s="673"/>
      <c r="W10" s="673">
        <v>91</v>
      </c>
      <c r="X10" s="673"/>
      <c r="Y10" s="673"/>
      <c r="Z10" s="673" t="s">
        <v>302</v>
      </c>
      <c r="AA10" s="673"/>
      <c r="AB10" s="673"/>
    </row>
    <row r="11" spans="1:28" s="27" customFormat="1" ht="12.75">
      <c r="A11" s="28" t="s">
        <v>50</v>
      </c>
      <c r="B11" s="667">
        <v>4</v>
      </c>
      <c r="C11" s="668"/>
      <c r="D11" s="668"/>
      <c r="E11" s="668">
        <v>2651</v>
      </c>
      <c r="F11" s="668"/>
      <c r="G11" s="668"/>
      <c r="H11" s="668">
        <v>2473</v>
      </c>
      <c r="I11" s="668"/>
      <c r="J11" s="668"/>
      <c r="K11" s="668">
        <v>161</v>
      </c>
      <c r="L11" s="668"/>
      <c r="M11" s="668"/>
      <c r="N11" s="668">
        <v>17</v>
      </c>
      <c r="O11" s="668"/>
      <c r="P11" s="668"/>
      <c r="Q11" s="668" t="s">
        <v>302</v>
      </c>
      <c r="R11" s="668"/>
      <c r="S11" s="668"/>
      <c r="T11" s="668" t="s">
        <v>302</v>
      </c>
      <c r="U11" s="668"/>
      <c r="V11" s="668"/>
      <c r="W11" s="668" t="s">
        <v>302</v>
      </c>
      <c r="X11" s="668"/>
      <c r="Y11" s="668"/>
      <c r="Z11" s="668" t="s">
        <v>302</v>
      </c>
      <c r="AA11" s="668"/>
      <c r="AB11" s="668"/>
    </row>
    <row r="12" spans="1:28" s="27" customFormat="1" ht="13.5" thickBot="1">
      <c r="A12" s="143"/>
      <c r="B12" s="683"/>
      <c r="C12" s="684"/>
      <c r="D12" s="684"/>
      <c r="E12" s="683"/>
      <c r="F12" s="684"/>
      <c r="G12" s="684"/>
      <c r="H12" s="683"/>
      <c r="I12" s="684"/>
      <c r="J12" s="684"/>
      <c r="K12" s="683"/>
      <c r="L12" s="684"/>
      <c r="M12" s="684"/>
      <c r="N12" s="683"/>
      <c r="O12" s="684"/>
      <c r="P12" s="684"/>
      <c r="Q12" s="683"/>
      <c r="R12" s="684"/>
      <c r="S12" s="684"/>
      <c r="T12" s="683"/>
      <c r="U12" s="684"/>
      <c r="V12" s="684"/>
      <c r="W12" s="684"/>
      <c r="X12" s="684"/>
      <c r="Y12" s="684"/>
      <c r="Z12" s="684"/>
      <c r="AA12" s="684"/>
      <c r="AB12" s="684"/>
    </row>
    <row r="13" spans="1:28" s="27" customFormat="1" ht="14.25" customHeight="1" thickTop="1">
      <c r="A13" s="619" t="s">
        <v>20</v>
      </c>
      <c r="B13" s="601" t="s">
        <v>116</v>
      </c>
      <c r="C13" s="625"/>
      <c r="D13" s="625"/>
      <c r="E13" s="625"/>
      <c r="F13" s="625"/>
      <c r="G13" s="625"/>
      <c r="H13" s="625"/>
      <c r="I13" s="625"/>
      <c r="J13" s="685"/>
      <c r="K13" s="686" t="s">
        <v>308</v>
      </c>
      <c r="L13" s="687"/>
      <c r="M13" s="688"/>
      <c r="N13" s="638" t="s">
        <v>284</v>
      </c>
      <c r="O13" s="638"/>
      <c r="P13" s="638"/>
      <c r="Q13" s="601" t="s">
        <v>117</v>
      </c>
      <c r="R13" s="625"/>
      <c r="S13" s="625"/>
      <c r="T13" s="625"/>
      <c r="U13" s="625"/>
      <c r="V13" s="625"/>
      <c r="W13" s="625"/>
      <c r="X13" s="625"/>
      <c r="Y13" s="685"/>
      <c r="Z13" s="621" t="s">
        <v>118</v>
      </c>
      <c r="AA13" s="689"/>
      <c r="AB13" s="689"/>
    </row>
    <row r="14" spans="1:28" s="27" customFormat="1" ht="13.5" customHeight="1">
      <c r="A14" s="620"/>
      <c r="B14" s="622" t="s">
        <v>119</v>
      </c>
      <c r="C14" s="628"/>
      <c r="D14" s="628"/>
      <c r="E14" s="622" t="s">
        <v>120</v>
      </c>
      <c r="F14" s="628"/>
      <c r="G14" s="628"/>
      <c r="H14" s="622" t="s">
        <v>121</v>
      </c>
      <c r="I14" s="628"/>
      <c r="J14" s="620"/>
      <c r="K14" s="679" t="s">
        <v>309</v>
      </c>
      <c r="L14" s="680"/>
      <c r="M14" s="681"/>
      <c r="N14" s="640"/>
      <c r="O14" s="640"/>
      <c r="P14" s="640"/>
      <c r="Q14" s="610" t="s">
        <v>119</v>
      </c>
      <c r="R14" s="610"/>
      <c r="S14" s="610"/>
      <c r="T14" s="679" t="s">
        <v>122</v>
      </c>
      <c r="U14" s="680"/>
      <c r="V14" s="680"/>
      <c r="W14" s="679" t="s">
        <v>123</v>
      </c>
      <c r="X14" s="680"/>
      <c r="Y14" s="680"/>
      <c r="Z14" s="622"/>
      <c r="AA14" s="628"/>
      <c r="AB14" s="628"/>
    </row>
    <row r="15" spans="1:28" s="27" customFormat="1" ht="13.5" customHeight="1">
      <c r="A15" s="624"/>
      <c r="B15" s="622"/>
      <c r="C15" s="628"/>
      <c r="D15" s="628"/>
      <c r="E15" s="622"/>
      <c r="F15" s="628"/>
      <c r="G15" s="628"/>
      <c r="H15" s="622"/>
      <c r="I15" s="628"/>
      <c r="J15" s="620"/>
      <c r="K15" s="679" t="s">
        <v>261</v>
      </c>
      <c r="L15" s="680"/>
      <c r="M15" s="681"/>
      <c r="N15" s="640"/>
      <c r="O15" s="640"/>
      <c r="P15" s="640"/>
      <c r="Q15" s="682"/>
      <c r="R15" s="682"/>
      <c r="S15" s="682"/>
      <c r="T15" s="679" t="s">
        <v>124</v>
      </c>
      <c r="U15" s="680"/>
      <c r="V15" s="680"/>
      <c r="W15" s="679" t="s">
        <v>125</v>
      </c>
      <c r="X15" s="680"/>
      <c r="Y15" s="680"/>
      <c r="Z15" s="622"/>
      <c r="AA15" s="628"/>
      <c r="AB15" s="628"/>
    </row>
    <row r="16" spans="1:28" s="25" customFormat="1" ht="12.75">
      <c r="A16" s="24" t="s">
        <v>21</v>
      </c>
      <c r="B16" s="678">
        <v>1440</v>
      </c>
      <c r="C16" s="676"/>
      <c r="D16" s="676"/>
      <c r="E16" s="676">
        <v>901</v>
      </c>
      <c r="F16" s="676"/>
      <c r="G16" s="676"/>
      <c r="H16" s="676">
        <v>539</v>
      </c>
      <c r="I16" s="676"/>
      <c r="J16" s="676"/>
      <c r="K16" s="676">
        <v>43</v>
      </c>
      <c r="L16" s="676"/>
      <c r="M16" s="676"/>
      <c r="N16" s="676">
        <v>48</v>
      </c>
      <c r="O16" s="676"/>
      <c r="P16" s="676"/>
      <c r="Q16" s="676">
        <v>888439</v>
      </c>
      <c r="R16" s="676"/>
      <c r="S16" s="676"/>
      <c r="T16" s="676">
        <v>421864</v>
      </c>
      <c r="U16" s="676"/>
      <c r="V16" s="676"/>
      <c r="W16" s="676">
        <v>466575</v>
      </c>
      <c r="X16" s="676"/>
      <c r="Y16" s="676"/>
      <c r="Z16" s="676">
        <v>43</v>
      </c>
      <c r="AA16" s="676"/>
      <c r="AB16" s="676"/>
    </row>
    <row r="17" spans="1:28" s="27" customFormat="1" ht="12.75">
      <c r="A17" s="29"/>
      <c r="B17" s="677"/>
      <c r="C17" s="675"/>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row>
    <row r="18" spans="1:28" s="27" customFormat="1" ht="12.75">
      <c r="A18" s="26" t="s">
        <v>48</v>
      </c>
      <c r="B18" s="674">
        <v>895</v>
      </c>
      <c r="C18" s="673"/>
      <c r="D18" s="673"/>
      <c r="E18" s="673">
        <v>595</v>
      </c>
      <c r="F18" s="673"/>
      <c r="G18" s="673"/>
      <c r="H18" s="673">
        <v>300</v>
      </c>
      <c r="I18" s="673"/>
      <c r="J18" s="673"/>
      <c r="K18" s="673">
        <v>28</v>
      </c>
      <c r="L18" s="673"/>
      <c r="M18" s="673"/>
      <c r="N18" s="673">
        <v>33</v>
      </c>
      <c r="O18" s="673"/>
      <c r="P18" s="673"/>
      <c r="Q18" s="673">
        <v>526062</v>
      </c>
      <c r="R18" s="673"/>
      <c r="S18" s="673"/>
      <c r="T18" s="673">
        <v>233229</v>
      </c>
      <c r="U18" s="673"/>
      <c r="V18" s="673"/>
      <c r="W18" s="673">
        <v>292833</v>
      </c>
      <c r="X18" s="673"/>
      <c r="Y18" s="673"/>
      <c r="Z18" s="673">
        <v>28</v>
      </c>
      <c r="AA18" s="673"/>
      <c r="AB18" s="673"/>
    </row>
    <row r="19" spans="1:28" s="27" customFormat="1" ht="12.75">
      <c r="A19" s="26" t="s">
        <v>49</v>
      </c>
      <c r="B19" s="674">
        <v>523</v>
      </c>
      <c r="C19" s="673"/>
      <c r="D19" s="673"/>
      <c r="E19" s="673">
        <v>288</v>
      </c>
      <c r="F19" s="673"/>
      <c r="G19" s="673"/>
      <c r="H19" s="673">
        <v>235</v>
      </c>
      <c r="I19" s="673"/>
      <c r="J19" s="673"/>
      <c r="K19" s="673">
        <v>15</v>
      </c>
      <c r="L19" s="673"/>
      <c r="M19" s="673"/>
      <c r="N19" s="673">
        <v>15</v>
      </c>
      <c r="O19" s="673"/>
      <c r="P19" s="673"/>
      <c r="Q19" s="673">
        <v>352929</v>
      </c>
      <c r="R19" s="673"/>
      <c r="S19" s="673"/>
      <c r="T19" s="673">
        <v>184928</v>
      </c>
      <c r="U19" s="673"/>
      <c r="V19" s="673"/>
      <c r="W19" s="673">
        <v>168001</v>
      </c>
      <c r="X19" s="673"/>
      <c r="Y19" s="673"/>
      <c r="Z19" s="673">
        <v>15</v>
      </c>
      <c r="AA19" s="673"/>
      <c r="AB19" s="673"/>
    </row>
    <row r="20" spans="1:28" s="27" customFormat="1" ht="12.75">
      <c r="A20" s="28" t="s">
        <v>50</v>
      </c>
      <c r="B20" s="667">
        <v>22</v>
      </c>
      <c r="C20" s="668"/>
      <c r="D20" s="668"/>
      <c r="E20" s="668">
        <v>18</v>
      </c>
      <c r="F20" s="668"/>
      <c r="G20" s="668"/>
      <c r="H20" s="668">
        <v>4</v>
      </c>
      <c r="I20" s="668"/>
      <c r="J20" s="668"/>
      <c r="K20" s="668" t="s">
        <v>302</v>
      </c>
      <c r="L20" s="668"/>
      <c r="M20" s="668"/>
      <c r="N20" s="668" t="s">
        <v>302</v>
      </c>
      <c r="O20" s="668"/>
      <c r="P20" s="668"/>
      <c r="Q20" s="668">
        <v>9448</v>
      </c>
      <c r="R20" s="668"/>
      <c r="S20" s="668"/>
      <c r="T20" s="668">
        <v>3707</v>
      </c>
      <c r="U20" s="668"/>
      <c r="V20" s="668"/>
      <c r="W20" s="668">
        <v>5741</v>
      </c>
      <c r="X20" s="668"/>
      <c r="Y20" s="668"/>
      <c r="Z20" s="668" t="s">
        <v>302</v>
      </c>
      <c r="AA20" s="668"/>
      <c r="AB20" s="668"/>
    </row>
    <row r="21" spans="1:28" s="27" customFormat="1" ht="12.75">
      <c r="A21" s="669" t="s">
        <v>285</v>
      </c>
      <c r="B21" s="670"/>
      <c r="C21" s="670"/>
      <c r="D21" s="670"/>
      <c r="E21" s="670"/>
      <c r="F21" s="670"/>
      <c r="G21" s="670"/>
      <c r="H21" s="670"/>
      <c r="I21" s="670"/>
      <c r="J21" s="670"/>
      <c r="K21" s="670"/>
      <c r="L21" s="670"/>
      <c r="M21" s="670"/>
      <c r="N21" s="671"/>
      <c r="O21" s="672"/>
      <c r="P21" s="672"/>
      <c r="Q21" s="671"/>
      <c r="R21" s="672"/>
      <c r="S21" s="672"/>
      <c r="T21" s="671"/>
      <c r="U21" s="672"/>
      <c r="V21" s="672"/>
      <c r="W21" s="671"/>
      <c r="X21" s="672"/>
      <c r="Y21" s="672"/>
      <c r="Z21" s="671"/>
      <c r="AA21" s="672"/>
      <c r="AB21" s="672"/>
    </row>
    <row r="22" spans="1:28" s="27" customFormat="1" ht="12.75">
      <c r="A22" s="218" t="s">
        <v>331</v>
      </c>
      <c r="B22" s="218"/>
      <c r="C22" s="218"/>
      <c r="D22" s="218"/>
      <c r="E22" s="218"/>
      <c r="F22" s="218"/>
      <c r="G22" s="218"/>
      <c r="H22" s="218"/>
      <c r="I22" s="218"/>
      <c r="J22" s="218"/>
      <c r="K22" s="218"/>
      <c r="L22" s="218"/>
      <c r="M22" s="218"/>
      <c r="N22" s="411"/>
      <c r="O22" s="412"/>
      <c r="P22" s="412"/>
      <c r="Q22" s="411"/>
      <c r="R22" s="412"/>
      <c r="S22" s="412"/>
      <c r="T22" s="411"/>
      <c r="U22" s="412"/>
      <c r="V22" s="412"/>
      <c r="W22" s="411"/>
      <c r="X22" s="412"/>
      <c r="Y22" s="412"/>
      <c r="Z22" s="411"/>
      <c r="AA22" s="412"/>
      <c r="AB22" s="412"/>
    </row>
    <row r="23" spans="1:28" s="27" customFormat="1" ht="12.75">
      <c r="A23" s="142" t="s">
        <v>662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row>
    <row r="24" spans="1:28" ht="12.75">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row>
    <row r="25" spans="1:28" ht="12.75">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row>
    <row r="26" spans="1:28" ht="12.75">
      <c r="A26" s="126" t="s">
        <v>711</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row>
    <row r="27" spans="1:28" ht="12.75">
      <c r="A27" s="127" t="s">
        <v>318</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row>
    <row r="28" spans="1:28" ht="13.5" thickBo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row>
    <row r="29" spans="1:28" ht="14.25" customHeight="1" thickTop="1">
      <c r="A29" s="501" t="s">
        <v>57</v>
      </c>
      <c r="B29" s="660" t="s">
        <v>58</v>
      </c>
      <c r="C29" s="660"/>
      <c r="D29" s="660"/>
      <c r="E29" s="660"/>
      <c r="F29" s="660"/>
      <c r="G29" s="660"/>
      <c r="H29" s="660"/>
      <c r="I29" s="660"/>
      <c r="J29" s="660"/>
      <c r="K29" s="504" t="s">
        <v>542</v>
      </c>
      <c r="L29" s="505"/>
      <c r="M29" s="505"/>
      <c r="N29" s="505"/>
      <c r="O29" s="505"/>
      <c r="P29" s="505"/>
      <c r="Q29" s="505"/>
      <c r="R29" s="505"/>
      <c r="S29" s="501"/>
      <c r="T29" s="696" t="s">
        <v>543</v>
      </c>
      <c r="U29" s="697"/>
      <c r="V29" s="697"/>
      <c r="W29" s="697"/>
      <c r="X29" s="697"/>
      <c r="Y29" s="697"/>
      <c r="Z29" s="134"/>
      <c r="AA29" s="137"/>
      <c r="AB29" s="137"/>
    </row>
    <row r="30" spans="1:28" ht="13.5" customHeight="1">
      <c r="A30" s="502"/>
      <c r="B30" s="500"/>
      <c r="C30" s="500"/>
      <c r="D30" s="500"/>
      <c r="E30" s="500"/>
      <c r="F30" s="500"/>
      <c r="G30" s="500"/>
      <c r="H30" s="500"/>
      <c r="I30" s="500"/>
      <c r="J30" s="500"/>
      <c r="K30" s="663"/>
      <c r="L30" s="664"/>
      <c r="M30" s="664"/>
      <c r="N30" s="664"/>
      <c r="O30" s="664"/>
      <c r="P30" s="664"/>
      <c r="Q30" s="664"/>
      <c r="R30" s="664"/>
      <c r="S30" s="665"/>
      <c r="T30" s="698" t="s">
        <v>540</v>
      </c>
      <c r="U30" s="699"/>
      <c r="V30" s="699"/>
      <c r="W30" s="699"/>
      <c r="X30" s="699"/>
      <c r="Y30" s="699"/>
      <c r="Z30" s="137"/>
      <c r="AA30" s="137"/>
      <c r="AB30" s="137"/>
    </row>
    <row r="31" spans="1:28" ht="13.5" customHeight="1">
      <c r="A31" s="503"/>
      <c r="B31" s="497" t="s">
        <v>16</v>
      </c>
      <c r="C31" s="529"/>
      <c r="D31" s="529"/>
      <c r="E31" s="497" t="s">
        <v>3</v>
      </c>
      <c r="F31" s="529"/>
      <c r="G31" s="529"/>
      <c r="H31" s="497" t="s">
        <v>4</v>
      </c>
      <c r="I31" s="529"/>
      <c r="J31" s="529"/>
      <c r="K31" s="497" t="s">
        <v>16</v>
      </c>
      <c r="L31" s="529"/>
      <c r="M31" s="529"/>
      <c r="N31" s="497" t="s">
        <v>3</v>
      </c>
      <c r="O31" s="529"/>
      <c r="P31" s="529"/>
      <c r="Q31" s="497" t="s">
        <v>4</v>
      </c>
      <c r="R31" s="529"/>
      <c r="S31" s="529"/>
      <c r="T31" s="491" t="s">
        <v>2</v>
      </c>
      <c r="U31" s="491"/>
      <c r="V31" s="491" t="s">
        <v>3</v>
      </c>
      <c r="W31" s="491"/>
      <c r="X31" s="491" t="s">
        <v>4</v>
      </c>
      <c r="Y31" s="497"/>
      <c r="Z31" s="137"/>
      <c r="AA31" s="137"/>
      <c r="AB31" s="137"/>
    </row>
    <row r="32" spans="1:28" ht="14.25">
      <c r="A32" s="189" t="s">
        <v>301</v>
      </c>
      <c r="B32" s="486">
        <v>2213</v>
      </c>
      <c r="C32" s="485"/>
      <c r="D32" s="485"/>
      <c r="E32" s="485">
        <v>1163</v>
      </c>
      <c r="F32" s="485"/>
      <c r="G32" s="485"/>
      <c r="H32" s="485">
        <v>1050</v>
      </c>
      <c r="I32" s="485"/>
      <c r="J32" s="485"/>
      <c r="K32" s="485">
        <v>2168</v>
      </c>
      <c r="L32" s="485"/>
      <c r="M32" s="485"/>
      <c r="N32" s="485">
        <v>1134</v>
      </c>
      <c r="O32" s="485"/>
      <c r="P32" s="485"/>
      <c r="Q32" s="512">
        <v>1034</v>
      </c>
      <c r="R32" s="512"/>
      <c r="S32" s="512"/>
      <c r="T32" s="485">
        <v>9</v>
      </c>
      <c r="U32" s="485"/>
      <c r="V32" s="485">
        <v>6</v>
      </c>
      <c r="W32" s="485"/>
      <c r="X32" s="485">
        <v>3</v>
      </c>
      <c r="Y32" s="485"/>
      <c r="Z32" s="137"/>
      <c r="AA32" s="137"/>
      <c r="AB32" s="137"/>
    </row>
    <row r="33" spans="1:28" ht="14.25">
      <c r="A33" s="189" t="s">
        <v>468</v>
      </c>
      <c r="B33" s="486">
        <v>2194</v>
      </c>
      <c r="C33" s="485"/>
      <c r="D33" s="485"/>
      <c r="E33" s="485">
        <v>1095</v>
      </c>
      <c r="F33" s="485"/>
      <c r="G33" s="485"/>
      <c r="H33" s="485">
        <v>1099</v>
      </c>
      <c r="I33" s="485"/>
      <c r="J33" s="485"/>
      <c r="K33" s="485">
        <v>2159</v>
      </c>
      <c r="L33" s="485"/>
      <c r="M33" s="485"/>
      <c r="N33" s="485">
        <v>1079</v>
      </c>
      <c r="O33" s="485"/>
      <c r="P33" s="485"/>
      <c r="Q33" s="485">
        <v>1080</v>
      </c>
      <c r="R33" s="485"/>
      <c r="S33" s="485"/>
      <c r="T33" s="485">
        <v>12</v>
      </c>
      <c r="U33" s="485"/>
      <c r="V33" s="485">
        <v>6</v>
      </c>
      <c r="W33" s="485"/>
      <c r="X33" s="485">
        <v>6</v>
      </c>
      <c r="Y33" s="485"/>
      <c r="Z33" s="137"/>
      <c r="AA33" s="134"/>
      <c r="AB33" s="137"/>
    </row>
    <row r="34" spans="1:28" ht="14.25">
      <c r="A34" s="189" t="s">
        <v>530</v>
      </c>
      <c r="B34" s="486">
        <v>2233</v>
      </c>
      <c r="C34" s="485"/>
      <c r="D34" s="485"/>
      <c r="E34" s="485">
        <v>1134</v>
      </c>
      <c r="F34" s="485"/>
      <c r="G34" s="485"/>
      <c r="H34" s="485">
        <v>1099</v>
      </c>
      <c r="I34" s="485"/>
      <c r="J34" s="485"/>
      <c r="K34" s="485">
        <v>2212</v>
      </c>
      <c r="L34" s="485"/>
      <c r="M34" s="485"/>
      <c r="N34" s="485">
        <v>1118</v>
      </c>
      <c r="O34" s="485"/>
      <c r="P34" s="485"/>
      <c r="Q34" s="485">
        <v>1094</v>
      </c>
      <c r="R34" s="485"/>
      <c r="S34" s="485"/>
      <c r="T34" s="513">
        <v>9</v>
      </c>
      <c r="U34" s="513"/>
      <c r="V34" s="513">
        <v>6</v>
      </c>
      <c r="W34" s="513"/>
      <c r="X34" s="513">
        <v>3</v>
      </c>
      <c r="Y34" s="513"/>
      <c r="Z34" s="137"/>
      <c r="AA34" s="137"/>
      <c r="AB34" s="137"/>
    </row>
    <row r="35" spans="1:28" ht="14.25">
      <c r="A35" s="189" t="s">
        <v>552</v>
      </c>
      <c r="B35" s="486">
        <v>2221</v>
      </c>
      <c r="C35" s="485"/>
      <c r="D35" s="485"/>
      <c r="E35" s="485">
        <v>1141</v>
      </c>
      <c r="F35" s="485"/>
      <c r="G35" s="485"/>
      <c r="H35" s="485">
        <v>1080</v>
      </c>
      <c r="I35" s="485"/>
      <c r="J35" s="485"/>
      <c r="K35" s="485">
        <v>2193</v>
      </c>
      <c r="L35" s="485"/>
      <c r="M35" s="485"/>
      <c r="N35" s="485">
        <v>1122</v>
      </c>
      <c r="O35" s="485"/>
      <c r="P35" s="485"/>
      <c r="Q35" s="485">
        <v>1071</v>
      </c>
      <c r="R35" s="485"/>
      <c r="S35" s="485"/>
      <c r="T35" s="485">
        <v>6</v>
      </c>
      <c r="U35" s="485"/>
      <c r="V35" s="485">
        <v>1</v>
      </c>
      <c r="W35" s="485"/>
      <c r="X35" s="485">
        <v>5</v>
      </c>
      <c r="Y35" s="485"/>
      <c r="Z35" s="137"/>
      <c r="AA35" s="137"/>
      <c r="AB35" s="137"/>
    </row>
    <row r="36" spans="1:25" s="134" customFormat="1" ht="14.25">
      <c r="A36" s="188" t="s">
        <v>559</v>
      </c>
      <c r="B36" s="486">
        <v>2204</v>
      </c>
      <c r="C36" s="485"/>
      <c r="D36" s="485"/>
      <c r="E36" s="485">
        <v>1139</v>
      </c>
      <c r="F36" s="485"/>
      <c r="G36" s="485"/>
      <c r="H36" s="485">
        <v>1065</v>
      </c>
      <c r="I36" s="485"/>
      <c r="J36" s="485"/>
      <c r="K36" s="485">
        <v>2183</v>
      </c>
      <c r="L36" s="485"/>
      <c r="M36" s="485"/>
      <c r="N36" s="485">
        <v>1125</v>
      </c>
      <c r="O36" s="485"/>
      <c r="P36" s="485"/>
      <c r="Q36" s="485">
        <v>1058</v>
      </c>
      <c r="R36" s="485"/>
      <c r="S36" s="485"/>
      <c r="T36" s="485">
        <v>3</v>
      </c>
      <c r="U36" s="485"/>
      <c r="V36" s="485">
        <v>2</v>
      </c>
      <c r="W36" s="485"/>
      <c r="X36" s="485">
        <v>1</v>
      </c>
      <c r="Y36" s="485"/>
    </row>
    <row r="37" spans="1:28" ht="12.75">
      <c r="A37" s="188"/>
      <c r="B37" s="486"/>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137"/>
      <c r="AA37" s="137"/>
      <c r="AB37" s="137"/>
    </row>
    <row r="38" spans="1:28" ht="14.25">
      <c r="A38" s="401" t="s">
        <v>560</v>
      </c>
      <c r="B38" s="538">
        <v>2267</v>
      </c>
      <c r="C38" s="539"/>
      <c r="D38" s="539"/>
      <c r="E38" s="539">
        <v>1193</v>
      </c>
      <c r="F38" s="539"/>
      <c r="G38" s="539"/>
      <c r="H38" s="539">
        <v>1074</v>
      </c>
      <c r="I38" s="539"/>
      <c r="J38" s="539"/>
      <c r="K38" s="539">
        <v>2246</v>
      </c>
      <c r="L38" s="539"/>
      <c r="M38" s="539"/>
      <c r="N38" s="539">
        <v>1186</v>
      </c>
      <c r="O38" s="539"/>
      <c r="P38" s="539"/>
      <c r="Q38" s="539">
        <v>1060</v>
      </c>
      <c r="R38" s="539"/>
      <c r="S38" s="539"/>
      <c r="T38" s="655">
        <v>8</v>
      </c>
      <c r="U38" s="655"/>
      <c r="V38" s="655">
        <v>4</v>
      </c>
      <c r="W38" s="655"/>
      <c r="X38" s="655">
        <v>4</v>
      </c>
      <c r="Y38" s="655"/>
      <c r="Z38" s="137"/>
      <c r="AA38" s="137"/>
      <c r="AB38" s="137"/>
    </row>
    <row r="39" spans="1:28" ht="15" thickBo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row>
    <row r="40" spans="1:28" ht="13.5" thickTop="1">
      <c r="A40" s="501" t="s">
        <v>57</v>
      </c>
      <c r="B40" s="504" t="s">
        <v>544</v>
      </c>
      <c r="C40" s="505"/>
      <c r="D40" s="505"/>
      <c r="E40" s="505"/>
      <c r="F40" s="505"/>
      <c r="G40" s="505"/>
      <c r="H40" s="659" t="s">
        <v>545</v>
      </c>
      <c r="I40" s="660"/>
      <c r="J40" s="660"/>
      <c r="K40" s="660"/>
      <c r="L40" s="660"/>
      <c r="M40" s="660"/>
      <c r="N40" s="504" t="s">
        <v>541</v>
      </c>
      <c r="O40" s="505"/>
      <c r="P40" s="505"/>
      <c r="Q40" s="505"/>
      <c r="R40" s="505"/>
      <c r="S40" s="501"/>
      <c r="T40" s="661" t="s">
        <v>60</v>
      </c>
      <c r="U40" s="662"/>
      <c r="V40" s="662"/>
      <c r="W40" s="662"/>
      <c r="X40" s="662"/>
      <c r="Y40" s="662"/>
      <c r="Z40" s="137"/>
      <c r="AA40" s="137"/>
      <c r="AB40" s="137"/>
    </row>
    <row r="41" spans="1:28" ht="12.75">
      <c r="A41" s="502"/>
      <c r="B41" s="508"/>
      <c r="C41" s="509"/>
      <c r="D41" s="509"/>
      <c r="E41" s="509"/>
      <c r="F41" s="509"/>
      <c r="G41" s="509"/>
      <c r="H41" s="500"/>
      <c r="I41" s="500"/>
      <c r="J41" s="500"/>
      <c r="K41" s="500"/>
      <c r="L41" s="500"/>
      <c r="M41" s="500"/>
      <c r="N41" s="508"/>
      <c r="O41" s="509"/>
      <c r="P41" s="509"/>
      <c r="Q41" s="509"/>
      <c r="R41" s="509"/>
      <c r="S41" s="503"/>
      <c r="T41" s="489" t="s">
        <v>61</v>
      </c>
      <c r="U41" s="658"/>
      <c r="V41" s="658"/>
      <c r="W41" s="658"/>
      <c r="X41" s="658"/>
      <c r="Y41" s="658"/>
      <c r="Z41" s="137"/>
      <c r="AA41" s="137"/>
      <c r="AB41" s="137"/>
    </row>
    <row r="42" spans="1:28" ht="12.75">
      <c r="A42" s="503"/>
      <c r="B42" s="491" t="s">
        <v>2</v>
      </c>
      <c r="C42" s="491"/>
      <c r="D42" s="491" t="s">
        <v>3</v>
      </c>
      <c r="E42" s="491"/>
      <c r="F42" s="491" t="s">
        <v>4</v>
      </c>
      <c r="G42" s="497"/>
      <c r="H42" s="491" t="s">
        <v>2</v>
      </c>
      <c r="I42" s="491"/>
      <c r="J42" s="491" t="s">
        <v>3</v>
      </c>
      <c r="K42" s="491"/>
      <c r="L42" s="491" t="s">
        <v>4</v>
      </c>
      <c r="M42" s="497"/>
      <c r="N42" s="497" t="s">
        <v>2</v>
      </c>
      <c r="O42" s="541"/>
      <c r="P42" s="497" t="s">
        <v>3</v>
      </c>
      <c r="Q42" s="541"/>
      <c r="R42" s="497" t="s">
        <v>4</v>
      </c>
      <c r="S42" s="541"/>
      <c r="T42" s="491" t="s">
        <v>2</v>
      </c>
      <c r="U42" s="491"/>
      <c r="V42" s="491" t="s">
        <v>3</v>
      </c>
      <c r="W42" s="491"/>
      <c r="X42" s="491" t="s">
        <v>4</v>
      </c>
      <c r="Y42" s="497"/>
      <c r="Z42" s="137"/>
      <c r="AA42" s="137"/>
      <c r="AB42" s="137"/>
    </row>
    <row r="43" spans="1:28" ht="12.75">
      <c r="A43" s="189" t="s">
        <v>301</v>
      </c>
      <c r="B43" s="485">
        <v>4</v>
      </c>
      <c r="C43" s="485"/>
      <c r="D43" s="485">
        <v>4</v>
      </c>
      <c r="E43" s="485"/>
      <c r="F43" s="485" t="s">
        <v>108</v>
      </c>
      <c r="G43" s="485"/>
      <c r="H43" s="485">
        <v>31</v>
      </c>
      <c r="I43" s="485"/>
      <c r="J43" s="485">
        <v>19</v>
      </c>
      <c r="K43" s="485"/>
      <c r="L43" s="485">
        <v>12</v>
      </c>
      <c r="M43" s="485"/>
      <c r="N43" s="485">
        <v>1</v>
      </c>
      <c r="O43" s="485"/>
      <c r="P43" s="485" t="s">
        <v>108</v>
      </c>
      <c r="Q43" s="485"/>
      <c r="R43" s="485">
        <v>1</v>
      </c>
      <c r="S43" s="485"/>
      <c r="T43" s="485">
        <v>1</v>
      </c>
      <c r="U43" s="485"/>
      <c r="V43" s="485">
        <v>1</v>
      </c>
      <c r="W43" s="485"/>
      <c r="X43" s="485" t="s">
        <v>108</v>
      </c>
      <c r="Y43" s="485"/>
      <c r="Z43" s="137"/>
      <c r="AA43" s="137"/>
      <c r="AB43" s="137"/>
    </row>
    <row r="44" spans="1:28" ht="12.75">
      <c r="A44" s="189" t="s">
        <v>468</v>
      </c>
      <c r="B44" s="485">
        <v>5</v>
      </c>
      <c r="C44" s="485"/>
      <c r="D44" s="485">
        <v>3</v>
      </c>
      <c r="E44" s="485"/>
      <c r="F44" s="485">
        <v>2</v>
      </c>
      <c r="G44" s="485"/>
      <c r="H44" s="485">
        <v>18</v>
      </c>
      <c r="I44" s="485"/>
      <c r="J44" s="485">
        <v>7</v>
      </c>
      <c r="K44" s="485"/>
      <c r="L44" s="485">
        <v>11</v>
      </c>
      <c r="M44" s="485"/>
      <c r="N44" s="485" t="s">
        <v>108</v>
      </c>
      <c r="O44" s="485"/>
      <c r="P44" s="485" t="s">
        <v>108</v>
      </c>
      <c r="Q44" s="485"/>
      <c r="R44" s="485" t="s">
        <v>108</v>
      </c>
      <c r="S44" s="485"/>
      <c r="T44" s="485" t="s">
        <v>108</v>
      </c>
      <c r="U44" s="485"/>
      <c r="V44" s="485" t="s">
        <v>108</v>
      </c>
      <c r="W44" s="485"/>
      <c r="X44" s="485" t="s">
        <v>108</v>
      </c>
      <c r="Y44" s="485"/>
      <c r="Z44" s="137"/>
      <c r="AA44" s="137"/>
      <c r="AB44" s="137"/>
    </row>
    <row r="45" spans="1:28" ht="12.75">
      <c r="A45" s="189" t="s">
        <v>467</v>
      </c>
      <c r="B45" s="485">
        <v>5</v>
      </c>
      <c r="C45" s="485"/>
      <c r="D45" s="485">
        <v>5</v>
      </c>
      <c r="E45" s="485"/>
      <c r="F45" s="485" t="s">
        <v>108</v>
      </c>
      <c r="G45" s="485"/>
      <c r="H45" s="513">
        <v>7</v>
      </c>
      <c r="I45" s="513"/>
      <c r="J45" s="513">
        <v>5</v>
      </c>
      <c r="K45" s="513"/>
      <c r="L45" s="513">
        <v>2</v>
      </c>
      <c r="M45" s="513"/>
      <c r="N45" s="513" t="s">
        <v>108</v>
      </c>
      <c r="O45" s="513"/>
      <c r="P45" s="513" t="s">
        <v>108</v>
      </c>
      <c r="Q45" s="513"/>
      <c r="R45" s="513" t="s">
        <v>108</v>
      </c>
      <c r="S45" s="513"/>
      <c r="T45" s="657" t="s">
        <v>108</v>
      </c>
      <c r="U45" s="657"/>
      <c r="V45" s="657" t="s">
        <v>108</v>
      </c>
      <c r="W45" s="657"/>
      <c r="X45" s="657" t="s">
        <v>108</v>
      </c>
      <c r="Y45" s="657"/>
      <c r="Z45" s="137"/>
      <c r="AA45" s="137"/>
      <c r="AB45" s="137"/>
    </row>
    <row r="46" spans="1:28" ht="12.75">
      <c r="A46" s="189" t="s">
        <v>537</v>
      </c>
      <c r="B46" s="485">
        <v>4</v>
      </c>
      <c r="C46" s="485"/>
      <c r="D46" s="485">
        <v>4</v>
      </c>
      <c r="E46" s="485"/>
      <c r="F46" s="485" t="s">
        <v>108</v>
      </c>
      <c r="G46" s="485"/>
      <c r="H46" s="485">
        <v>18</v>
      </c>
      <c r="I46" s="485"/>
      <c r="J46" s="485">
        <v>14</v>
      </c>
      <c r="K46" s="485"/>
      <c r="L46" s="485">
        <v>4</v>
      </c>
      <c r="M46" s="485"/>
      <c r="N46" s="485" t="s">
        <v>108</v>
      </c>
      <c r="O46" s="485"/>
      <c r="P46" s="485" t="s">
        <v>108</v>
      </c>
      <c r="Q46" s="485"/>
      <c r="R46" s="485" t="s">
        <v>108</v>
      </c>
      <c r="S46" s="485"/>
      <c r="T46" s="657" t="s">
        <v>108</v>
      </c>
      <c r="U46" s="657"/>
      <c r="V46" s="657" t="s">
        <v>108</v>
      </c>
      <c r="W46" s="657"/>
      <c r="X46" s="657" t="s">
        <v>108</v>
      </c>
      <c r="Y46" s="657"/>
      <c r="Z46" s="137"/>
      <c r="AA46" s="137"/>
      <c r="AB46" s="137"/>
    </row>
    <row r="47" spans="1:25" s="137" customFormat="1" ht="12.75">
      <c r="A47" s="188" t="s">
        <v>567</v>
      </c>
      <c r="B47" s="486">
        <v>3</v>
      </c>
      <c r="C47" s="485"/>
      <c r="D47" s="485">
        <v>1</v>
      </c>
      <c r="E47" s="485"/>
      <c r="F47" s="485">
        <v>2</v>
      </c>
      <c r="G47" s="485"/>
      <c r="H47" s="485">
        <v>15</v>
      </c>
      <c r="I47" s="485"/>
      <c r="J47" s="485">
        <v>11</v>
      </c>
      <c r="K47" s="485"/>
      <c r="L47" s="485">
        <v>4</v>
      </c>
      <c r="M47" s="485"/>
      <c r="N47" s="485" t="s">
        <v>108</v>
      </c>
      <c r="O47" s="485"/>
      <c r="P47" s="485" t="s">
        <v>108</v>
      </c>
      <c r="Q47" s="485"/>
      <c r="R47" s="485" t="s">
        <v>108</v>
      </c>
      <c r="S47" s="485"/>
      <c r="T47" s="657" t="s">
        <v>108</v>
      </c>
      <c r="U47" s="657"/>
      <c r="V47" s="657" t="s">
        <v>108</v>
      </c>
      <c r="W47" s="657"/>
      <c r="X47" s="657" t="s">
        <v>108</v>
      </c>
      <c r="Y47" s="657"/>
    </row>
    <row r="48" spans="1:28" ht="12.75">
      <c r="A48" s="188"/>
      <c r="B48" s="486"/>
      <c r="C48" s="485"/>
      <c r="D48" s="485"/>
      <c r="E48" s="485"/>
      <c r="F48" s="485"/>
      <c r="G48" s="485"/>
      <c r="H48" s="485"/>
      <c r="I48" s="485"/>
      <c r="J48" s="485"/>
      <c r="K48" s="485"/>
      <c r="L48" s="485"/>
      <c r="M48" s="485"/>
      <c r="N48" s="485"/>
      <c r="O48" s="485"/>
      <c r="P48" s="485"/>
      <c r="Q48" s="485"/>
      <c r="R48" s="666"/>
      <c r="S48" s="666"/>
      <c r="T48" s="485"/>
      <c r="U48" s="485"/>
      <c r="V48" s="485"/>
      <c r="W48" s="485"/>
      <c r="X48" s="485"/>
      <c r="Y48" s="485"/>
      <c r="Z48" s="137"/>
      <c r="AA48" s="137"/>
      <c r="AB48" s="137"/>
    </row>
    <row r="49" spans="1:28" ht="12.75">
      <c r="A49" s="413" t="s">
        <v>560</v>
      </c>
      <c r="B49" s="539">
        <v>4</v>
      </c>
      <c r="C49" s="539"/>
      <c r="D49" s="539">
        <v>2</v>
      </c>
      <c r="E49" s="539"/>
      <c r="F49" s="539">
        <v>2</v>
      </c>
      <c r="G49" s="539"/>
      <c r="H49" s="655">
        <v>9</v>
      </c>
      <c r="I49" s="655"/>
      <c r="J49" s="655">
        <v>1</v>
      </c>
      <c r="K49" s="655"/>
      <c r="L49" s="655">
        <v>8</v>
      </c>
      <c r="M49" s="655"/>
      <c r="N49" s="655" t="s">
        <v>108</v>
      </c>
      <c r="O49" s="655"/>
      <c r="P49" s="655" t="s">
        <v>108</v>
      </c>
      <c r="Q49" s="655"/>
      <c r="R49" s="655" t="s">
        <v>108</v>
      </c>
      <c r="S49" s="655"/>
      <c r="T49" s="655">
        <v>1</v>
      </c>
      <c r="U49" s="655"/>
      <c r="V49" s="655">
        <v>1</v>
      </c>
      <c r="W49" s="655"/>
      <c r="X49" s="655" t="s">
        <v>108</v>
      </c>
      <c r="Y49" s="655"/>
      <c r="Z49" s="137"/>
      <c r="AA49" s="137"/>
      <c r="AB49" s="137"/>
    </row>
  </sheetData>
  <sheetProtection/>
  <mergeCells count="315">
    <mergeCell ref="B40:G41"/>
    <mergeCell ref="T29:Y29"/>
    <mergeCell ref="T30:Y30"/>
    <mergeCell ref="V3:AB3"/>
    <mergeCell ref="A4:A6"/>
    <mergeCell ref="B4:D6"/>
    <mergeCell ref="E4:P4"/>
    <mergeCell ref="Q4:AB4"/>
    <mergeCell ref="E5:G6"/>
    <mergeCell ref="H5:J6"/>
    <mergeCell ref="K5:M5"/>
    <mergeCell ref="N5:P6"/>
    <mergeCell ref="Q5:S6"/>
    <mergeCell ref="T5:V6"/>
    <mergeCell ref="W5:Y5"/>
    <mergeCell ref="Z5:AB6"/>
    <mergeCell ref="K6:M6"/>
    <mergeCell ref="W6:Y6"/>
    <mergeCell ref="B7:D7"/>
    <mergeCell ref="E7:G7"/>
    <mergeCell ref="H7:J7"/>
    <mergeCell ref="K7:M7"/>
    <mergeCell ref="N7:P7"/>
    <mergeCell ref="Q7:S7"/>
    <mergeCell ref="T7:V7"/>
    <mergeCell ref="W7:Y7"/>
    <mergeCell ref="Z7:AB7"/>
    <mergeCell ref="B8:D8"/>
    <mergeCell ref="E8:G8"/>
    <mergeCell ref="H8:J8"/>
    <mergeCell ref="K8:M8"/>
    <mergeCell ref="N8:P8"/>
    <mergeCell ref="Q8:S8"/>
    <mergeCell ref="T8:V8"/>
    <mergeCell ref="W8:Y8"/>
    <mergeCell ref="Z8:AB8"/>
    <mergeCell ref="B9:D9"/>
    <mergeCell ref="E9:G9"/>
    <mergeCell ref="H9:J9"/>
    <mergeCell ref="K9:M9"/>
    <mergeCell ref="N9:P9"/>
    <mergeCell ref="Q9:S9"/>
    <mergeCell ref="T9:V9"/>
    <mergeCell ref="W9:Y9"/>
    <mergeCell ref="Z9:AB9"/>
    <mergeCell ref="B10:D10"/>
    <mergeCell ref="E10:G10"/>
    <mergeCell ref="H10:J10"/>
    <mergeCell ref="K10:M10"/>
    <mergeCell ref="N10:P10"/>
    <mergeCell ref="Q10:S10"/>
    <mergeCell ref="T10:V10"/>
    <mergeCell ref="W10:Y10"/>
    <mergeCell ref="Z10:AB10"/>
    <mergeCell ref="B11:D11"/>
    <mergeCell ref="E11:G11"/>
    <mergeCell ref="H11:J11"/>
    <mergeCell ref="K11:M11"/>
    <mergeCell ref="N11:P11"/>
    <mergeCell ref="Q11:S11"/>
    <mergeCell ref="T11:V11"/>
    <mergeCell ref="W11:Y11"/>
    <mergeCell ref="Z11:AB11"/>
    <mergeCell ref="B12:D12"/>
    <mergeCell ref="E12:G12"/>
    <mergeCell ref="H12:J12"/>
    <mergeCell ref="K12:M12"/>
    <mergeCell ref="N12:P12"/>
    <mergeCell ref="Q12:S12"/>
    <mergeCell ref="T12:V12"/>
    <mergeCell ref="W12:Y12"/>
    <mergeCell ref="Z12:AB12"/>
    <mergeCell ref="A13:A15"/>
    <mergeCell ref="B13:J13"/>
    <mergeCell ref="K13:M13"/>
    <mergeCell ref="N13:P15"/>
    <mergeCell ref="Q13:Y13"/>
    <mergeCell ref="Z13:AB15"/>
    <mergeCell ref="B14:D15"/>
    <mergeCell ref="E14:G15"/>
    <mergeCell ref="H14:J15"/>
    <mergeCell ref="K14:M14"/>
    <mergeCell ref="Q14:S15"/>
    <mergeCell ref="T14:V14"/>
    <mergeCell ref="W14:Y14"/>
    <mergeCell ref="K15:M15"/>
    <mergeCell ref="T15:V15"/>
    <mergeCell ref="W15:Y15"/>
    <mergeCell ref="B16:D16"/>
    <mergeCell ref="E16:G16"/>
    <mergeCell ref="H16:J16"/>
    <mergeCell ref="K16:M16"/>
    <mergeCell ref="N16:P16"/>
    <mergeCell ref="Q16:S16"/>
    <mergeCell ref="T16:V16"/>
    <mergeCell ref="W16:Y16"/>
    <mergeCell ref="Z16:AB16"/>
    <mergeCell ref="B17:D17"/>
    <mergeCell ref="E17:G17"/>
    <mergeCell ref="H17:J17"/>
    <mergeCell ref="K17:M17"/>
    <mergeCell ref="N17:P17"/>
    <mergeCell ref="Q17:S17"/>
    <mergeCell ref="T17:V17"/>
    <mergeCell ref="W17:Y17"/>
    <mergeCell ref="Z17:AB17"/>
    <mergeCell ref="B18:D18"/>
    <mergeCell ref="E18:G18"/>
    <mergeCell ref="H18:J18"/>
    <mergeCell ref="K18:M18"/>
    <mergeCell ref="N18:P18"/>
    <mergeCell ref="Q18:S18"/>
    <mergeCell ref="T18:V18"/>
    <mergeCell ref="W18:Y18"/>
    <mergeCell ref="B19:D19"/>
    <mergeCell ref="E19:G19"/>
    <mergeCell ref="H19:J19"/>
    <mergeCell ref="K19:M19"/>
    <mergeCell ref="N19:P19"/>
    <mergeCell ref="Q19:S19"/>
    <mergeCell ref="Z18:AB18"/>
    <mergeCell ref="T19:V19"/>
    <mergeCell ref="W19:Y19"/>
    <mergeCell ref="Z19:AB19"/>
    <mergeCell ref="T20:V20"/>
    <mergeCell ref="W20:Y20"/>
    <mergeCell ref="Z20:AB20"/>
    <mergeCell ref="T21:V21"/>
    <mergeCell ref="W21:Y21"/>
    <mergeCell ref="Z21:AB21"/>
    <mergeCell ref="K20:M20"/>
    <mergeCell ref="N20:P20"/>
    <mergeCell ref="Q20:S20"/>
    <mergeCell ref="B20:D20"/>
    <mergeCell ref="E20:G20"/>
    <mergeCell ref="H20:J20"/>
    <mergeCell ref="A21:M21"/>
    <mergeCell ref="N21:P21"/>
    <mergeCell ref="Q21:S21"/>
    <mergeCell ref="H48:I48"/>
    <mergeCell ref="N46:O46"/>
    <mergeCell ref="P46:Q46"/>
    <mergeCell ref="P43:Q43"/>
    <mergeCell ref="P44:Q44"/>
    <mergeCell ref="P42:Q42"/>
    <mergeCell ref="J48:K48"/>
    <mergeCell ref="L48:M48"/>
    <mergeCell ref="N43:O43"/>
    <mergeCell ref="N45:O45"/>
    <mergeCell ref="T44:U44"/>
    <mergeCell ref="X44:Y44"/>
    <mergeCell ref="X38:Y38"/>
    <mergeCell ref="N38:P38"/>
    <mergeCell ref="Q38:S38"/>
    <mergeCell ref="T38:U38"/>
    <mergeCell ref="B38:D38"/>
    <mergeCell ref="E38:G38"/>
    <mergeCell ref="H38:J38"/>
    <mergeCell ref="T47:U47"/>
    <mergeCell ref="X47:Y47"/>
    <mergeCell ref="V38:W38"/>
    <mergeCell ref="P48:Q48"/>
    <mergeCell ref="X42:Y42"/>
    <mergeCell ref="V42:W42"/>
    <mergeCell ref="R43:S43"/>
    <mergeCell ref="R45:S45"/>
    <mergeCell ref="R48:S48"/>
    <mergeCell ref="R46:S46"/>
    <mergeCell ref="J46:K46"/>
    <mergeCell ref="P47:Q47"/>
    <mergeCell ref="N47:O47"/>
    <mergeCell ref="R47:S47"/>
    <mergeCell ref="J44:K44"/>
    <mergeCell ref="L43:M43"/>
    <mergeCell ref="L47:M47"/>
    <mergeCell ref="L45:M45"/>
    <mergeCell ref="L46:M46"/>
    <mergeCell ref="H45:I45"/>
    <mergeCell ref="H46:I46"/>
    <mergeCell ref="J45:K45"/>
    <mergeCell ref="A40:A42"/>
    <mergeCell ref="B42:C42"/>
    <mergeCell ref="D42:E42"/>
    <mergeCell ref="F42:G42"/>
    <mergeCell ref="B43:C43"/>
    <mergeCell ref="D43:E43"/>
    <mergeCell ref="F43:G43"/>
    <mergeCell ref="B46:C46"/>
    <mergeCell ref="T31:U31"/>
    <mergeCell ref="V31:W31"/>
    <mergeCell ref="X31:Y31"/>
    <mergeCell ref="K33:M33"/>
    <mergeCell ref="N32:P32"/>
    <mergeCell ref="Q32:S32"/>
    <mergeCell ref="V32:W32"/>
    <mergeCell ref="X32:Y32"/>
    <mergeCell ref="N33:P33"/>
    <mergeCell ref="Q33:S33"/>
    <mergeCell ref="N48:O48"/>
    <mergeCell ref="T43:U43"/>
    <mergeCell ref="R44:S44"/>
    <mergeCell ref="N34:P34"/>
    <mergeCell ref="N36:P36"/>
    <mergeCell ref="Q34:S34"/>
    <mergeCell ref="N42:O42"/>
    <mergeCell ref="T48:U48"/>
    <mergeCell ref="A29:A31"/>
    <mergeCell ref="B31:D31"/>
    <mergeCell ref="E31:G31"/>
    <mergeCell ref="H31:J31"/>
    <mergeCell ref="B29:J30"/>
    <mergeCell ref="N31:P31"/>
    <mergeCell ref="K29:S30"/>
    <mergeCell ref="Q31:S31"/>
    <mergeCell ref="K31:M31"/>
    <mergeCell ref="B36:D36"/>
    <mergeCell ref="E34:G34"/>
    <mergeCell ref="H36:J36"/>
    <mergeCell ref="K36:M36"/>
    <mergeCell ref="E36:G36"/>
    <mergeCell ref="H34:J34"/>
    <mergeCell ref="K34:M34"/>
    <mergeCell ref="B32:D32"/>
    <mergeCell ref="B33:D33"/>
    <mergeCell ref="E32:G32"/>
    <mergeCell ref="H32:J32"/>
    <mergeCell ref="H33:J33"/>
    <mergeCell ref="B35:D35"/>
    <mergeCell ref="E35:G35"/>
    <mergeCell ref="B34:D34"/>
    <mergeCell ref="E33:G33"/>
    <mergeCell ref="H35:J35"/>
    <mergeCell ref="H43:I43"/>
    <mergeCell ref="J43:K43"/>
    <mergeCell ref="J47:K47"/>
    <mergeCell ref="D46:E46"/>
    <mergeCell ref="E37:G37"/>
    <mergeCell ref="K37:M37"/>
    <mergeCell ref="D44:E44"/>
    <mergeCell ref="J42:K42"/>
    <mergeCell ref="H44:I44"/>
    <mergeCell ref="F48:G48"/>
    <mergeCell ref="D47:E47"/>
    <mergeCell ref="F47:G47"/>
    <mergeCell ref="B45:C45"/>
    <mergeCell ref="D45:E45"/>
    <mergeCell ref="B37:D37"/>
    <mergeCell ref="F44:G44"/>
    <mergeCell ref="F46:G46"/>
    <mergeCell ref="R42:S42"/>
    <mergeCell ref="T42:U42"/>
    <mergeCell ref="Q36:S36"/>
    <mergeCell ref="B48:C48"/>
    <mergeCell ref="D48:E48"/>
    <mergeCell ref="H47:I47"/>
    <mergeCell ref="B47:C47"/>
    <mergeCell ref="F45:G45"/>
    <mergeCell ref="T40:Y40"/>
    <mergeCell ref="X37:Y37"/>
    <mergeCell ref="V37:W37"/>
    <mergeCell ref="V35:W35"/>
    <mergeCell ref="V48:W48"/>
    <mergeCell ref="X48:Y48"/>
    <mergeCell ref="T46:U46"/>
    <mergeCell ref="V46:W46"/>
    <mergeCell ref="X46:Y46"/>
    <mergeCell ref="X33:Y33"/>
    <mergeCell ref="X34:Y34"/>
    <mergeCell ref="T36:U36"/>
    <mergeCell ref="V36:W36"/>
    <mergeCell ref="X36:Y36"/>
    <mergeCell ref="T34:U34"/>
    <mergeCell ref="X35:Y35"/>
    <mergeCell ref="T33:U33"/>
    <mergeCell ref="T35:U35"/>
    <mergeCell ref="N35:P35"/>
    <mergeCell ref="Q35:S35"/>
    <mergeCell ref="H37:J37"/>
    <mergeCell ref="H42:I42"/>
    <mergeCell ref="K35:M35"/>
    <mergeCell ref="H40:M41"/>
    <mergeCell ref="K38:M38"/>
    <mergeCell ref="T32:U32"/>
    <mergeCell ref="V33:W33"/>
    <mergeCell ref="V34:W34"/>
    <mergeCell ref="N40:S41"/>
    <mergeCell ref="L42:M42"/>
    <mergeCell ref="T41:Y41"/>
    <mergeCell ref="Q37:S37"/>
    <mergeCell ref="N37:P37"/>
    <mergeCell ref="K32:M32"/>
    <mergeCell ref="T37:U37"/>
    <mergeCell ref="V47:W47"/>
    <mergeCell ref="B44:C44"/>
    <mergeCell ref="L44:M44"/>
    <mergeCell ref="V45:W45"/>
    <mergeCell ref="X43:Y43"/>
    <mergeCell ref="X45:Y45"/>
    <mergeCell ref="V43:W43"/>
    <mergeCell ref="V44:W44"/>
    <mergeCell ref="P45:Q45"/>
    <mergeCell ref="T45:U45"/>
    <mergeCell ref="N44:O44"/>
    <mergeCell ref="B49:C49"/>
    <mergeCell ref="D49:E49"/>
    <mergeCell ref="F49:G49"/>
    <mergeCell ref="H49:I49"/>
    <mergeCell ref="J49:K49"/>
    <mergeCell ref="L49:M49"/>
    <mergeCell ref="N49:O49"/>
    <mergeCell ref="P49:Q49"/>
    <mergeCell ref="R49:S49"/>
    <mergeCell ref="T49:U49"/>
    <mergeCell ref="V49:W49"/>
    <mergeCell ref="X49:Y49"/>
  </mergeCells>
  <printOptions/>
  <pageMargins left="0.7874015748031497" right="0.7874015748031497" top="0.7874015748031497" bottom="0.984251968503937" header="0.5118110236220472" footer="0.5118110236220472"/>
  <pageSetup horizontalDpi="600" verticalDpi="600" orientation="portrait" paperSize="9" scale="93" r:id="rId2"/>
  <headerFooter alignWithMargins="0">
    <oddFooter>&amp;C&amp;9&amp;P　Ｎ 教育・文化及び宗教</oddFooter>
  </headerFooter>
  <drawing r:id="rId1"/>
</worksheet>
</file>

<file path=xl/worksheets/sheet8.xml><?xml version="1.0" encoding="utf-8"?>
<worksheet xmlns="http://schemas.openxmlformats.org/spreadsheetml/2006/main" xmlns:r="http://schemas.openxmlformats.org/officeDocument/2006/relationships">
  <sheetPr>
    <tabColor rgb="FFFFC000"/>
  </sheetPr>
  <dimension ref="A1:Y49"/>
  <sheetViews>
    <sheetView zoomScaleSheetLayoutView="115" zoomScalePageLayoutView="0" workbookViewId="0" topLeftCell="A1">
      <selection activeCell="A1" sqref="A1"/>
    </sheetView>
  </sheetViews>
  <sheetFormatPr defaultColWidth="8.796875" defaultRowHeight="14.25"/>
  <cols>
    <col min="1" max="1" width="9.796875" style="113" customWidth="1"/>
    <col min="2" max="25" width="3.09765625" style="113" customWidth="1"/>
  </cols>
  <sheetData>
    <row r="1" spans="1:25" s="113" customFormat="1" ht="12.75">
      <c r="A1" s="126" t="s">
        <v>734</v>
      </c>
      <c r="B1" s="137"/>
      <c r="C1" s="137"/>
      <c r="D1" s="137"/>
      <c r="E1" s="137"/>
      <c r="F1" s="137"/>
      <c r="G1" s="137"/>
      <c r="H1" s="137"/>
      <c r="I1" s="137"/>
      <c r="J1" s="137"/>
      <c r="K1" s="137"/>
      <c r="L1" s="137"/>
      <c r="M1" s="137"/>
      <c r="N1" s="137"/>
      <c r="O1" s="137"/>
      <c r="P1" s="137"/>
      <c r="Q1" s="137"/>
      <c r="R1" s="137"/>
      <c r="S1" s="137"/>
      <c r="T1" s="137"/>
      <c r="U1" s="137"/>
      <c r="V1" s="137"/>
      <c r="W1" s="137"/>
      <c r="X1" s="137"/>
      <c r="Y1" s="137"/>
    </row>
    <row r="2" spans="1:25" s="113" customFormat="1" ht="14.25" customHeight="1">
      <c r="A2" s="127" t="s">
        <v>318</v>
      </c>
      <c r="B2" s="137"/>
      <c r="C2" s="137"/>
      <c r="D2" s="137"/>
      <c r="E2" s="137"/>
      <c r="F2" s="137"/>
      <c r="G2" s="137"/>
      <c r="H2" s="137"/>
      <c r="I2" s="137"/>
      <c r="J2" s="137"/>
      <c r="K2" s="137"/>
      <c r="L2" s="137"/>
      <c r="M2" s="137"/>
      <c r="N2" s="137"/>
      <c r="O2" s="137"/>
      <c r="P2" s="137"/>
      <c r="Q2" s="137"/>
      <c r="R2" s="137"/>
      <c r="S2" s="137"/>
      <c r="T2" s="137"/>
      <c r="U2" s="137"/>
      <c r="V2" s="137"/>
      <c r="W2" s="137"/>
      <c r="X2" s="137"/>
      <c r="Y2" s="137"/>
    </row>
    <row r="3" spans="1:25" s="113" customFormat="1" ht="13.5" thickBot="1">
      <c r="A3" s="137"/>
      <c r="B3" s="137"/>
      <c r="C3" s="137"/>
      <c r="D3" s="137"/>
      <c r="E3" s="137"/>
      <c r="F3" s="137"/>
      <c r="G3" s="137"/>
      <c r="H3" s="137"/>
      <c r="I3" s="137"/>
      <c r="J3" s="137"/>
      <c r="K3" s="137"/>
      <c r="L3" s="137"/>
      <c r="M3" s="137"/>
      <c r="N3" s="137"/>
      <c r="O3" s="137"/>
      <c r="P3" s="137"/>
      <c r="Q3" s="137"/>
      <c r="R3" s="137"/>
      <c r="S3" s="137"/>
      <c r="T3" s="137"/>
      <c r="U3" s="137"/>
      <c r="V3" s="137"/>
      <c r="W3" s="137"/>
      <c r="X3" s="137"/>
      <c r="Y3" s="137"/>
    </row>
    <row r="4" spans="1:25" s="113" customFormat="1" ht="13.5" thickTop="1">
      <c r="A4" s="501" t="s">
        <v>57</v>
      </c>
      <c r="B4" s="705" t="s">
        <v>62</v>
      </c>
      <c r="C4" s="705"/>
      <c r="D4" s="705"/>
      <c r="E4" s="705"/>
      <c r="F4" s="705"/>
      <c r="G4" s="705"/>
      <c r="H4" s="705"/>
      <c r="I4" s="705"/>
      <c r="J4" s="705"/>
      <c r="K4" s="510" t="s">
        <v>692</v>
      </c>
      <c r="L4" s="510"/>
      <c r="M4" s="510"/>
      <c r="N4" s="510"/>
      <c r="O4" s="510"/>
      <c r="P4" s="510"/>
      <c r="Q4" s="510"/>
      <c r="R4" s="510"/>
      <c r="S4" s="510"/>
      <c r="T4" s="510"/>
      <c r="U4" s="510"/>
      <c r="V4" s="510"/>
      <c r="W4" s="510"/>
      <c r="X4" s="510"/>
      <c r="Y4" s="518"/>
    </row>
    <row r="5" spans="1:25" s="113" customFormat="1" ht="12.75">
      <c r="A5" s="502"/>
      <c r="B5" s="706"/>
      <c r="C5" s="706"/>
      <c r="D5" s="706"/>
      <c r="E5" s="706"/>
      <c r="F5" s="706"/>
      <c r="G5" s="706"/>
      <c r="H5" s="706"/>
      <c r="I5" s="706"/>
      <c r="J5" s="706"/>
      <c r="K5" s="491" t="s">
        <v>63</v>
      </c>
      <c r="L5" s="491"/>
      <c r="M5" s="491"/>
      <c r="N5" s="491"/>
      <c r="O5" s="491"/>
      <c r="P5" s="491"/>
      <c r="Q5" s="491"/>
      <c r="R5" s="491"/>
      <c r="S5" s="491"/>
      <c r="T5" s="491" t="s">
        <v>64</v>
      </c>
      <c r="U5" s="491"/>
      <c r="V5" s="491"/>
      <c r="W5" s="491"/>
      <c r="X5" s="491"/>
      <c r="Y5" s="497"/>
    </row>
    <row r="6" spans="1:25" s="113" customFormat="1" ht="12.75">
      <c r="A6" s="503"/>
      <c r="B6" s="497" t="s">
        <v>16</v>
      </c>
      <c r="C6" s="529"/>
      <c r="D6" s="529"/>
      <c r="E6" s="497" t="s">
        <v>3</v>
      </c>
      <c r="F6" s="529"/>
      <c r="G6" s="529"/>
      <c r="H6" s="497" t="s">
        <v>4</v>
      </c>
      <c r="I6" s="529"/>
      <c r="J6" s="529"/>
      <c r="K6" s="497" t="s">
        <v>16</v>
      </c>
      <c r="L6" s="529"/>
      <c r="M6" s="529"/>
      <c r="N6" s="497" t="s">
        <v>3</v>
      </c>
      <c r="O6" s="529"/>
      <c r="P6" s="529"/>
      <c r="Q6" s="497" t="s">
        <v>4</v>
      </c>
      <c r="R6" s="529"/>
      <c r="S6" s="529"/>
      <c r="T6" s="491" t="s">
        <v>2</v>
      </c>
      <c r="U6" s="491"/>
      <c r="V6" s="491" t="s">
        <v>3</v>
      </c>
      <c r="W6" s="491"/>
      <c r="X6" s="491" t="s">
        <v>4</v>
      </c>
      <c r="Y6" s="497"/>
    </row>
    <row r="7" spans="1:25" s="113" customFormat="1" ht="12.75">
      <c r="A7" s="189" t="s">
        <v>301</v>
      </c>
      <c r="B7" s="498">
        <v>2106</v>
      </c>
      <c r="C7" s="487"/>
      <c r="D7" s="487"/>
      <c r="E7" s="487">
        <v>1102</v>
      </c>
      <c r="F7" s="487"/>
      <c r="G7" s="487"/>
      <c r="H7" s="487">
        <v>1004</v>
      </c>
      <c r="I7" s="487"/>
      <c r="J7" s="487"/>
      <c r="K7" s="487">
        <v>2011</v>
      </c>
      <c r="L7" s="487"/>
      <c r="M7" s="487"/>
      <c r="N7" s="487">
        <v>1036</v>
      </c>
      <c r="O7" s="487"/>
      <c r="P7" s="487"/>
      <c r="Q7" s="487">
        <v>975</v>
      </c>
      <c r="R7" s="487"/>
      <c r="S7" s="487"/>
      <c r="T7" s="487">
        <v>59</v>
      </c>
      <c r="U7" s="487"/>
      <c r="V7" s="487">
        <v>40</v>
      </c>
      <c r="W7" s="487"/>
      <c r="X7" s="487">
        <v>19</v>
      </c>
      <c r="Y7" s="487"/>
    </row>
    <row r="8" spans="1:25" s="113" customFormat="1" ht="12.75">
      <c r="A8" s="189" t="s">
        <v>468</v>
      </c>
      <c r="B8" s="487">
        <v>2108</v>
      </c>
      <c r="C8" s="487"/>
      <c r="D8" s="487"/>
      <c r="E8" s="487">
        <v>1054</v>
      </c>
      <c r="F8" s="487"/>
      <c r="G8" s="487"/>
      <c r="H8" s="487">
        <v>1054</v>
      </c>
      <c r="I8" s="487"/>
      <c r="J8" s="487"/>
      <c r="K8" s="487">
        <v>2014</v>
      </c>
      <c r="L8" s="487"/>
      <c r="M8" s="487"/>
      <c r="N8" s="487">
        <v>994</v>
      </c>
      <c r="O8" s="487"/>
      <c r="P8" s="487"/>
      <c r="Q8" s="487">
        <v>1020</v>
      </c>
      <c r="R8" s="487"/>
      <c r="S8" s="487"/>
      <c r="T8" s="487">
        <v>62</v>
      </c>
      <c r="U8" s="487"/>
      <c r="V8" s="487">
        <v>37</v>
      </c>
      <c r="W8" s="487"/>
      <c r="X8" s="487">
        <v>25</v>
      </c>
      <c r="Y8" s="487"/>
    </row>
    <row r="9" spans="1:25" s="113" customFormat="1" ht="12.75">
      <c r="A9" s="189" t="s">
        <v>530</v>
      </c>
      <c r="B9" s="498">
        <v>2170</v>
      </c>
      <c r="C9" s="487"/>
      <c r="D9" s="487"/>
      <c r="E9" s="487">
        <v>1095</v>
      </c>
      <c r="F9" s="487"/>
      <c r="G9" s="487"/>
      <c r="H9" s="487">
        <v>1075</v>
      </c>
      <c r="I9" s="487"/>
      <c r="J9" s="487"/>
      <c r="K9" s="487">
        <v>2086</v>
      </c>
      <c r="L9" s="487"/>
      <c r="M9" s="487"/>
      <c r="N9" s="487">
        <v>1047</v>
      </c>
      <c r="O9" s="487"/>
      <c r="P9" s="487"/>
      <c r="Q9" s="487">
        <v>1039</v>
      </c>
      <c r="R9" s="487"/>
      <c r="S9" s="487"/>
      <c r="T9" s="487">
        <v>57</v>
      </c>
      <c r="U9" s="487"/>
      <c r="V9" s="487">
        <v>29</v>
      </c>
      <c r="W9" s="487"/>
      <c r="X9" s="487">
        <v>28</v>
      </c>
      <c r="Y9" s="487"/>
    </row>
    <row r="10" spans="1:25" s="113" customFormat="1" ht="12.75">
      <c r="A10" s="189" t="s">
        <v>552</v>
      </c>
      <c r="B10" s="486">
        <v>2133</v>
      </c>
      <c r="C10" s="485"/>
      <c r="D10" s="485"/>
      <c r="E10" s="485">
        <v>1097</v>
      </c>
      <c r="F10" s="485"/>
      <c r="G10" s="485"/>
      <c r="H10" s="485">
        <v>1036</v>
      </c>
      <c r="I10" s="485"/>
      <c r="J10" s="485"/>
      <c r="K10" s="485">
        <v>2051</v>
      </c>
      <c r="L10" s="485"/>
      <c r="M10" s="485"/>
      <c r="N10" s="485">
        <v>1053</v>
      </c>
      <c r="O10" s="485"/>
      <c r="P10" s="485"/>
      <c r="Q10" s="485">
        <v>998</v>
      </c>
      <c r="R10" s="485"/>
      <c r="S10" s="485"/>
      <c r="T10" s="485">
        <v>54</v>
      </c>
      <c r="U10" s="485"/>
      <c r="V10" s="485">
        <v>29</v>
      </c>
      <c r="W10" s="485"/>
      <c r="X10" s="485">
        <v>25</v>
      </c>
      <c r="Y10" s="485"/>
    </row>
    <row r="11" spans="1:25" s="134" customFormat="1" ht="12.75">
      <c r="A11" s="188" t="s">
        <v>559</v>
      </c>
      <c r="B11" s="486">
        <v>2127</v>
      </c>
      <c r="C11" s="485"/>
      <c r="D11" s="485"/>
      <c r="E11" s="485">
        <v>1106</v>
      </c>
      <c r="F11" s="485"/>
      <c r="G11" s="485"/>
      <c r="H11" s="485">
        <v>1021</v>
      </c>
      <c r="I11" s="485"/>
      <c r="J11" s="485"/>
      <c r="K11" s="485">
        <v>2067</v>
      </c>
      <c r="L11" s="485"/>
      <c r="M11" s="485"/>
      <c r="N11" s="485">
        <v>1069</v>
      </c>
      <c r="O11" s="485"/>
      <c r="P11" s="485"/>
      <c r="Q11" s="485">
        <v>998</v>
      </c>
      <c r="R11" s="485"/>
      <c r="S11" s="485"/>
      <c r="T11" s="485">
        <v>28</v>
      </c>
      <c r="U11" s="485"/>
      <c r="V11" s="485">
        <v>13</v>
      </c>
      <c r="W11" s="485"/>
      <c r="X11" s="485">
        <v>15</v>
      </c>
      <c r="Y11" s="485"/>
    </row>
    <row r="12" spans="1:25" s="113" customFormat="1" ht="12.75">
      <c r="A12" s="188"/>
      <c r="B12" s="486"/>
      <c r="C12" s="485"/>
      <c r="D12" s="485"/>
      <c r="E12" s="485"/>
      <c r="F12" s="485"/>
      <c r="G12" s="485"/>
      <c r="H12" s="485"/>
      <c r="I12" s="485"/>
      <c r="J12" s="485"/>
      <c r="K12" s="485"/>
      <c r="L12" s="485"/>
      <c r="M12" s="485"/>
      <c r="N12" s="485"/>
      <c r="O12" s="485"/>
      <c r="P12" s="485"/>
      <c r="Q12" s="485"/>
      <c r="R12" s="485"/>
      <c r="S12" s="485"/>
      <c r="T12" s="485"/>
      <c r="U12" s="485"/>
      <c r="V12" s="485"/>
      <c r="W12" s="485"/>
      <c r="X12" s="485"/>
      <c r="Y12" s="485"/>
    </row>
    <row r="13" spans="1:25" s="113" customFormat="1" ht="12.75">
      <c r="A13" s="401" t="s">
        <v>560</v>
      </c>
      <c r="B13" s="538">
        <v>2174</v>
      </c>
      <c r="C13" s="539"/>
      <c r="D13" s="539"/>
      <c r="E13" s="539">
        <v>1152</v>
      </c>
      <c r="F13" s="539"/>
      <c r="G13" s="539"/>
      <c r="H13" s="539">
        <v>1022</v>
      </c>
      <c r="I13" s="539"/>
      <c r="J13" s="539"/>
      <c r="K13" s="539">
        <v>2107</v>
      </c>
      <c r="L13" s="539"/>
      <c r="M13" s="539"/>
      <c r="N13" s="539">
        <v>1105</v>
      </c>
      <c r="O13" s="539"/>
      <c r="P13" s="539"/>
      <c r="Q13" s="539">
        <v>1002</v>
      </c>
      <c r="R13" s="539"/>
      <c r="S13" s="539"/>
      <c r="T13" s="539">
        <v>32</v>
      </c>
      <c r="U13" s="539"/>
      <c r="V13" s="539">
        <v>23</v>
      </c>
      <c r="W13" s="539"/>
      <c r="X13" s="539">
        <v>9</v>
      </c>
      <c r="Y13" s="539"/>
    </row>
    <row r="14" spans="1:25" s="113" customFormat="1" ht="13.5" thickBot="1">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1:25" s="113" customFormat="1" ht="13.5" thickTop="1">
      <c r="A15" s="501" t="s">
        <v>57</v>
      </c>
      <c r="B15" s="504" t="s">
        <v>65</v>
      </c>
      <c r="C15" s="505"/>
      <c r="D15" s="505"/>
      <c r="E15" s="505"/>
      <c r="F15" s="505"/>
      <c r="G15" s="501"/>
      <c r="H15" s="716" t="s">
        <v>693</v>
      </c>
      <c r="I15" s="505"/>
      <c r="J15" s="505"/>
      <c r="K15" s="505"/>
      <c r="L15" s="505"/>
      <c r="M15" s="505"/>
      <c r="N15" s="137"/>
      <c r="O15" s="137"/>
      <c r="P15" s="137"/>
      <c r="Q15" s="137"/>
      <c r="R15" s="137"/>
      <c r="S15" s="137"/>
      <c r="T15" s="137"/>
      <c r="U15" s="137"/>
      <c r="V15" s="137"/>
      <c r="W15" s="137"/>
      <c r="X15" s="137"/>
      <c r="Y15" s="137"/>
    </row>
    <row r="16" spans="1:25" s="113" customFormat="1" ht="12.75">
      <c r="A16" s="502"/>
      <c r="B16" s="508"/>
      <c r="C16" s="509"/>
      <c r="D16" s="509"/>
      <c r="E16" s="509"/>
      <c r="F16" s="509"/>
      <c r="G16" s="503"/>
      <c r="H16" s="508"/>
      <c r="I16" s="509"/>
      <c r="J16" s="509"/>
      <c r="K16" s="509"/>
      <c r="L16" s="509"/>
      <c r="M16" s="509"/>
      <c r="N16" s="137"/>
      <c r="O16" s="137"/>
      <c r="P16" s="137"/>
      <c r="Q16" s="137"/>
      <c r="R16" s="137"/>
      <c r="S16" s="137"/>
      <c r="T16" s="137"/>
      <c r="U16" s="137"/>
      <c r="V16" s="137"/>
      <c r="W16" s="137"/>
      <c r="X16" s="137"/>
      <c r="Y16" s="137"/>
    </row>
    <row r="17" spans="1:25" s="113" customFormat="1" ht="12.75">
      <c r="A17" s="503"/>
      <c r="B17" s="491" t="s">
        <v>2</v>
      </c>
      <c r="C17" s="491"/>
      <c r="D17" s="491" t="s">
        <v>3</v>
      </c>
      <c r="E17" s="491"/>
      <c r="F17" s="491" t="s">
        <v>4</v>
      </c>
      <c r="G17" s="497"/>
      <c r="H17" s="491" t="s">
        <v>2</v>
      </c>
      <c r="I17" s="491"/>
      <c r="J17" s="491" t="s">
        <v>3</v>
      </c>
      <c r="K17" s="491"/>
      <c r="L17" s="491" t="s">
        <v>4</v>
      </c>
      <c r="M17" s="497"/>
      <c r="N17" s="137"/>
      <c r="O17" s="137"/>
      <c r="P17" s="137"/>
      <c r="Q17" s="137"/>
      <c r="R17" s="137"/>
      <c r="S17" s="137"/>
      <c r="T17" s="137"/>
      <c r="U17" s="137"/>
      <c r="V17" s="137"/>
      <c r="W17" s="137"/>
      <c r="X17" s="137"/>
      <c r="Y17" s="137"/>
    </row>
    <row r="18" spans="1:25" s="113" customFormat="1" ht="12.75">
      <c r="A18" s="189" t="s">
        <v>301</v>
      </c>
      <c r="B18" s="511">
        <v>5</v>
      </c>
      <c r="C18" s="512"/>
      <c r="D18" s="512">
        <v>5</v>
      </c>
      <c r="E18" s="512"/>
      <c r="F18" s="512" t="s">
        <v>108</v>
      </c>
      <c r="G18" s="512"/>
      <c r="H18" s="512">
        <v>31</v>
      </c>
      <c r="I18" s="512"/>
      <c r="J18" s="512">
        <v>21</v>
      </c>
      <c r="K18" s="512"/>
      <c r="L18" s="512">
        <v>10</v>
      </c>
      <c r="M18" s="512"/>
      <c r="N18" s="137"/>
      <c r="O18" s="137"/>
      <c r="P18" s="137"/>
      <c r="Q18" s="137"/>
      <c r="R18" s="137"/>
      <c r="S18" s="137"/>
      <c r="T18" s="137"/>
      <c r="U18" s="137"/>
      <c r="V18" s="137"/>
      <c r="W18" s="137"/>
      <c r="X18" s="137"/>
      <c r="Y18" s="137"/>
    </row>
    <row r="19" spans="1:25" s="113" customFormat="1" ht="12.75">
      <c r="A19" s="189" t="s">
        <v>468</v>
      </c>
      <c r="B19" s="486">
        <v>2</v>
      </c>
      <c r="C19" s="485"/>
      <c r="D19" s="485">
        <v>2</v>
      </c>
      <c r="E19" s="485"/>
      <c r="F19" s="485" t="s">
        <v>108</v>
      </c>
      <c r="G19" s="485"/>
      <c r="H19" s="485">
        <v>30</v>
      </c>
      <c r="I19" s="485"/>
      <c r="J19" s="485">
        <v>21</v>
      </c>
      <c r="K19" s="485"/>
      <c r="L19" s="485">
        <v>9</v>
      </c>
      <c r="M19" s="485"/>
      <c r="N19" s="137"/>
      <c r="O19" s="137"/>
      <c r="P19" s="137"/>
      <c r="Q19" s="137"/>
      <c r="R19" s="137"/>
      <c r="S19" s="137"/>
      <c r="T19" s="137"/>
      <c r="U19" s="137"/>
      <c r="V19" s="137"/>
      <c r="W19" s="137"/>
      <c r="X19" s="137"/>
      <c r="Y19" s="137"/>
    </row>
    <row r="20" spans="1:25" s="113" customFormat="1" ht="12.75">
      <c r="A20" s="189" t="s">
        <v>530</v>
      </c>
      <c r="B20" s="486">
        <v>5</v>
      </c>
      <c r="C20" s="485"/>
      <c r="D20" s="485">
        <v>3</v>
      </c>
      <c r="E20" s="485"/>
      <c r="F20" s="485">
        <v>2</v>
      </c>
      <c r="G20" s="485"/>
      <c r="H20" s="485">
        <v>22</v>
      </c>
      <c r="I20" s="485"/>
      <c r="J20" s="485">
        <v>16</v>
      </c>
      <c r="K20" s="485"/>
      <c r="L20" s="485">
        <v>6</v>
      </c>
      <c r="M20" s="485"/>
      <c r="N20" s="137"/>
      <c r="O20" s="137"/>
      <c r="P20" s="137"/>
      <c r="Q20" s="137"/>
      <c r="R20" s="137"/>
      <c r="S20" s="137"/>
      <c r="T20" s="137"/>
      <c r="U20" s="137"/>
      <c r="V20" s="137"/>
      <c r="W20" s="137"/>
      <c r="X20" s="137"/>
      <c r="Y20" s="137"/>
    </row>
    <row r="21" spans="1:25" s="113" customFormat="1" ht="12.75">
      <c r="A21" s="189" t="s">
        <v>552</v>
      </c>
      <c r="B21" s="513">
        <v>4</v>
      </c>
      <c r="C21" s="513"/>
      <c r="D21" s="513">
        <v>3</v>
      </c>
      <c r="E21" s="513"/>
      <c r="F21" s="513">
        <v>1</v>
      </c>
      <c r="G21" s="513"/>
      <c r="H21" s="513">
        <v>24</v>
      </c>
      <c r="I21" s="513"/>
      <c r="J21" s="513">
        <v>12</v>
      </c>
      <c r="K21" s="513"/>
      <c r="L21" s="513">
        <v>12</v>
      </c>
      <c r="M21" s="513"/>
      <c r="N21" s="134"/>
      <c r="O21" s="137"/>
      <c r="P21" s="137"/>
      <c r="Q21" s="137"/>
      <c r="R21" s="137"/>
      <c r="S21" s="137"/>
      <c r="T21" s="137"/>
      <c r="U21" s="137"/>
      <c r="V21" s="137"/>
      <c r="W21" s="137"/>
      <c r="X21" s="137"/>
      <c r="Y21" s="137"/>
    </row>
    <row r="22" spans="1:13" s="134" customFormat="1" ht="12.75">
      <c r="A22" s="189" t="s">
        <v>559</v>
      </c>
      <c r="B22" s="717">
        <v>4</v>
      </c>
      <c r="C22" s="657"/>
      <c r="D22" s="657">
        <v>2</v>
      </c>
      <c r="E22" s="657"/>
      <c r="F22" s="657">
        <v>2</v>
      </c>
      <c r="G22" s="657"/>
      <c r="H22" s="657">
        <v>28</v>
      </c>
      <c r="I22" s="657"/>
      <c r="J22" s="657">
        <v>22</v>
      </c>
      <c r="K22" s="657"/>
      <c r="L22" s="657">
        <v>6</v>
      </c>
      <c r="M22" s="657"/>
    </row>
    <row r="23" spans="1:25" s="113" customFormat="1" ht="12.75">
      <c r="A23" s="188"/>
      <c r="B23" s="486"/>
      <c r="C23" s="485"/>
      <c r="D23" s="485"/>
      <c r="E23" s="485"/>
      <c r="F23" s="485"/>
      <c r="G23" s="485"/>
      <c r="H23" s="485"/>
      <c r="I23" s="485"/>
      <c r="J23" s="485"/>
      <c r="K23" s="485"/>
      <c r="L23" s="485"/>
      <c r="M23" s="485"/>
      <c r="N23" s="137"/>
      <c r="O23" s="137"/>
      <c r="P23" s="137"/>
      <c r="Q23" s="137"/>
      <c r="R23" s="137"/>
      <c r="S23" s="137"/>
      <c r="T23" s="137"/>
      <c r="U23" s="137"/>
      <c r="V23" s="137"/>
      <c r="W23" s="137"/>
      <c r="X23" s="137"/>
      <c r="Y23" s="137"/>
    </row>
    <row r="24" spans="1:25" s="113" customFormat="1" ht="12.75">
      <c r="A24" s="401" t="s">
        <v>560</v>
      </c>
      <c r="B24" s="711">
        <v>1</v>
      </c>
      <c r="C24" s="656"/>
      <c r="D24" s="656">
        <v>1</v>
      </c>
      <c r="E24" s="656"/>
      <c r="F24" s="656" t="s">
        <v>108</v>
      </c>
      <c r="G24" s="656"/>
      <c r="H24" s="656">
        <v>34</v>
      </c>
      <c r="I24" s="656"/>
      <c r="J24" s="656">
        <v>23</v>
      </c>
      <c r="K24" s="656"/>
      <c r="L24" s="656">
        <v>11</v>
      </c>
      <c r="M24" s="656"/>
      <c r="N24" s="137"/>
      <c r="O24" s="137"/>
      <c r="P24" s="137"/>
      <c r="Q24" s="137"/>
      <c r="R24" s="137"/>
      <c r="S24" s="137"/>
      <c r="T24" s="137"/>
      <c r="U24" s="137"/>
      <c r="V24" s="137"/>
      <c r="W24" s="137"/>
      <c r="X24" s="137"/>
      <c r="Y24" s="137"/>
    </row>
    <row r="25" spans="1:25" s="113" customFormat="1" ht="12.75">
      <c r="A25" s="12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row>
    <row r="26" spans="1:25" ht="12.75">
      <c r="A26" s="126" t="s">
        <v>735</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row>
    <row r="27" spans="1:25" ht="12.75">
      <c r="A27" s="127" t="s">
        <v>318</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row>
    <row r="28" spans="1:25" ht="13.5" thickBo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row>
    <row r="29" spans="1:25" ht="13.5" thickTop="1">
      <c r="A29" s="501" t="s">
        <v>57</v>
      </c>
      <c r="B29" s="705" t="s">
        <v>62</v>
      </c>
      <c r="C29" s="705"/>
      <c r="D29" s="705"/>
      <c r="E29" s="705"/>
      <c r="F29" s="705"/>
      <c r="G29" s="705"/>
      <c r="H29" s="705"/>
      <c r="I29" s="705"/>
      <c r="J29" s="705"/>
      <c r="K29" s="705" t="s">
        <v>547</v>
      </c>
      <c r="L29" s="705"/>
      <c r="M29" s="705"/>
      <c r="N29" s="705"/>
      <c r="O29" s="705"/>
      <c r="P29" s="705"/>
      <c r="Q29" s="705"/>
      <c r="R29" s="705"/>
      <c r="S29" s="705"/>
      <c r="T29" s="705"/>
      <c r="U29" s="705"/>
      <c r="V29" s="705"/>
      <c r="W29" s="705"/>
      <c r="X29" s="705"/>
      <c r="Y29" s="707"/>
    </row>
    <row r="30" spans="1:25" ht="12.75">
      <c r="A30" s="502"/>
      <c r="B30" s="706"/>
      <c r="C30" s="706"/>
      <c r="D30" s="706"/>
      <c r="E30" s="706"/>
      <c r="F30" s="706"/>
      <c r="G30" s="706"/>
      <c r="H30" s="706"/>
      <c r="I30" s="706"/>
      <c r="J30" s="706"/>
      <c r="K30" s="491" t="s">
        <v>63</v>
      </c>
      <c r="L30" s="491"/>
      <c r="M30" s="491"/>
      <c r="N30" s="491"/>
      <c r="O30" s="491"/>
      <c r="P30" s="491"/>
      <c r="Q30" s="491"/>
      <c r="R30" s="491"/>
      <c r="S30" s="491"/>
      <c r="T30" s="491" t="s">
        <v>64</v>
      </c>
      <c r="U30" s="491"/>
      <c r="V30" s="491"/>
      <c r="W30" s="491"/>
      <c r="X30" s="491"/>
      <c r="Y30" s="497"/>
    </row>
    <row r="31" spans="1:25" ht="12.75">
      <c r="A31" s="503"/>
      <c r="B31" s="491" t="s">
        <v>16</v>
      </c>
      <c r="C31" s="491"/>
      <c r="D31" s="491"/>
      <c r="E31" s="491" t="s">
        <v>3</v>
      </c>
      <c r="F31" s="491"/>
      <c r="G31" s="491"/>
      <c r="H31" s="491" t="s">
        <v>4</v>
      </c>
      <c r="I31" s="491"/>
      <c r="J31" s="491"/>
      <c r="K31" s="491" t="s">
        <v>16</v>
      </c>
      <c r="L31" s="491"/>
      <c r="M31" s="491"/>
      <c r="N31" s="491" t="s">
        <v>3</v>
      </c>
      <c r="O31" s="491"/>
      <c r="P31" s="491"/>
      <c r="Q31" s="491" t="s">
        <v>4</v>
      </c>
      <c r="R31" s="491"/>
      <c r="S31" s="491"/>
      <c r="T31" s="491" t="s">
        <v>2</v>
      </c>
      <c r="U31" s="491"/>
      <c r="V31" s="491" t="s">
        <v>3</v>
      </c>
      <c r="W31" s="491"/>
      <c r="X31" s="491" t="s">
        <v>4</v>
      </c>
      <c r="Y31" s="497"/>
    </row>
    <row r="32" spans="1:25" ht="12.75">
      <c r="A32" s="189" t="s">
        <v>301</v>
      </c>
      <c r="B32" s="486">
        <v>2168</v>
      </c>
      <c r="C32" s="485"/>
      <c r="D32" s="485"/>
      <c r="E32" s="485">
        <v>1134</v>
      </c>
      <c r="F32" s="485"/>
      <c r="G32" s="485"/>
      <c r="H32" s="485">
        <v>1034</v>
      </c>
      <c r="I32" s="485"/>
      <c r="J32" s="485"/>
      <c r="K32" s="485">
        <v>2007</v>
      </c>
      <c r="L32" s="485"/>
      <c r="M32" s="485"/>
      <c r="N32" s="485">
        <v>1033</v>
      </c>
      <c r="O32" s="485"/>
      <c r="P32" s="485"/>
      <c r="Q32" s="485">
        <v>974</v>
      </c>
      <c r="R32" s="485"/>
      <c r="S32" s="485"/>
      <c r="T32" s="496">
        <v>59</v>
      </c>
      <c r="U32" s="496"/>
      <c r="V32" s="496">
        <v>40</v>
      </c>
      <c r="W32" s="496"/>
      <c r="X32" s="496">
        <v>19</v>
      </c>
      <c r="Y32" s="496"/>
    </row>
    <row r="33" spans="1:25" ht="12.75">
      <c r="A33" s="189" t="s">
        <v>468</v>
      </c>
      <c r="B33" s="486">
        <v>2159</v>
      </c>
      <c r="C33" s="485"/>
      <c r="D33" s="485"/>
      <c r="E33" s="701">
        <v>1079</v>
      </c>
      <c r="F33" s="701"/>
      <c r="G33" s="701"/>
      <c r="H33" s="701">
        <v>1080</v>
      </c>
      <c r="I33" s="701"/>
      <c r="J33" s="701"/>
      <c r="K33" s="701">
        <v>2006</v>
      </c>
      <c r="L33" s="701"/>
      <c r="M33" s="701"/>
      <c r="N33" s="701">
        <v>990</v>
      </c>
      <c r="O33" s="701"/>
      <c r="P33" s="701"/>
      <c r="Q33" s="701">
        <v>1016</v>
      </c>
      <c r="R33" s="701"/>
      <c r="S33" s="701"/>
      <c r="T33" s="702">
        <v>58</v>
      </c>
      <c r="U33" s="702"/>
      <c r="V33" s="701">
        <v>34</v>
      </c>
      <c r="W33" s="701"/>
      <c r="X33" s="701">
        <v>24</v>
      </c>
      <c r="Y33" s="701"/>
    </row>
    <row r="34" spans="1:25" ht="12.75">
      <c r="A34" s="189" t="s">
        <v>530</v>
      </c>
      <c r="B34" s="708">
        <v>2212</v>
      </c>
      <c r="C34" s="709"/>
      <c r="D34" s="709"/>
      <c r="E34" s="704">
        <v>1118</v>
      </c>
      <c r="F34" s="704"/>
      <c r="G34" s="704"/>
      <c r="H34" s="704">
        <v>1094</v>
      </c>
      <c r="I34" s="704"/>
      <c r="J34" s="704"/>
      <c r="K34" s="704">
        <v>2082</v>
      </c>
      <c r="L34" s="704"/>
      <c r="M34" s="704"/>
      <c r="N34" s="704">
        <v>1045</v>
      </c>
      <c r="O34" s="704"/>
      <c r="P34" s="704"/>
      <c r="Q34" s="704">
        <v>1037</v>
      </c>
      <c r="R34" s="704"/>
      <c r="S34" s="704"/>
      <c r="T34" s="704">
        <v>57</v>
      </c>
      <c r="U34" s="704"/>
      <c r="V34" s="704">
        <v>29</v>
      </c>
      <c r="W34" s="704"/>
      <c r="X34" s="704">
        <v>28</v>
      </c>
      <c r="Y34" s="704"/>
    </row>
    <row r="35" spans="1:25" ht="12.75">
      <c r="A35" s="189" t="s">
        <v>552</v>
      </c>
      <c r="B35" s="708">
        <v>2193</v>
      </c>
      <c r="C35" s="709"/>
      <c r="D35" s="709"/>
      <c r="E35" s="704">
        <v>1122</v>
      </c>
      <c r="F35" s="704"/>
      <c r="G35" s="704"/>
      <c r="H35" s="704">
        <v>1071</v>
      </c>
      <c r="I35" s="704"/>
      <c r="J35" s="704"/>
      <c r="K35" s="704">
        <v>2040</v>
      </c>
      <c r="L35" s="704"/>
      <c r="M35" s="704"/>
      <c r="N35" s="704">
        <v>1047</v>
      </c>
      <c r="O35" s="704"/>
      <c r="P35" s="704"/>
      <c r="Q35" s="704">
        <v>993</v>
      </c>
      <c r="R35" s="704"/>
      <c r="S35" s="704"/>
      <c r="T35" s="704">
        <v>54</v>
      </c>
      <c r="U35" s="704"/>
      <c r="V35" s="704">
        <v>29</v>
      </c>
      <c r="W35" s="704"/>
      <c r="X35" s="704">
        <v>25</v>
      </c>
      <c r="Y35" s="704"/>
    </row>
    <row r="36" spans="1:25" s="138" customFormat="1" ht="12.75">
      <c r="A36" s="189" t="s">
        <v>559</v>
      </c>
      <c r="B36" s="486">
        <v>2183</v>
      </c>
      <c r="C36" s="485"/>
      <c r="D36" s="485"/>
      <c r="E36" s="701">
        <v>1125</v>
      </c>
      <c r="F36" s="701"/>
      <c r="G36" s="701"/>
      <c r="H36" s="701">
        <v>1058</v>
      </c>
      <c r="I36" s="701"/>
      <c r="J36" s="701"/>
      <c r="K36" s="701">
        <v>2056</v>
      </c>
      <c r="L36" s="701"/>
      <c r="M36" s="701"/>
      <c r="N36" s="701">
        <v>1063</v>
      </c>
      <c r="O36" s="701"/>
      <c r="P36" s="701"/>
      <c r="Q36" s="701">
        <v>993</v>
      </c>
      <c r="R36" s="701"/>
      <c r="S36" s="701"/>
      <c r="T36" s="701">
        <v>28</v>
      </c>
      <c r="U36" s="701"/>
      <c r="V36" s="701">
        <v>13</v>
      </c>
      <c r="W36" s="701"/>
      <c r="X36" s="701">
        <v>15</v>
      </c>
      <c r="Y36" s="701"/>
    </row>
    <row r="37" spans="1:25" ht="12.75">
      <c r="A37" s="188"/>
      <c r="B37" s="486"/>
      <c r="C37" s="485"/>
      <c r="D37" s="485"/>
      <c r="E37" s="485"/>
      <c r="F37" s="485"/>
      <c r="G37" s="485"/>
      <c r="H37" s="710"/>
      <c r="I37" s="575"/>
      <c r="J37" s="575"/>
      <c r="K37" s="485"/>
      <c r="L37" s="485"/>
      <c r="M37" s="485"/>
      <c r="N37" s="485"/>
      <c r="O37" s="485"/>
      <c r="P37" s="485"/>
      <c r="Q37" s="485"/>
      <c r="R37" s="485"/>
      <c r="S37" s="485"/>
      <c r="T37" s="485"/>
      <c r="U37" s="485"/>
      <c r="V37" s="485"/>
      <c r="W37" s="485"/>
      <c r="X37" s="485"/>
      <c r="Y37" s="485"/>
    </row>
    <row r="38" spans="1:25" ht="12.75">
      <c r="A38" s="401" t="s">
        <v>560</v>
      </c>
      <c r="B38" s="538">
        <v>2246</v>
      </c>
      <c r="C38" s="539"/>
      <c r="D38" s="539"/>
      <c r="E38" s="703">
        <v>1125</v>
      </c>
      <c r="F38" s="703"/>
      <c r="G38" s="703"/>
      <c r="H38" s="703">
        <v>1058</v>
      </c>
      <c r="I38" s="703"/>
      <c r="J38" s="703"/>
      <c r="K38" s="703">
        <v>2106</v>
      </c>
      <c r="L38" s="703"/>
      <c r="M38" s="703"/>
      <c r="N38" s="703">
        <v>1105</v>
      </c>
      <c r="O38" s="703"/>
      <c r="P38" s="703"/>
      <c r="Q38" s="703">
        <v>1001</v>
      </c>
      <c r="R38" s="703"/>
      <c r="S38" s="703"/>
      <c r="T38" s="703">
        <v>32</v>
      </c>
      <c r="U38" s="703"/>
      <c r="V38" s="703">
        <v>23</v>
      </c>
      <c r="W38" s="703"/>
      <c r="X38" s="703">
        <v>9</v>
      </c>
      <c r="Y38" s="703"/>
    </row>
    <row r="39" spans="1:25" ht="13.5" thickBo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row>
    <row r="40" spans="1:25" ht="13.5" thickTop="1">
      <c r="A40" s="501" t="s">
        <v>57</v>
      </c>
      <c r="B40" s="712" t="s">
        <v>546</v>
      </c>
      <c r="C40" s="713"/>
      <c r="D40" s="713"/>
      <c r="E40" s="713"/>
      <c r="F40" s="713"/>
      <c r="G40" s="714"/>
      <c r="H40" s="660" t="s">
        <v>67</v>
      </c>
      <c r="I40" s="660"/>
      <c r="J40" s="660"/>
      <c r="K40" s="660"/>
      <c r="L40" s="660"/>
      <c r="M40" s="660"/>
      <c r="N40" s="660" t="s">
        <v>66</v>
      </c>
      <c r="O40" s="660"/>
      <c r="P40" s="660"/>
      <c r="Q40" s="660"/>
      <c r="R40" s="660"/>
      <c r="S40" s="660"/>
      <c r="T40" s="660" t="s">
        <v>549</v>
      </c>
      <c r="U40" s="660"/>
      <c r="V40" s="660"/>
      <c r="W40" s="660"/>
      <c r="X40" s="660"/>
      <c r="Y40" s="504"/>
    </row>
    <row r="41" spans="1:25" ht="12.75">
      <c r="A41" s="502"/>
      <c r="B41" s="508" t="s">
        <v>548</v>
      </c>
      <c r="C41" s="563"/>
      <c r="D41" s="563"/>
      <c r="E41" s="563"/>
      <c r="F41" s="563"/>
      <c r="G41" s="715"/>
      <c r="H41" s="500"/>
      <c r="I41" s="500"/>
      <c r="J41" s="500"/>
      <c r="K41" s="500"/>
      <c r="L41" s="500"/>
      <c r="M41" s="500"/>
      <c r="N41" s="500"/>
      <c r="O41" s="500"/>
      <c r="P41" s="500"/>
      <c r="Q41" s="500"/>
      <c r="R41" s="500"/>
      <c r="S41" s="500"/>
      <c r="T41" s="500"/>
      <c r="U41" s="500"/>
      <c r="V41" s="500"/>
      <c r="W41" s="500"/>
      <c r="X41" s="500"/>
      <c r="Y41" s="508"/>
    </row>
    <row r="42" spans="1:25" ht="12.75">
      <c r="A42" s="503"/>
      <c r="B42" s="491" t="s">
        <v>2</v>
      </c>
      <c r="C42" s="491"/>
      <c r="D42" s="491" t="s">
        <v>3</v>
      </c>
      <c r="E42" s="491"/>
      <c r="F42" s="491" t="s">
        <v>4</v>
      </c>
      <c r="G42" s="497"/>
      <c r="H42" s="491" t="s">
        <v>2</v>
      </c>
      <c r="I42" s="491"/>
      <c r="J42" s="491" t="s">
        <v>3</v>
      </c>
      <c r="K42" s="491"/>
      <c r="L42" s="491" t="s">
        <v>4</v>
      </c>
      <c r="M42" s="497"/>
      <c r="N42" s="491" t="s">
        <v>2</v>
      </c>
      <c r="O42" s="491"/>
      <c r="P42" s="491" t="s">
        <v>3</v>
      </c>
      <c r="Q42" s="491"/>
      <c r="R42" s="491" t="s">
        <v>4</v>
      </c>
      <c r="S42" s="497"/>
      <c r="T42" s="491" t="s">
        <v>2</v>
      </c>
      <c r="U42" s="491"/>
      <c r="V42" s="491" t="s">
        <v>3</v>
      </c>
      <c r="W42" s="491"/>
      <c r="X42" s="491" t="s">
        <v>4</v>
      </c>
      <c r="Y42" s="497"/>
    </row>
    <row r="43" spans="1:25" ht="12.75">
      <c r="A43" s="189" t="s">
        <v>301</v>
      </c>
      <c r="B43" s="512">
        <v>68</v>
      </c>
      <c r="C43" s="512"/>
      <c r="D43" s="512">
        <v>37</v>
      </c>
      <c r="E43" s="512"/>
      <c r="F43" s="512">
        <v>31</v>
      </c>
      <c r="G43" s="512"/>
      <c r="H43" s="512" t="s">
        <v>108</v>
      </c>
      <c r="I43" s="512"/>
      <c r="J43" s="512" t="s">
        <v>108</v>
      </c>
      <c r="K43" s="512"/>
      <c r="L43" s="512" t="s">
        <v>108</v>
      </c>
      <c r="M43" s="512"/>
      <c r="N43" s="512">
        <v>3</v>
      </c>
      <c r="O43" s="512"/>
      <c r="P43" s="512">
        <v>3</v>
      </c>
      <c r="Q43" s="512"/>
      <c r="R43" s="512" t="s">
        <v>108</v>
      </c>
      <c r="S43" s="512"/>
      <c r="T43" s="512">
        <v>31</v>
      </c>
      <c r="U43" s="512"/>
      <c r="V43" s="512">
        <v>21</v>
      </c>
      <c r="W43" s="512"/>
      <c r="X43" s="512">
        <v>10</v>
      </c>
      <c r="Y43" s="512"/>
    </row>
    <row r="44" spans="1:25" ht="12.75">
      <c r="A44" s="189" t="s">
        <v>468</v>
      </c>
      <c r="B44" s="496">
        <v>63</v>
      </c>
      <c r="C44" s="496"/>
      <c r="D44" s="496">
        <v>32</v>
      </c>
      <c r="E44" s="496"/>
      <c r="F44" s="485">
        <v>31</v>
      </c>
      <c r="G44" s="485"/>
      <c r="H44" s="485" t="s">
        <v>108</v>
      </c>
      <c r="I44" s="485"/>
      <c r="J44" s="485" t="s">
        <v>108</v>
      </c>
      <c r="K44" s="485"/>
      <c r="L44" s="485" t="s">
        <v>108</v>
      </c>
      <c r="M44" s="485"/>
      <c r="N44" s="496">
        <v>2</v>
      </c>
      <c r="O44" s="496"/>
      <c r="P44" s="496">
        <v>2</v>
      </c>
      <c r="Q44" s="496"/>
      <c r="R44" s="496" t="s">
        <v>108</v>
      </c>
      <c r="S44" s="496"/>
      <c r="T44" s="496">
        <v>30</v>
      </c>
      <c r="U44" s="496"/>
      <c r="V44" s="496">
        <v>21</v>
      </c>
      <c r="W44" s="496"/>
      <c r="X44" s="496">
        <v>9</v>
      </c>
      <c r="Y44" s="496"/>
    </row>
    <row r="45" spans="1:25" ht="12.75">
      <c r="A45" s="189" t="s">
        <v>530</v>
      </c>
      <c r="B45" s="496">
        <v>46</v>
      </c>
      <c r="C45" s="496"/>
      <c r="D45" s="496">
        <v>25</v>
      </c>
      <c r="E45" s="496"/>
      <c r="F45" s="485">
        <v>21</v>
      </c>
      <c r="G45" s="485"/>
      <c r="H45" s="485" t="s">
        <v>108</v>
      </c>
      <c r="I45" s="485"/>
      <c r="J45" s="485" t="s">
        <v>108</v>
      </c>
      <c r="K45" s="485"/>
      <c r="L45" s="485" t="s">
        <v>108</v>
      </c>
      <c r="M45" s="485"/>
      <c r="N45" s="496">
        <v>5</v>
      </c>
      <c r="O45" s="496"/>
      <c r="P45" s="496">
        <v>3</v>
      </c>
      <c r="Q45" s="496"/>
      <c r="R45" s="496">
        <v>2</v>
      </c>
      <c r="S45" s="496"/>
      <c r="T45" s="496">
        <v>22</v>
      </c>
      <c r="U45" s="496"/>
      <c r="V45" s="496">
        <v>16</v>
      </c>
      <c r="W45" s="496"/>
      <c r="X45" s="496">
        <v>6</v>
      </c>
      <c r="Y45" s="496"/>
    </row>
    <row r="46" spans="1:25" ht="12.75">
      <c r="A46" s="189" t="s">
        <v>552</v>
      </c>
      <c r="B46" s="485">
        <v>71</v>
      </c>
      <c r="C46" s="485"/>
      <c r="D46" s="485">
        <v>31</v>
      </c>
      <c r="E46" s="485"/>
      <c r="F46" s="485">
        <v>40</v>
      </c>
      <c r="G46" s="485"/>
      <c r="H46" s="485" t="s">
        <v>108</v>
      </c>
      <c r="I46" s="485"/>
      <c r="J46" s="485" t="s">
        <v>108</v>
      </c>
      <c r="K46" s="485"/>
      <c r="L46" s="485" t="s">
        <v>108</v>
      </c>
      <c r="M46" s="485"/>
      <c r="N46" s="485">
        <v>4</v>
      </c>
      <c r="O46" s="485"/>
      <c r="P46" s="485">
        <v>3</v>
      </c>
      <c r="Q46" s="485"/>
      <c r="R46" s="485">
        <v>1</v>
      </c>
      <c r="S46" s="485"/>
      <c r="T46" s="485">
        <v>24</v>
      </c>
      <c r="U46" s="485"/>
      <c r="V46" s="485">
        <v>12</v>
      </c>
      <c r="W46" s="485"/>
      <c r="X46" s="485">
        <v>12</v>
      </c>
      <c r="Y46" s="485"/>
    </row>
    <row r="47" spans="1:25" s="138" customFormat="1" ht="12.75">
      <c r="A47" s="189" t="s">
        <v>568</v>
      </c>
      <c r="B47" s="700">
        <v>67</v>
      </c>
      <c r="C47" s="700"/>
      <c r="D47" s="700">
        <v>25</v>
      </c>
      <c r="E47" s="700"/>
      <c r="F47" s="700">
        <v>42</v>
      </c>
      <c r="G47" s="700"/>
      <c r="H47" s="657" t="s">
        <v>108</v>
      </c>
      <c r="I47" s="657"/>
      <c r="J47" s="657" t="s">
        <v>108</v>
      </c>
      <c r="K47" s="657"/>
      <c r="L47" s="657" t="s">
        <v>108</v>
      </c>
      <c r="M47" s="657"/>
      <c r="N47" s="700">
        <v>4</v>
      </c>
      <c r="O47" s="700"/>
      <c r="P47" s="700">
        <v>2</v>
      </c>
      <c r="Q47" s="700"/>
      <c r="R47" s="657">
        <v>2</v>
      </c>
      <c r="S47" s="657"/>
      <c r="T47" s="700">
        <v>28</v>
      </c>
      <c r="U47" s="700"/>
      <c r="V47" s="700">
        <v>22</v>
      </c>
      <c r="W47" s="700"/>
      <c r="X47" s="700">
        <v>6</v>
      </c>
      <c r="Y47" s="700"/>
    </row>
    <row r="48" spans="1:25" ht="12.75">
      <c r="A48" s="189"/>
      <c r="B48" s="496"/>
      <c r="C48" s="496"/>
      <c r="D48" s="496"/>
      <c r="E48" s="496"/>
      <c r="F48" s="485"/>
      <c r="G48" s="485"/>
      <c r="H48" s="485"/>
      <c r="I48" s="485"/>
      <c r="J48" s="496"/>
      <c r="K48" s="496"/>
      <c r="L48" s="496"/>
      <c r="M48" s="496"/>
      <c r="N48" s="496"/>
      <c r="O48" s="496"/>
      <c r="P48" s="496"/>
      <c r="Q48" s="496"/>
      <c r="R48" s="496"/>
      <c r="S48" s="496"/>
      <c r="T48" s="496"/>
      <c r="U48" s="496"/>
      <c r="V48" s="496"/>
      <c r="W48" s="496"/>
      <c r="X48" s="496"/>
      <c r="Y48" s="496"/>
    </row>
    <row r="49" spans="1:25" ht="12.75">
      <c r="A49" s="401" t="s">
        <v>560</v>
      </c>
      <c r="B49" s="711">
        <v>73</v>
      </c>
      <c r="C49" s="656"/>
      <c r="D49" s="656">
        <v>34</v>
      </c>
      <c r="E49" s="656"/>
      <c r="F49" s="656">
        <v>39</v>
      </c>
      <c r="G49" s="656"/>
      <c r="H49" s="656" t="s">
        <v>108</v>
      </c>
      <c r="I49" s="656"/>
      <c r="J49" s="656" t="s">
        <v>108</v>
      </c>
      <c r="K49" s="656"/>
      <c r="L49" s="656" t="s">
        <v>108</v>
      </c>
      <c r="M49" s="656"/>
      <c r="N49" s="656">
        <v>1</v>
      </c>
      <c r="O49" s="656"/>
      <c r="P49" s="656">
        <v>1</v>
      </c>
      <c r="Q49" s="656"/>
      <c r="R49" s="656" t="s">
        <v>108</v>
      </c>
      <c r="S49" s="656"/>
      <c r="T49" s="656">
        <v>34</v>
      </c>
      <c r="U49" s="656"/>
      <c r="V49" s="656">
        <v>23</v>
      </c>
      <c r="W49" s="656"/>
      <c r="X49" s="656">
        <v>11</v>
      </c>
      <c r="Y49" s="656"/>
    </row>
  </sheetData>
  <sheetProtection/>
  <mergeCells count="307">
    <mergeCell ref="B7:D7"/>
    <mergeCell ref="Q6:S6"/>
    <mergeCell ref="X6:Y6"/>
    <mergeCell ref="K4:Y4"/>
    <mergeCell ref="B9:D9"/>
    <mergeCell ref="B8:D8"/>
    <mergeCell ref="E7:G7"/>
    <mergeCell ref="E8:G8"/>
    <mergeCell ref="E9:G9"/>
    <mergeCell ref="K8:M8"/>
    <mergeCell ref="K9:M9"/>
    <mergeCell ref="N7:P7"/>
    <mergeCell ref="N8:P8"/>
    <mergeCell ref="H11:J11"/>
    <mergeCell ref="N11:P11"/>
    <mergeCell ref="H7:J7"/>
    <mergeCell ref="H8:J8"/>
    <mergeCell ref="H9:J9"/>
    <mergeCell ref="K7:M7"/>
    <mergeCell ref="K10:M10"/>
    <mergeCell ref="Q7:S7"/>
    <mergeCell ref="Q8:S8"/>
    <mergeCell ref="Q9:S9"/>
    <mergeCell ref="T7:U7"/>
    <mergeCell ref="T9:U9"/>
    <mergeCell ref="Q11:S11"/>
    <mergeCell ref="X10:Y10"/>
    <mergeCell ref="V10:W10"/>
    <mergeCell ref="T11:U11"/>
    <mergeCell ref="Q10:S10"/>
    <mergeCell ref="N9:P9"/>
    <mergeCell ref="N10:P10"/>
    <mergeCell ref="T10:U10"/>
    <mergeCell ref="V6:W6"/>
    <mergeCell ref="T8:U8"/>
    <mergeCell ref="K11:M11"/>
    <mergeCell ref="V11:W11"/>
    <mergeCell ref="X11:Y11"/>
    <mergeCell ref="V7:W7"/>
    <mergeCell ref="V8:W8"/>
    <mergeCell ref="V9:W9"/>
    <mergeCell ref="X7:Y7"/>
    <mergeCell ref="X9:Y9"/>
    <mergeCell ref="A4:A6"/>
    <mergeCell ref="B6:D6"/>
    <mergeCell ref="E6:G6"/>
    <mergeCell ref="H6:J6"/>
    <mergeCell ref="B4:J5"/>
    <mergeCell ref="K6:M6"/>
    <mergeCell ref="B20:C20"/>
    <mergeCell ref="B22:C22"/>
    <mergeCell ref="D20:E20"/>
    <mergeCell ref="D22:E22"/>
    <mergeCell ref="F20:G20"/>
    <mergeCell ref="F22:G22"/>
    <mergeCell ref="X13:Y13"/>
    <mergeCell ref="N13:P13"/>
    <mergeCell ref="V12:W12"/>
    <mergeCell ref="X12:Y12"/>
    <mergeCell ref="Q12:S12"/>
    <mergeCell ref="V13:W13"/>
    <mergeCell ref="T13:U13"/>
    <mergeCell ref="Q13:S13"/>
    <mergeCell ref="N12:P12"/>
    <mergeCell ref="T12:U12"/>
    <mergeCell ref="A15:A17"/>
    <mergeCell ref="B17:C17"/>
    <mergeCell ref="D17:E17"/>
    <mergeCell ref="F17:G17"/>
    <mergeCell ref="B15:G16"/>
    <mergeCell ref="B18:C18"/>
    <mergeCell ref="D18:E18"/>
    <mergeCell ref="F18:G18"/>
    <mergeCell ref="H12:J12"/>
    <mergeCell ref="K12:M12"/>
    <mergeCell ref="H13:J13"/>
    <mergeCell ref="H18:I18"/>
    <mergeCell ref="L17:M17"/>
    <mergeCell ref="L19:M19"/>
    <mergeCell ref="J22:K22"/>
    <mergeCell ref="L22:M22"/>
    <mergeCell ref="H17:I17"/>
    <mergeCell ref="J19:K19"/>
    <mergeCell ref="F19:G19"/>
    <mergeCell ref="H19:I19"/>
    <mergeCell ref="L20:M20"/>
    <mergeCell ref="J17:K17"/>
    <mergeCell ref="E10:G10"/>
    <mergeCell ref="H10:J10"/>
    <mergeCell ref="B10:D10"/>
    <mergeCell ref="B11:D11"/>
    <mergeCell ref="E11:G11"/>
    <mergeCell ref="T5:Y5"/>
    <mergeCell ref="T6:U6"/>
    <mergeCell ref="N6:P6"/>
    <mergeCell ref="K5:S5"/>
    <mergeCell ref="X8:Y8"/>
    <mergeCell ref="L23:M23"/>
    <mergeCell ref="L21:M21"/>
    <mergeCell ref="B12:D12"/>
    <mergeCell ref="E12:G12"/>
    <mergeCell ref="H20:I20"/>
    <mergeCell ref="J18:K18"/>
    <mergeCell ref="J20:K20"/>
    <mergeCell ref="J23:K23"/>
    <mergeCell ref="H22:I22"/>
    <mergeCell ref="H15:M16"/>
    <mergeCell ref="B19:C19"/>
    <mergeCell ref="D19:E19"/>
    <mergeCell ref="L18:M18"/>
    <mergeCell ref="B13:D13"/>
    <mergeCell ref="E13:G13"/>
    <mergeCell ref="K13:M13"/>
    <mergeCell ref="H23:I23"/>
    <mergeCell ref="B24:C24"/>
    <mergeCell ref="D24:E24"/>
    <mergeCell ref="F24:G24"/>
    <mergeCell ref="H24:I24"/>
    <mergeCell ref="J24:K24"/>
    <mergeCell ref="R46:S46"/>
    <mergeCell ref="L24:M24"/>
    <mergeCell ref="B21:C21"/>
    <mergeCell ref="D21:E21"/>
    <mergeCell ref="F21:G21"/>
    <mergeCell ref="H21:I21"/>
    <mergeCell ref="J21:K21"/>
    <mergeCell ref="B23:C23"/>
    <mergeCell ref="D23:E23"/>
    <mergeCell ref="F23:G23"/>
    <mergeCell ref="L43:M43"/>
    <mergeCell ref="N43:O43"/>
    <mergeCell ref="F46:G46"/>
    <mergeCell ref="V35:W35"/>
    <mergeCell ref="X35:Y35"/>
    <mergeCell ref="V38:W38"/>
    <mergeCell ref="X38:Y38"/>
    <mergeCell ref="F45:G45"/>
    <mergeCell ref="F44:G44"/>
    <mergeCell ref="X36:Y36"/>
    <mergeCell ref="H38:J38"/>
    <mergeCell ref="J45:K45"/>
    <mergeCell ref="D42:E42"/>
    <mergeCell ref="F42:G42"/>
    <mergeCell ref="H46:I46"/>
    <mergeCell ref="J46:K46"/>
    <mergeCell ref="D45:E45"/>
    <mergeCell ref="J43:K43"/>
    <mergeCell ref="B40:G40"/>
    <mergeCell ref="B41:G41"/>
    <mergeCell ref="B35:D35"/>
    <mergeCell ref="E35:G35"/>
    <mergeCell ref="H35:J35"/>
    <mergeCell ref="K35:M35"/>
    <mergeCell ref="N35:P35"/>
    <mergeCell ref="Q35:S35"/>
    <mergeCell ref="T30:Y30"/>
    <mergeCell ref="N37:P37"/>
    <mergeCell ref="Q37:S37"/>
    <mergeCell ref="T37:U37"/>
    <mergeCell ref="V37:W37"/>
    <mergeCell ref="X37:Y37"/>
    <mergeCell ref="F49:G49"/>
    <mergeCell ref="P49:Q49"/>
    <mergeCell ref="R49:S49"/>
    <mergeCell ref="T49:U49"/>
    <mergeCell ref="T36:U36"/>
    <mergeCell ref="V36:W36"/>
    <mergeCell ref="N38:P38"/>
    <mergeCell ref="Q38:S38"/>
    <mergeCell ref="T46:U46"/>
    <mergeCell ref="V46:W46"/>
    <mergeCell ref="B48:C48"/>
    <mergeCell ref="F48:G48"/>
    <mergeCell ref="V49:W49"/>
    <mergeCell ref="X49:Y49"/>
    <mergeCell ref="H49:I49"/>
    <mergeCell ref="J49:K49"/>
    <mergeCell ref="L49:M49"/>
    <mergeCell ref="N49:O49"/>
    <mergeCell ref="B49:C49"/>
    <mergeCell ref="D49:E49"/>
    <mergeCell ref="P45:Q45"/>
    <mergeCell ref="R45:S45"/>
    <mergeCell ref="N48:O48"/>
    <mergeCell ref="H48:I48"/>
    <mergeCell ref="P48:Q48"/>
    <mergeCell ref="J48:K48"/>
    <mergeCell ref="L48:M48"/>
    <mergeCell ref="L46:M46"/>
    <mergeCell ref="N46:O46"/>
    <mergeCell ref="P46:Q46"/>
    <mergeCell ref="N44:O44"/>
    <mergeCell ref="P44:Q44"/>
    <mergeCell ref="R44:S44"/>
    <mergeCell ref="X48:Y48"/>
    <mergeCell ref="D48:E48"/>
    <mergeCell ref="R48:S48"/>
    <mergeCell ref="T48:U48"/>
    <mergeCell ref="V48:W48"/>
    <mergeCell ref="L45:M45"/>
    <mergeCell ref="N45:O45"/>
    <mergeCell ref="H37:J37"/>
    <mergeCell ref="K37:M37"/>
    <mergeCell ref="B37:D37"/>
    <mergeCell ref="E37:G37"/>
    <mergeCell ref="T42:U42"/>
    <mergeCell ref="F43:G43"/>
    <mergeCell ref="K38:M38"/>
    <mergeCell ref="L42:M42"/>
    <mergeCell ref="N42:O42"/>
    <mergeCell ref="P42:Q42"/>
    <mergeCell ref="B38:D38"/>
    <mergeCell ref="E38:G38"/>
    <mergeCell ref="H40:M41"/>
    <mergeCell ref="V33:W33"/>
    <mergeCell ref="V34:W34"/>
    <mergeCell ref="X32:Y32"/>
    <mergeCell ref="X33:Y33"/>
    <mergeCell ref="X34:Y34"/>
    <mergeCell ref="Q33:S33"/>
    <mergeCell ref="Q34:S34"/>
    <mergeCell ref="A40:A42"/>
    <mergeCell ref="N40:S41"/>
    <mergeCell ref="H42:I42"/>
    <mergeCell ref="J42:K42"/>
    <mergeCell ref="R42:S42"/>
    <mergeCell ref="K33:M33"/>
    <mergeCell ref="K34:M34"/>
    <mergeCell ref="H34:J34"/>
    <mergeCell ref="B36:D36"/>
    <mergeCell ref="E36:G36"/>
    <mergeCell ref="B33:D33"/>
    <mergeCell ref="B34:D34"/>
    <mergeCell ref="E32:G32"/>
    <mergeCell ref="E33:G33"/>
    <mergeCell ref="E34:G34"/>
    <mergeCell ref="H32:J32"/>
    <mergeCell ref="H33:J33"/>
    <mergeCell ref="A29:A31"/>
    <mergeCell ref="B29:J30"/>
    <mergeCell ref="K30:S30"/>
    <mergeCell ref="B31:D31"/>
    <mergeCell ref="E31:G31"/>
    <mergeCell ref="H31:J31"/>
    <mergeCell ref="K31:M31"/>
    <mergeCell ref="N31:P31"/>
    <mergeCell ref="Q31:S31"/>
    <mergeCell ref="K29:Y29"/>
    <mergeCell ref="T38:U38"/>
    <mergeCell ref="X31:Y31"/>
    <mergeCell ref="N34:P34"/>
    <mergeCell ref="Q32:S32"/>
    <mergeCell ref="T35:U35"/>
    <mergeCell ref="V32:W32"/>
    <mergeCell ref="N32:P32"/>
    <mergeCell ref="T34:U34"/>
    <mergeCell ref="N33:P33"/>
    <mergeCell ref="V42:W42"/>
    <mergeCell ref="X42:Y42"/>
    <mergeCell ref="B42:C42"/>
    <mergeCell ref="T31:U31"/>
    <mergeCell ref="B32:D32"/>
    <mergeCell ref="K32:M32"/>
    <mergeCell ref="T32:U32"/>
    <mergeCell ref="T33:U33"/>
    <mergeCell ref="V31:W31"/>
    <mergeCell ref="T40:Y41"/>
    <mergeCell ref="X45:Y45"/>
    <mergeCell ref="X44:Y44"/>
    <mergeCell ref="B44:C44"/>
    <mergeCell ref="D44:E44"/>
    <mergeCell ref="V44:W44"/>
    <mergeCell ref="X43:Y43"/>
    <mergeCell ref="H45:I45"/>
    <mergeCell ref="H44:I44"/>
    <mergeCell ref="J44:K44"/>
    <mergeCell ref="L44:M44"/>
    <mergeCell ref="H36:J36"/>
    <mergeCell ref="K36:M36"/>
    <mergeCell ref="N36:P36"/>
    <mergeCell ref="Q36:S36"/>
    <mergeCell ref="H43:I43"/>
    <mergeCell ref="H47:I47"/>
    <mergeCell ref="J47:K47"/>
    <mergeCell ref="L47:M47"/>
    <mergeCell ref="N47:O47"/>
    <mergeCell ref="P47:Q47"/>
    <mergeCell ref="P43:Q43"/>
    <mergeCell ref="T47:U47"/>
    <mergeCell ref="V47:W47"/>
    <mergeCell ref="R43:S43"/>
    <mergeCell ref="T43:U43"/>
    <mergeCell ref="T44:U44"/>
    <mergeCell ref="V43:W43"/>
    <mergeCell ref="T45:U45"/>
    <mergeCell ref="V45:W45"/>
    <mergeCell ref="R47:S47"/>
    <mergeCell ref="X47:Y47"/>
    <mergeCell ref="B47:C47"/>
    <mergeCell ref="D47:E47"/>
    <mergeCell ref="F47:G47"/>
    <mergeCell ref="B43:C43"/>
    <mergeCell ref="B45:C45"/>
    <mergeCell ref="X46:Y46"/>
    <mergeCell ref="B46:C46"/>
    <mergeCell ref="D46:E46"/>
    <mergeCell ref="D43:E43"/>
  </mergeCells>
  <printOptions/>
  <pageMargins left="0.7874015748031497" right="0.7874015748031497" top="0.7874015748031497" bottom="0.7874015748031497" header="0.5118110236220472" footer="0.5118110236220472"/>
  <pageSetup blackAndWhite="1" horizontalDpi="600" verticalDpi="600" orientation="portrait" paperSize="9" r:id="rId1"/>
  <headerFooter alignWithMargins="0">
    <oddFooter>&amp;C&amp;9&amp;P　Ｎ 教育・文化及び宗教</oddFooter>
  </headerFooter>
</worksheet>
</file>

<file path=xl/worksheets/sheet9.xml><?xml version="1.0" encoding="utf-8"?>
<worksheet xmlns="http://schemas.openxmlformats.org/spreadsheetml/2006/main" xmlns:r="http://schemas.openxmlformats.org/officeDocument/2006/relationships">
  <sheetPr>
    <tabColor rgb="FFFFC000"/>
  </sheetPr>
  <dimension ref="A1:K153"/>
  <sheetViews>
    <sheetView zoomScaleSheetLayoutView="120" zoomScalePageLayoutView="0" workbookViewId="0" topLeftCell="A1">
      <selection activeCell="A1" sqref="A1"/>
    </sheetView>
  </sheetViews>
  <sheetFormatPr defaultColWidth="9" defaultRowHeight="14.25"/>
  <cols>
    <col min="1" max="1" width="9.8984375" style="4" customWidth="1"/>
    <col min="2" max="2" width="9.796875" style="4" customWidth="1"/>
    <col min="3" max="11" width="8" style="4" customWidth="1"/>
    <col min="12" max="16384" width="9" style="4" customWidth="1"/>
  </cols>
  <sheetData>
    <row r="1" spans="1:11" ht="12.75">
      <c r="A1" s="139" t="s">
        <v>712</v>
      </c>
      <c r="B1" s="143"/>
      <c r="C1" s="143"/>
      <c r="D1" s="143"/>
      <c r="E1" s="143"/>
      <c r="F1" s="143"/>
      <c r="G1" s="143"/>
      <c r="H1" s="143"/>
      <c r="I1" s="143"/>
      <c r="J1" s="143"/>
      <c r="K1" s="143"/>
    </row>
    <row r="2" spans="1:11" ht="12.75">
      <c r="A2" s="140" t="s">
        <v>68</v>
      </c>
      <c r="B2" s="143"/>
      <c r="C2" s="143"/>
      <c r="D2" s="143"/>
      <c r="E2" s="143"/>
      <c r="F2" s="143"/>
      <c r="G2" s="143"/>
      <c r="H2" s="143"/>
      <c r="I2" s="143"/>
      <c r="J2" s="143"/>
      <c r="K2" s="143"/>
    </row>
    <row r="3" spans="1:11" ht="13.5" thickBot="1">
      <c r="A3" s="140"/>
      <c r="B3" s="143"/>
      <c r="C3" s="143"/>
      <c r="D3" s="143"/>
      <c r="E3" s="143"/>
      <c r="F3" s="143"/>
      <c r="G3" s="143"/>
      <c r="H3" s="143"/>
      <c r="I3" s="718" t="s">
        <v>112</v>
      </c>
      <c r="J3" s="695"/>
      <c r="K3" s="695"/>
    </row>
    <row r="4" spans="1:11" ht="13.5" thickTop="1">
      <c r="A4" s="689" t="s">
        <v>69</v>
      </c>
      <c r="B4" s="619"/>
      <c r="C4" s="601" t="s">
        <v>3</v>
      </c>
      <c r="D4" s="625"/>
      <c r="E4" s="625"/>
      <c r="F4" s="625"/>
      <c r="G4" s="625"/>
      <c r="H4" s="625"/>
      <c r="I4" s="625"/>
      <c r="J4" s="625"/>
      <c r="K4" s="625"/>
    </row>
    <row r="5" spans="1:11" ht="12.75">
      <c r="A5" s="629"/>
      <c r="B5" s="624"/>
      <c r="C5" s="322" t="s">
        <v>70</v>
      </c>
      <c r="D5" s="322" t="s">
        <v>71</v>
      </c>
      <c r="E5" s="322" t="s">
        <v>72</v>
      </c>
      <c r="F5" s="322" t="s">
        <v>73</v>
      </c>
      <c r="G5" s="322" t="s">
        <v>74</v>
      </c>
      <c r="H5" s="322" t="s">
        <v>75</v>
      </c>
      <c r="I5" s="322" t="s">
        <v>76</v>
      </c>
      <c r="J5" s="322" t="s">
        <v>77</v>
      </c>
      <c r="K5" s="323" t="s">
        <v>78</v>
      </c>
    </row>
    <row r="6" spans="1:11" ht="12.75">
      <c r="A6" s="182" t="s">
        <v>580</v>
      </c>
      <c r="B6" s="209" t="s">
        <v>109</v>
      </c>
      <c r="C6" s="13">
        <v>116.5</v>
      </c>
      <c r="D6" s="14">
        <v>122.4</v>
      </c>
      <c r="E6" s="14">
        <v>128</v>
      </c>
      <c r="F6" s="14">
        <v>133.6</v>
      </c>
      <c r="G6" s="14">
        <v>138.9</v>
      </c>
      <c r="H6" s="14">
        <v>145.1</v>
      </c>
      <c r="I6" s="14">
        <v>152.5</v>
      </c>
      <c r="J6" s="14">
        <v>159.7</v>
      </c>
      <c r="K6" s="14">
        <v>165.1</v>
      </c>
    </row>
    <row r="7" spans="1:11" ht="12.75">
      <c r="A7" s="182"/>
      <c r="B7" s="209" t="s">
        <v>110</v>
      </c>
      <c r="C7" s="13">
        <v>117</v>
      </c>
      <c r="D7" s="14">
        <v>122.6</v>
      </c>
      <c r="E7" s="14">
        <v>128.5</v>
      </c>
      <c r="F7" s="14">
        <v>133.6</v>
      </c>
      <c r="G7" s="14">
        <v>138.7</v>
      </c>
      <c r="H7" s="14">
        <v>145.1</v>
      </c>
      <c r="I7" s="14">
        <v>152.3</v>
      </c>
      <c r="J7" s="14">
        <v>159.5</v>
      </c>
      <c r="K7" s="14">
        <v>165.5</v>
      </c>
    </row>
    <row r="8" spans="1:11" ht="12.75">
      <c r="A8" s="182"/>
      <c r="B8" s="182" t="s">
        <v>111</v>
      </c>
      <c r="C8" s="13">
        <v>116.8</v>
      </c>
      <c r="D8" s="14">
        <v>122.8</v>
      </c>
      <c r="E8" s="14">
        <v>128.5</v>
      </c>
      <c r="F8" s="14">
        <v>133.4</v>
      </c>
      <c r="G8" s="14">
        <v>138.9</v>
      </c>
      <c r="H8" s="14">
        <v>144.6</v>
      </c>
      <c r="I8" s="14">
        <v>152.2</v>
      </c>
      <c r="J8" s="14">
        <v>159.2</v>
      </c>
      <c r="K8" s="14">
        <v>164.9</v>
      </c>
    </row>
    <row r="9" spans="1:11" ht="12.75">
      <c r="A9" s="210"/>
      <c r="B9" s="211"/>
      <c r="C9" s="183"/>
      <c r="D9" s="32"/>
      <c r="E9" s="32"/>
      <c r="F9" s="32"/>
      <c r="G9" s="32"/>
      <c r="H9" s="32"/>
      <c r="I9" s="32"/>
      <c r="J9" s="32"/>
      <c r="K9" s="32"/>
    </row>
    <row r="10" spans="1:11" ht="12.75">
      <c r="A10" s="182" t="s">
        <v>581</v>
      </c>
      <c r="B10" s="209" t="s">
        <v>113</v>
      </c>
      <c r="C10" s="184">
        <v>116.5</v>
      </c>
      <c r="D10" s="29">
        <v>122.5</v>
      </c>
      <c r="E10" s="29">
        <v>128.1</v>
      </c>
      <c r="F10" s="29">
        <v>133.5</v>
      </c>
      <c r="G10" s="225">
        <v>138.9</v>
      </c>
      <c r="H10" s="225">
        <v>145.2</v>
      </c>
      <c r="I10" s="29">
        <v>152.6</v>
      </c>
      <c r="J10" s="29">
        <v>159.8</v>
      </c>
      <c r="K10" s="225">
        <v>165.1</v>
      </c>
    </row>
    <row r="11" spans="1:11" ht="12.75">
      <c r="A11" s="182"/>
      <c r="B11" s="209" t="s">
        <v>114</v>
      </c>
      <c r="C11" s="226">
        <v>116.6</v>
      </c>
      <c r="D11" s="29">
        <v>122.7</v>
      </c>
      <c r="E11" s="225">
        <v>127.7</v>
      </c>
      <c r="F11" s="324">
        <v>133</v>
      </c>
      <c r="G11" s="29">
        <v>138.9</v>
      </c>
      <c r="H11" s="29">
        <v>145.4</v>
      </c>
      <c r="I11" s="29">
        <v>152.7</v>
      </c>
      <c r="J11" s="29">
        <v>160.3</v>
      </c>
      <c r="K11" s="29">
        <v>165.2</v>
      </c>
    </row>
    <row r="12" spans="1:11" ht="12.75">
      <c r="A12" s="182"/>
      <c r="B12" s="182" t="s">
        <v>115</v>
      </c>
      <c r="C12" s="184">
        <v>116.1</v>
      </c>
      <c r="D12" s="29">
        <v>122.7</v>
      </c>
      <c r="E12" s="29">
        <v>128.5</v>
      </c>
      <c r="F12" s="29">
        <v>133.7</v>
      </c>
      <c r="G12" s="29">
        <v>138.7</v>
      </c>
      <c r="H12" s="29">
        <v>144.8</v>
      </c>
      <c r="I12" s="29">
        <v>152.4</v>
      </c>
      <c r="J12" s="29">
        <v>159.2</v>
      </c>
      <c r="K12" s="225">
        <v>164.9</v>
      </c>
    </row>
    <row r="13" spans="1:11" ht="12.75">
      <c r="A13" s="211"/>
      <c r="B13" s="211"/>
      <c r="C13" s="183"/>
      <c r="D13" s="32"/>
      <c r="E13" s="32"/>
      <c r="F13" s="32"/>
      <c r="G13" s="32"/>
      <c r="H13" s="32"/>
      <c r="I13" s="32"/>
      <c r="J13" s="32"/>
      <c r="K13" s="32"/>
    </row>
    <row r="14" spans="1:11" ht="12.75">
      <c r="A14" s="182" t="s">
        <v>582</v>
      </c>
      <c r="B14" s="209" t="s">
        <v>113</v>
      </c>
      <c r="C14" s="13">
        <v>116.5</v>
      </c>
      <c r="D14" s="14">
        <v>122.5</v>
      </c>
      <c r="E14" s="14">
        <v>128.1</v>
      </c>
      <c r="F14" s="14">
        <v>133.6</v>
      </c>
      <c r="G14" s="14">
        <v>138.8</v>
      </c>
      <c r="H14" s="14">
        <v>145.2</v>
      </c>
      <c r="I14" s="14">
        <v>152.7</v>
      </c>
      <c r="J14" s="14">
        <v>159.9</v>
      </c>
      <c r="K14" s="14">
        <v>165.2</v>
      </c>
    </row>
    <row r="15" spans="1:11" ht="12.75">
      <c r="A15" s="182"/>
      <c r="B15" s="209" t="s">
        <v>114</v>
      </c>
      <c r="C15" s="13">
        <v>116.9</v>
      </c>
      <c r="D15" s="14">
        <v>122.8</v>
      </c>
      <c r="E15" s="14">
        <v>128.8</v>
      </c>
      <c r="F15" s="14">
        <v>134.2</v>
      </c>
      <c r="G15" s="14">
        <v>139.1</v>
      </c>
      <c r="H15" s="14">
        <v>145.1</v>
      </c>
      <c r="I15" s="14">
        <v>152.6</v>
      </c>
      <c r="J15" s="14">
        <v>160</v>
      </c>
      <c r="K15" s="14">
        <v>165.1</v>
      </c>
    </row>
    <row r="16" spans="1:11" ht="12.75">
      <c r="A16" s="182"/>
      <c r="B16" s="182" t="s">
        <v>115</v>
      </c>
      <c r="C16" s="13">
        <v>116.7</v>
      </c>
      <c r="D16" s="14">
        <v>122.1</v>
      </c>
      <c r="E16" s="14">
        <v>128.4</v>
      </c>
      <c r="F16" s="14">
        <v>133.8</v>
      </c>
      <c r="G16" s="14">
        <v>139</v>
      </c>
      <c r="H16" s="14">
        <v>144.9</v>
      </c>
      <c r="I16" s="14">
        <v>152.3</v>
      </c>
      <c r="J16" s="14">
        <v>159.7</v>
      </c>
      <c r="K16" s="14">
        <v>164.8</v>
      </c>
    </row>
    <row r="17" spans="1:11" ht="12.75">
      <c r="A17" s="210"/>
      <c r="B17" s="211"/>
      <c r="C17" s="183"/>
      <c r="D17" s="32"/>
      <c r="E17" s="32"/>
      <c r="F17" s="32"/>
      <c r="G17" s="32"/>
      <c r="H17" s="32"/>
      <c r="I17" s="32"/>
      <c r="J17" s="32"/>
      <c r="K17" s="32"/>
    </row>
    <row r="18" spans="1:11" ht="12.75">
      <c r="A18" s="182" t="s">
        <v>583</v>
      </c>
      <c r="B18" s="209" t="s">
        <v>113</v>
      </c>
      <c r="C18" s="325">
        <v>116.5</v>
      </c>
      <c r="D18" s="326">
        <v>122.5</v>
      </c>
      <c r="E18" s="326">
        <v>128.2</v>
      </c>
      <c r="F18" s="326">
        <v>133.5</v>
      </c>
      <c r="G18" s="326">
        <v>139</v>
      </c>
      <c r="H18" s="326">
        <v>145</v>
      </c>
      <c r="I18" s="326">
        <v>152.8</v>
      </c>
      <c r="J18" s="326">
        <v>160</v>
      </c>
      <c r="K18" s="326">
        <v>165.3</v>
      </c>
    </row>
    <row r="19" spans="1:11" ht="12.75">
      <c r="A19" s="182"/>
      <c r="B19" s="209" t="s">
        <v>114</v>
      </c>
      <c r="C19" s="325">
        <v>116.4</v>
      </c>
      <c r="D19" s="326">
        <v>122.7</v>
      </c>
      <c r="E19" s="326">
        <v>128.3</v>
      </c>
      <c r="F19" s="326">
        <v>133.8</v>
      </c>
      <c r="G19" s="326">
        <v>139</v>
      </c>
      <c r="H19" s="326">
        <v>144.9</v>
      </c>
      <c r="I19" s="326">
        <v>153.3</v>
      </c>
      <c r="J19" s="326">
        <v>159.9</v>
      </c>
      <c r="K19" s="326">
        <v>165.8</v>
      </c>
    </row>
    <row r="20" spans="1:11" ht="12.75">
      <c r="A20" s="182"/>
      <c r="B20" s="182" t="s">
        <v>115</v>
      </c>
      <c r="C20" s="325">
        <v>116.3</v>
      </c>
      <c r="D20" s="326">
        <v>122.7</v>
      </c>
      <c r="E20" s="326">
        <v>127.9</v>
      </c>
      <c r="F20" s="326">
        <v>133.8</v>
      </c>
      <c r="G20" s="326">
        <v>139.2</v>
      </c>
      <c r="H20" s="326">
        <v>145</v>
      </c>
      <c r="I20" s="326">
        <v>152.2</v>
      </c>
      <c r="J20" s="326">
        <v>159.6</v>
      </c>
      <c r="K20" s="326">
        <v>165.4</v>
      </c>
    </row>
    <row r="21" spans="1:11" ht="12.75">
      <c r="A21" s="210"/>
      <c r="B21" s="211"/>
      <c r="C21" s="183"/>
      <c r="D21" s="32"/>
      <c r="E21" s="32"/>
      <c r="F21" s="32"/>
      <c r="G21" s="32"/>
      <c r="H21" s="32"/>
      <c r="I21" s="32"/>
      <c r="J21" s="32"/>
      <c r="K21" s="32"/>
    </row>
    <row r="22" spans="1:11" ht="12.75">
      <c r="A22" s="166" t="s">
        <v>584</v>
      </c>
      <c r="B22" s="261" t="s">
        <v>113</v>
      </c>
      <c r="C22" s="91">
        <v>116.5</v>
      </c>
      <c r="D22" s="92">
        <v>122.5</v>
      </c>
      <c r="E22" s="92">
        <v>128.1</v>
      </c>
      <c r="F22" s="92">
        <v>133.7</v>
      </c>
      <c r="G22" s="92">
        <v>138.8</v>
      </c>
      <c r="H22" s="92">
        <v>145.2</v>
      </c>
      <c r="I22" s="92">
        <v>152.7</v>
      </c>
      <c r="J22" s="92">
        <v>159.8</v>
      </c>
      <c r="K22" s="92">
        <v>165.3</v>
      </c>
    </row>
    <row r="23" spans="1:11" ht="12.75">
      <c r="A23" s="166"/>
      <c r="B23" s="261" t="s">
        <v>114</v>
      </c>
      <c r="C23" s="91">
        <v>116.8</v>
      </c>
      <c r="D23" s="92">
        <v>122.9</v>
      </c>
      <c r="E23" s="92">
        <v>128.1</v>
      </c>
      <c r="F23" s="92">
        <v>134.1</v>
      </c>
      <c r="G23" s="92">
        <v>138.5</v>
      </c>
      <c r="H23" s="92">
        <v>145.9</v>
      </c>
      <c r="I23" s="92">
        <v>153</v>
      </c>
      <c r="J23" s="92">
        <v>160.2</v>
      </c>
      <c r="K23" s="92">
        <v>165.1</v>
      </c>
    </row>
    <row r="24" spans="1:11" ht="12.75">
      <c r="A24" s="212"/>
      <c r="B24" s="212" t="s">
        <v>115</v>
      </c>
      <c r="C24" s="144">
        <v>116.8</v>
      </c>
      <c r="D24" s="145">
        <v>122.4</v>
      </c>
      <c r="E24" s="145">
        <v>128.5</v>
      </c>
      <c r="F24" s="145">
        <v>133.2</v>
      </c>
      <c r="G24" s="145">
        <v>139.3</v>
      </c>
      <c r="H24" s="145">
        <v>145.4</v>
      </c>
      <c r="I24" s="145">
        <v>152.8</v>
      </c>
      <c r="J24" s="145">
        <v>159.5</v>
      </c>
      <c r="K24" s="145">
        <v>165.2</v>
      </c>
    </row>
    <row r="25" spans="1:11" ht="13.5" thickBot="1">
      <c r="A25" s="185"/>
      <c r="B25" s="29"/>
      <c r="C25" s="143"/>
      <c r="D25" s="143"/>
      <c r="E25" s="143"/>
      <c r="F25" s="143"/>
      <c r="G25" s="143"/>
      <c r="H25" s="143"/>
      <c r="I25" s="143"/>
      <c r="J25" s="143"/>
      <c r="K25" s="143"/>
    </row>
    <row r="26" spans="1:11" ht="13.5" thickTop="1">
      <c r="A26" s="689" t="s">
        <v>69</v>
      </c>
      <c r="B26" s="619"/>
      <c r="C26" s="601" t="s">
        <v>4</v>
      </c>
      <c r="D26" s="625"/>
      <c r="E26" s="625"/>
      <c r="F26" s="625"/>
      <c r="G26" s="625"/>
      <c r="H26" s="625"/>
      <c r="I26" s="625"/>
      <c r="J26" s="625"/>
      <c r="K26" s="625"/>
    </row>
    <row r="27" spans="1:11" ht="12.75">
      <c r="A27" s="629"/>
      <c r="B27" s="624"/>
      <c r="C27" s="322" t="s">
        <v>70</v>
      </c>
      <c r="D27" s="322" t="s">
        <v>71</v>
      </c>
      <c r="E27" s="322" t="s">
        <v>72</v>
      </c>
      <c r="F27" s="322" t="s">
        <v>73</v>
      </c>
      <c r="G27" s="322" t="s">
        <v>74</v>
      </c>
      <c r="H27" s="322" t="s">
        <v>75</v>
      </c>
      <c r="I27" s="322" t="s">
        <v>76</v>
      </c>
      <c r="J27" s="322" t="s">
        <v>77</v>
      </c>
      <c r="K27" s="323" t="s">
        <v>78</v>
      </c>
    </row>
    <row r="28" spans="1:11" ht="12.75">
      <c r="A28" s="182" t="s">
        <v>585</v>
      </c>
      <c r="B28" s="209" t="s">
        <v>109</v>
      </c>
      <c r="C28" s="13">
        <v>115.5</v>
      </c>
      <c r="D28" s="14">
        <v>121.5</v>
      </c>
      <c r="E28" s="14">
        <v>127.4</v>
      </c>
      <c r="F28" s="14">
        <v>133.4</v>
      </c>
      <c r="G28" s="14">
        <v>140.1</v>
      </c>
      <c r="H28" s="14">
        <v>146.8</v>
      </c>
      <c r="I28" s="14">
        <v>151.8</v>
      </c>
      <c r="J28" s="14">
        <v>154.8</v>
      </c>
      <c r="K28" s="14">
        <v>156.4</v>
      </c>
    </row>
    <row r="29" spans="1:11" ht="12.75">
      <c r="A29" s="182"/>
      <c r="B29" s="209" t="s">
        <v>110</v>
      </c>
      <c r="C29" s="13">
        <v>115.6</v>
      </c>
      <c r="D29" s="14">
        <v>121.9</v>
      </c>
      <c r="E29" s="14">
        <v>128</v>
      </c>
      <c r="F29" s="14">
        <v>132.9</v>
      </c>
      <c r="G29" s="14">
        <v>139.9</v>
      </c>
      <c r="H29" s="14">
        <v>147.1</v>
      </c>
      <c r="I29" s="14">
        <v>151.5</v>
      </c>
      <c r="J29" s="14">
        <v>155.3</v>
      </c>
      <c r="K29" s="14">
        <v>156.8</v>
      </c>
    </row>
    <row r="30" spans="1:11" ht="12.75">
      <c r="A30" s="182"/>
      <c r="B30" s="182" t="s">
        <v>111</v>
      </c>
      <c r="C30" s="13">
        <v>115.3</v>
      </c>
      <c r="D30" s="14">
        <v>121.5</v>
      </c>
      <c r="E30" s="14">
        <v>127.3</v>
      </c>
      <c r="F30" s="14">
        <v>133.2</v>
      </c>
      <c r="G30" s="14">
        <v>140.2</v>
      </c>
      <c r="H30" s="14">
        <v>146.3</v>
      </c>
      <c r="I30" s="14">
        <v>151.6</v>
      </c>
      <c r="J30" s="14">
        <v>154.9</v>
      </c>
      <c r="K30" s="14">
        <v>156.6</v>
      </c>
    </row>
    <row r="31" spans="1:11" ht="12.75">
      <c r="A31" s="210"/>
      <c r="B31" s="211"/>
      <c r="C31" s="183"/>
      <c r="D31" s="32"/>
      <c r="E31" s="32"/>
      <c r="F31" s="32"/>
      <c r="G31" s="32"/>
      <c r="H31" s="32"/>
      <c r="I31" s="32"/>
      <c r="J31" s="32"/>
      <c r="K31" s="32"/>
    </row>
    <row r="32" spans="1:11" ht="12.75">
      <c r="A32" s="182" t="s">
        <v>586</v>
      </c>
      <c r="B32" s="209" t="s">
        <v>113</v>
      </c>
      <c r="C32" s="13">
        <v>115.5</v>
      </c>
      <c r="D32" s="14">
        <v>121.5</v>
      </c>
      <c r="E32" s="14">
        <v>127.3</v>
      </c>
      <c r="F32" s="14">
        <v>133.4</v>
      </c>
      <c r="G32" s="14">
        <v>140.1</v>
      </c>
      <c r="H32" s="14">
        <v>146.7</v>
      </c>
      <c r="I32" s="14">
        <v>151.8</v>
      </c>
      <c r="J32" s="14">
        <v>154.9</v>
      </c>
      <c r="K32" s="14">
        <v>156.5</v>
      </c>
    </row>
    <row r="33" spans="1:11" ht="12.75">
      <c r="A33" s="182"/>
      <c r="B33" s="209" t="s">
        <v>114</v>
      </c>
      <c r="C33" s="13">
        <v>115.8</v>
      </c>
      <c r="D33" s="14">
        <v>121.9</v>
      </c>
      <c r="E33" s="14">
        <v>127.4</v>
      </c>
      <c r="F33" s="14">
        <v>133.8</v>
      </c>
      <c r="G33" s="14">
        <v>140.6</v>
      </c>
      <c r="H33" s="14">
        <v>146.4</v>
      </c>
      <c r="I33" s="14">
        <v>152.2</v>
      </c>
      <c r="J33" s="14">
        <v>155.8</v>
      </c>
      <c r="K33" s="14">
        <v>157.1</v>
      </c>
    </row>
    <row r="34" spans="1:11" ht="12.75">
      <c r="A34" s="182"/>
      <c r="B34" s="182" t="s">
        <v>115</v>
      </c>
      <c r="C34" s="13">
        <v>115.4</v>
      </c>
      <c r="D34" s="14">
        <v>121.1</v>
      </c>
      <c r="E34" s="14">
        <v>127.5</v>
      </c>
      <c r="F34" s="14">
        <v>133.2</v>
      </c>
      <c r="G34" s="14">
        <v>140</v>
      </c>
      <c r="H34" s="14">
        <v>146.5</v>
      </c>
      <c r="I34" s="14">
        <v>151.5</v>
      </c>
      <c r="J34" s="14">
        <v>154.5</v>
      </c>
      <c r="K34" s="14">
        <v>156.6</v>
      </c>
    </row>
    <row r="35" spans="1:11" ht="12.75">
      <c r="A35" s="211"/>
      <c r="B35" s="211"/>
      <c r="C35" s="183"/>
      <c r="D35" s="32"/>
      <c r="E35" s="32"/>
      <c r="F35" s="32"/>
      <c r="G35" s="32"/>
      <c r="H35" s="32"/>
      <c r="I35" s="32"/>
      <c r="J35" s="32"/>
      <c r="K35" s="32"/>
    </row>
    <row r="36" spans="1:11" ht="12.75">
      <c r="A36" s="182" t="s">
        <v>587</v>
      </c>
      <c r="B36" s="209" t="s">
        <v>113</v>
      </c>
      <c r="C36" s="13">
        <v>115.6</v>
      </c>
      <c r="D36" s="14">
        <v>121.5</v>
      </c>
      <c r="E36" s="14">
        <v>127.2</v>
      </c>
      <c r="F36" s="14">
        <v>133.4</v>
      </c>
      <c r="G36" s="14">
        <v>140.2</v>
      </c>
      <c r="H36" s="14">
        <v>146.8</v>
      </c>
      <c r="I36" s="14">
        <v>151.9</v>
      </c>
      <c r="J36" s="14">
        <v>154.8</v>
      </c>
      <c r="K36" s="14">
        <v>156.5</v>
      </c>
    </row>
    <row r="37" spans="1:11" ht="12.75">
      <c r="A37" s="182"/>
      <c r="B37" s="209" t="s">
        <v>114</v>
      </c>
      <c r="C37" s="13">
        <v>115.6</v>
      </c>
      <c r="D37" s="14">
        <v>121.4</v>
      </c>
      <c r="E37" s="14">
        <v>126.6</v>
      </c>
      <c r="F37" s="14">
        <v>133.4</v>
      </c>
      <c r="G37" s="14">
        <v>140.2</v>
      </c>
      <c r="H37" s="14">
        <v>147.3</v>
      </c>
      <c r="I37" s="14">
        <v>152.2</v>
      </c>
      <c r="J37" s="14">
        <v>154.9</v>
      </c>
      <c r="K37" s="14">
        <v>157.2</v>
      </c>
    </row>
    <row r="38" spans="1:11" ht="12.75">
      <c r="A38" s="182"/>
      <c r="B38" s="182" t="s">
        <v>115</v>
      </c>
      <c r="C38" s="13">
        <v>115.4</v>
      </c>
      <c r="D38" s="14">
        <v>121.4</v>
      </c>
      <c r="E38" s="14">
        <v>127.1</v>
      </c>
      <c r="F38" s="14">
        <v>133.5</v>
      </c>
      <c r="G38" s="14">
        <v>140.1</v>
      </c>
      <c r="H38" s="14">
        <v>146.7</v>
      </c>
      <c r="I38" s="14">
        <v>151.7</v>
      </c>
      <c r="J38" s="14">
        <v>154.8</v>
      </c>
      <c r="K38" s="14">
        <v>156.3</v>
      </c>
    </row>
    <row r="39" spans="1:11" s="30" customFormat="1" ht="12.75">
      <c r="A39" s="210"/>
      <c r="B39" s="211"/>
      <c r="C39" s="183"/>
      <c r="D39" s="32"/>
      <c r="E39" s="32"/>
      <c r="F39" s="32"/>
      <c r="G39" s="32"/>
      <c r="H39" s="32"/>
      <c r="I39" s="32"/>
      <c r="J39" s="32"/>
      <c r="K39" s="32"/>
    </row>
    <row r="40" spans="1:11" s="30" customFormat="1" ht="12.75">
      <c r="A40" s="182" t="s">
        <v>583</v>
      </c>
      <c r="B40" s="209" t="s">
        <v>113</v>
      </c>
      <c r="C40" s="325">
        <v>115.7</v>
      </c>
      <c r="D40" s="326">
        <v>121.5</v>
      </c>
      <c r="E40" s="326">
        <v>127.3</v>
      </c>
      <c r="F40" s="326">
        <v>133.4</v>
      </c>
      <c r="G40" s="326">
        <v>140.1</v>
      </c>
      <c r="H40" s="326">
        <v>146.7</v>
      </c>
      <c r="I40" s="326">
        <v>151.8</v>
      </c>
      <c r="J40" s="326">
        <v>154.9</v>
      </c>
      <c r="K40" s="326">
        <v>156.5</v>
      </c>
    </row>
    <row r="41" spans="1:11" s="30" customFormat="1" ht="12.75">
      <c r="A41" s="182"/>
      <c r="B41" s="209" t="s">
        <v>114</v>
      </c>
      <c r="C41" s="325">
        <v>116.1</v>
      </c>
      <c r="D41" s="326">
        <v>121.3</v>
      </c>
      <c r="E41" s="326">
        <v>127.5</v>
      </c>
      <c r="F41" s="326">
        <v>133.8</v>
      </c>
      <c r="G41" s="326">
        <v>140</v>
      </c>
      <c r="H41" s="326">
        <v>146.7</v>
      </c>
      <c r="I41" s="326">
        <v>152.2</v>
      </c>
      <c r="J41" s="326">
        <v>155.2</v>
      </c>
      <c r="K41" s="326">
        <v>156.5</v>
      </c>
    </row>
    <row r="42" spans="1:11" s="30" customFormat="1" ht="12.75">
      <c r="A42" s="182"/>
      <c r="B42" s="182" t="s">
        <v>115</v>
      </c>
      <c r="C42" s="325">
        <v>115.7</v>
      </c>
      <c r="D42" s="326">
        <v>121.3</v>
      </c>
      <c r="E42" s="326">
        <v>127.3</v>
      </c>
      <c r="F42" s="326">
        <v>133</v>
      </c>
      <c r="G42" s="326">
        <v>140.3</v>
      </c>
      <c r="H42" s="326">
        <v>146.7</v>
      </c>
      <c r="I42" s="326">
        <v>151.8</v>
      </c>
      <c r="J42" s="326">
        <v>154.7</v>
      </c>
      <c r="K42" s="326">
        <v>156.6</v>
      </c>
    </row>
    <row r="43" spans="1:11" ht="12.75">
      <c r="A43" s="210"/>
      <c r="B43" s="211"/>
      <c r="C43" s="183"/>
      <c r="D43" s="32"/>
      <c r="E43" s="32"/>
      <c r="F43" s="32"/>
      <c r="G43" s="32"/>
      <c r="H43" s="32"/>
      <c r="I43" s="32"/>
      <c r="J43" s="32"/>
      <c r="K43" s="32"/>
    </row>
    <row r="44" spans="1:11" ht="12.75">
      <c r="A44" s="166" t="s">
        <v>584</v>
      </c>
      <c r="B44" s="261" t="s">
        <v>113</v>
      </c>
      <c r="C44" s="91">
        <v>115.6</v>
      </c>
      <c r="D44" s="92">
        <v>121.5</v>
      </c>
      <c r="E44" s="92">
        <v>127.3</v>
      </c>
      <c r="F44" s="92">
        <v>133.4</v>
      </c>
      <c r="G44" s="92">
        <v>140.1</v>
      </c>
      <c r="H44" s="92">
        <v>146.8</v>
      </c>
      <c r="I44" s="92">
        <v>151.9</v>
      </c>
      <c r="J44" s="92">
        <v>154.9</v>
      </c>
      <c r="K44" s="92">
        <v>156.6</v>
      </c>
    </row>
    <row r="45" spans="1:11" ht="12.75">
      <c r="A45" s="166"/>
      <c r="B45" s="261" t="s">
        <v>114</v>
      </c>
      <c r="C45" s="91">
        <v>115.6</v>
      </c>
      <c r="D45" s="92">
        <v>121.4</v>
      </c>
      <c r="E45" s="92">
        <v>127.4</v>
      </c>
      <c r="F45" s="92">
        <v>133.5</v>
      </c>
      <c r="G45" s="92">
        <v>139.6</v>
      </c>
      <c r="H45" s="92">
        <v>146.4</v>
      </c>
      <c r="I45" s="92">
        <v>151.9</v>
      </c>
      <c r="J45" s="92">
        <v>155.2</v>
      </c>
      <c r="K45" s="92">
        <v>156.7</v>
      </c>
    </row>
    <row r="46" spans="1:11" ht="12.75">
      <c r="A46" s="212"/>
      <c r="B46" s="212" t="s">
        <v>115</v>
      </c>
      <c r="C46" s="144">
        <v>115.6</v>
      </c>
      <c r="D46" s="145">
        <v>121.7</v>
      </c>
      <c r="E46" s="145">
        <v>127.2</v>
      </c>
      <c r="F46" s="145">
        <v>133.4</v>
      </c>
      <c r="G46" s="145">
        <v>139.8</v>
      </c>
      <c r="H46" s="145">
        <v>147</v>
      </c>
      <c r="I46" s="145">
        <v>152.1</v>
      </c>
      <c r="J46" s="145">
        <v>154.8</v>
      </c>
      <c r="K46" s="145">
        <v>156.2</v>
      </c>
    </row>
    <row r="47" spans="1:11" ht="12.75">
      <c r="A47" s="142" t="s">
        <v>663</v>
      </c>
      <c r="B47" s="143"/>
      <c r="C47" s="143"/>
      <c r="D47" s="143"/>
      <c r="E47" s="143"/>
      <c r="F47" s="143"/>
      <c r="G47" s="143"/>
      <c r="H47" s="143"/>
      <c r="I47" s="143"/>
      <c r="J47" s="143"/>
      <c r="K47" s="143"/>
    </row>
    <row r="48" spans="1:11" ht="12.75">
      <c r="A48" s="32"/>
      <c r="B48" s="32"/>
      <c r="C48" s="32"/>
      <c r="D48" s="32"/>
      <c r="E48" s="32"/>
      <c r="F48" s="32"/>
      <c r="G48" s="32"/>
      <c r="H48" s="32"/>
      <c r="I48" s="32"/>
      <c r="J48" s="32"/>
      <c r="K48" s="32"/>
    </row>
    <row r="49" spans="1:11" ht="12.75">
      <c r="A49" s="32"/>
      <c r="B49" s="32"/>
      <c r="C49" s="32"/>
      <c r="D49" s="32"/>
      <c r="E49" s="32"/>
      <c r="F49" s="32"/>
      <c r="G49" s="32"/>
      <c r="H49" s="32"/>
      <c r="I49" s="32"/>
      <c r="J49" s="32"/>
      <c r="K49" s="32"/>
    </row>
    <row r="50" spans="1:11" ht="12.75">
      <c r="A50" s="32"/>
      <c r="B50" s="32"/>
      <c r="C50" s="32"/>
      <c r="D50" s="32"/>
      <c r="E50" s="32"/>
      <c r="F50" s="32"/>
      <c r="G50" s="32"/>
      <c r="H50" s="32"/>
      <c r="I50" s="32"/>
      <c r="J50" s="32"/>
      <c r="K50" s="32"/>
    </row>
    <row r="51" spans="1:11" ht="12.75">
      <c r="A51" s="32"/>
      <c r="B51" s="32"/>
      <c r="C51" s="32"/>
      <c r="D51" s="32"/>
      <c r="E51" s="32"/>
      <c r="F51" s="32"/>
      <c r="G51" s="32"/>
      <c r="H51" s="32"/>
      <c r="I51" s="32"/>
      <c r="J51" s="32"/>
      <c r="K51" s="32"/>
    </row>
    <row r="52" spans="1:11" ht="12.75">
      <c r="A52" s="32"/>
      <c r="B52" s="32"/>
      <c r="C52" s="32"/>
      <c r="D52" s="32"/>
      <c r="E52" s="32"/>
      <c r="F52" s="32"/>
      <c r="G52" s="32"/>
      <c r="H52" s="32"/>
      <c r="I52" s="32"/>
      <c r="J52" s="32"/>
      <c r="K52" s="32"/>
    </row>
    <row r="53" spans="1:11" ht="12.75">
      <c r="A53" s="32"/>
      <c r="B53" s="32"/>
      <c r="C53" s="32"/>
      <c r="D53" s="32"/>
      <c r="E53" s="32"/>
      <c r="F53" s="32"/>
      <c r="G53" s="32"/>
      <c r="H53" s="32"/>
      <c r="I53" s="32"/>
      <c r="J53" s="32"/>
      <c r="K53" s="32"/>
    </row>
    <row r="54" spans="1:11" ht="12.75">
      <c r="A54" s="32"/>
      <c r="B54" s="32"/>
      <c r="C54" s="32"/>
      <c r="D54" s="32"/>
      <c r="E54" s="32"/>
      <c r="F54" s="32"/>
      <c r="G54" s="32"/>
      <c r="H54" s="32"/>
      <c r="I54" s="32"/>
      <c r="J54" s="32"/>
      <c r="K54" s="32"/>
    </row>
    <row r="55" spans="1:11" ht="12.75">
      <c r="A55" s="32"/>
      <c r="B55" s="32"/>
      <c r="C55" s="32"/>
      <c r="D55" s="32"/>
      <c r="E55" s="32"/>
      <c r="F55" s="32"/>
      <c r="G55" s="32"/>
      <c r="H55" s="32"/>
      <c r="I55" s="32"/>
      <c r="J55" s="32"/>
      <c r="K55" s="32"/>
    </row>
    <row r="56" spans="1:11" ht="12.75">
      <c r="A56" s="32"/>
      <c r="B56" s="32"/>
      <c r="C56" s="32"/>
      <c r="D56" s="32"/>
      <c r="E56" s="32"/>
      <c r="F56" s="32"/>
      <c r="G56" s="32"/>
      <c r="H56" s="32"/>
      <c r="I56" s="32"/>
      <c r="J56" s="32"/>
      <c r="K56" s="32"/>
    </row>
    <row r="57" spans="1:11" ht="12.75">
      <c r="A57" s="32"/>
      <c r="B57" s="32"/>
      <c r="C57" s="32"/>
      <c r="D57" s="32"/>
      <c r="E57" s="32"/>
      <c r="F57" s="32"/>
      <c r="G57" s="32"/>
      <c r="H57" s="32"/>
      <c r="I57" s="32"/>
      <c r="J57" s="32"/>
      <c r="K57" s="32"/>
    </row>
    <row r="58" spans="1:11" ht="12.75">
      <c r="A58" s="32"/>
      <c r="B58" s="32"/>
      <c r="C58" s="32"/>
      <c r="D58" s="32"/>
      <c r="E58" s="32"/>
      <c r="F58" s="32"/>
      <c r="G58" s="32"/>
      <c r="H58" s="32"/>
      <c r="I58" s="32"/>
      <c r="J58" s="32"/>
      <c r="K58" s="32"/>
    </row>
    <row r="59" spans="1:11" ht="12.75">
      <c r="A59" s="32"/>
      <c r="B59" s="32"/>
      <c r="C59" s="32"/>
      <c r="D59" s="32"/>
      <c r="E59" s="32"/>
      <c r="F59" s="32"/>
      <c r="G59" s="32"/>
      <c r="H59" s="32"/>
      <c r="I59" s="32"/>
      <c r="J59" s="32"/>
      <c r="K59" s="32"/>
    </row>
    <row r="60" spans="1:11" ht="12.75">
      <c r="A60" s="32"/>
      <c r="B60" s="32"/>
      <c r="C60" s="32"/>
      <c r="D60" s="32"/>
      <c r="E60" s="32"/>
      <c r="F60" s="32"/>
      <c r="G60" s="32"/>
      <c r="H60" s="32"/>
      <c r="I60" s="32"/>
      <c r="J60" s="32"/>
      <c r="K60" s="32"/>
    </row>
    <row r="61" spans="1:11" ht="12.75">
      <c r="A61" s="32"/>
      <c r="B61" s="32"/>
      <c r="C61" s="32"/>
      <c r="D61" s="32"/>
      <c r="E61" s="32"/>
      <c r="F61" s="32"/>
      <c r="G61" s="32"/>
      <c r="H61" s="32"/>
      <c r="I61" s="32"/>
      <c r="J61" s="32"/>
      <c r="K61" s="32"/>
    </row>
    <row r="62" spans="1:11" ht="12.75">
      <c r="A62" s="32"/>
      <c r="B62" s="32"/>
      <c r="C62" s="32"/>
      <c r="D62" s="32"/>
      <c r="E62" s="32"/>
      <c r="F62" s="32"/>
      <c r="G62" s="32"/>
      <c r="H62" s="32"/>
      <c r="I62" s="32"/>
      <c r="J62" s="32"/>
      <c r="K62" s="32"/>
    </row>
    <row r="63" spans="1:11" ht="12.75">
      <c r="A63" s="32"/>
      <c r="B63" s="32"/>
      <c r="C63" s="32"/>
      <c r="D63" s="32"/>
      <c r="E63" s="32"/>
      <c r="F63" s="32"/>
      <c r="G63" s="32"/>
      <c r="H63" s="32"/>
      <c r="I63" s="32"/>
      <c r="J63" s="32"/>
      <c r="K63" s="32"/>
    </row>
    <row r="64" spans="1:11" ht="12.75">
      <c r="A64" s="32"/>
      <c r="B64" s="32"/>
      <c r="C64" s="32"/>
      <c r="D64" s="32"/>
      <c r="E64" s="32"/>
      <c r="F64" s="32"/>
      <c r="G64" s="32"/>
      <c r="H64" s="32"/>
      <c r="I64" s="32"/>
      <c r="J64" s="32"/>
      <c r="K64" s="32"/>
    </row>
    <row r="65" spans="1:11" ht="12.75">
      <c r="A65" s="32"/>
      <c r="B65" s="32"/>
      <c r="C65" s="32"/>
      <c r="D65" s="32"/>
      <c r="E65" s="32"/>
      <c r="F65" s="32"/>
      <c r="G65" s="32"/>
      <c r="H65" s="32"/>
      <c r="I65" s="32"/>
      <c r="J65" s="32"/>
      <c r="K65" s="32"/>
    </row>
    <row r="66" spans="1:11" ht="12.75">
      <c r="A66" s="32"/>
      <c r="B66" s="32"/>
      <c r="C66" s="32"/>
      <c r="D66" s="32"/>
      <c r="E66" s="32"/>
      <c r="F66" s="32"/>
      <c r="G66" s="32"/>
      <c r="H66" s="32"/>
      <c r="I66" s="32"/>
      <c r="J66" s="32"/>
      <c r="K66" s="32"/>
    </row>
    <row r="67" spans="1:11" ht="12.75">
      <c r="A67" s="32"/>
      <c r="B67" s="32"/>
      <c r="C67" s="32"/>
      <c r="D67" s="32"/>
      <c r="E67" s="32"/>
      <c r="F67" s="32"/>
      <c r="G67" s="32"/>
      <c r="H67" s="32"/>
      <c r="I67" s="32"/>
      <c r="J67" s="32"/>
      <c r="K67" s="32"/>
    </row>
    <row r="68" spans="1:11" ht="12.75">
      <c r="A68" s="32"/>
      <c r="B68" s="32"/>
      <c r="C68" s="32"/>
      <c r="D68" s="32"/>
      <c r="E68" s="32"/>
      <c r="F68" s="32"/>
      <c r="G68" s="32"/>
      <c r="H68" s="32"/>
      <c r="I68" s="32"/>
      <c r="J68" s="32"/>
      <c r="K68" s="32"/>
    </row>
    <row r="69" spans="1:11" ht="12.75">
      <c r="A69" s="32"/>
      <c r="B69" s="32"/>
      <c r="C69" s="32"/>
      <c r="D69" s="32"/>
      <c r="E69" s="32"/>
      <c r="F69" s="32"/>
      <c r="G69" s="32"/>
      <c r="H69" s="32"/>
      <c r="I69" s="32"/>
      <c r="J69" s="32"/>
      <c r="K69" s="32"/>
    </row>
    <row r="70" spans="1:11" ht="12.75">
      <c r="A70" s="32"/>
      <c r="B70" s="32"/>
      <c r="C70" s="32"/>
      <c r="D70" s="32"/>
      <c r="E70" s="32"/>
      <c r="F70" s="32"/>
      <c r="G70" s="32"/>
      <c r="H70" s="32"/>
      <c r="I70" s="32"/>
      <c r="J70" s="32"/>
      <c r="K70" s="32"/>
    </row>
    <row r="71" spans="1:11" ht="12.75">
      <c r="A71" s="32"/>
      <c r="B71" s="32"/>
      <c r="C71" s="32"/>
      <c r="D71" s="32"/>
      <c r="E71" s="32"/>
      <c r="F71" s="32"/>
      <c r="G71" s="32"/>
      <c r="H71" s="32"/>
      <c r="I71" s="32"/>
      <c r="J71" s="32"/>
      <c r="K71" s="32"/>
    </row>
    <row r="72" spans="1:11" ht="12.75">
      <c r="A72" s="32"/>
      <c r="B72" s="32"/>
      <c r="C72" s="32"/>
      <c r="D72" s="32"/>
      <c r="E72" s="32"/>
      <c r="F72" s="32"/>
      <c r="G72" s="32"/>
      <c r="H72" s="32"/>
      <c r="I72" s="32"/>
      <c r="J72" s="32"/>
      <c r="K72" s="32"/>
    </row>
    <row r="73" spans="1:11" ht="12.75">
      <c r="A73" s="32"/>
      <c r="B73" s="32"/>
      <c r="C73" s="32"/>
      <c r="D73" s="32"/>
      <c r="E73" s="32"/>
      <c r="F73" s="32"/>
      <c r="G73" s="32"/>
      <c r="H73" s="32"/>
      <c r="I73" s="32"/>
      <c r="J73" s="32"/>
      <c r="K73" s="32"/>
    </row>
    <row r="74" spans="1:11" ht="12.75">
      <c r="A74" s="32"/>
      <c r="B74" s="32"/>
      <c r="C74" s="32"/>
      <c r="D74" s="32"/>
      <c r="E74" s="32"/>
      <c r="F74" s="32"/>
      <c r="G74" s="32"/>
      <c r="H74" s="32"/>
      <c r="I74" s="32"/>
      <c r="J74" s="32"/>
      <c r="K74" s="32"/>
    </row>
    <row r="75" spans="1:11" ht="12.75">
      <c r="A75" s="32"/>
      <c r="B75" s="32"/>
      <c r="C75" s="32"/>
      <c r="D75" s="32"/>
      <c r="E75" s="32"/>
      <c r="F75" s="32"/>
      <c r="G75" s="32"/>
      <c r="H75" s="32"/>
      <c r="I75" s="32"/>
      <c r="J75" s="32"/>
      <c r="K75" s="32"/>
    </row>
    <row r="76" spans="1:11" ht="12.75">
      <c r="A76" s="32"/>
      <c r="B76" s="32"/>
      <c r="C76" s="32"/>
      <c r="D76" s="32"/>
      <c r="E76" s="32"/>
      <c r="F76" s="32"/>
      <c r="G76" s="32"/>
      <c r="H76" s="32"/>
      <c r="I76" s="32"/>
      <c r="J76" s="32"/>
      <c r="K76" s="32"/>
    </row>
    <row r="77" spans="1:11" ht="12.75">
      <c r="A77" s="32"/>
      <c r="B77" s="32"/>
      <c r="C77" s="32"/>
      <c r="D77" s="32"/>
      <c r="E77" s="32"/>
      <c r="F77" s="32"/>
      <c r="G77" s="32"/>
      <c r="H77" s="32"/>
      <c r="I77" s="32"/>
      <c r="J77" s="32"/>
      <c r="K77" s="32"/>
    </row>
    <row r="78" spans="1:11" ht="12.75">
      <c r="A78" s="32"/>
      <c r="B78" s="32"/>
      <c r="C78" s="32"/>
      <c r="D78" s="32"/>
      <c r="E78" s="32"/>
      <c r="F78" s="32"/>
      <c r="G78" s="32"/>
      <c r="H78" s="32"/>
      <c r="I78" s="32"/>
      <c r="J78" s="32"/>
      <c r="K78" s="32"/>
    </row>
    <row r="79" spans="1:11" ht="12.75">
      <c r="A79" s="32"/>
      <c r="B79" s="32"/>
      <c r="C79" s="32"/>
      <c r="D79" s="32"/>
      <c r="E79" s="32"/>
      <c r="F79" s="32"/>
      <c r="G79" s="32"/>
      <c r="H79" s="32"/>
      <c r="I79" s="32"/>
      <c r="J79" s="32"/>
      <c r="K79" s="32"/>
    </row>
    <row r="80" spans="1:11" ht="12.75">
      <c r="A80" s="32"/>
      <c r="B80" s="32"/>
      <c r="C80" s="32"/>
      <c r="D80" s="32"/>
      <c r="E80" s="32"/>
      <c r="F80" s="32"/>
      <c r="G80" s="32"/>
      <c r="H80" s="32"/>
      <c r="I80" s="32"/>
      <c r="J80" s="32"/>
      <c r="K80" s="32"/>
    </row>
    <row r="81" spans="1:11" ht="12.75">
      <c r="A81" s="32"/>
      <c r="B81" s="32"/>
      <c r="C81" s="32"/>
      <c r="D81" s="32"/>
      <c r="E81" s="32"/>
      <c r="F81" s="32"/>
      <c r="G81" s="32"/>
      <c r="H81" s="32"/>
      <c r="I81" s="32"/>
      <c r="J81" s="32"/>
      <c r="K81" s="32"/>
    </row>
    <row r="82" spans="1:11" ht="12.75">
      <c r="A82" s="32"/>
      <c r="B82" s="32"/>
      <c r="C82" s="32"/>
      <c r="D82" s="32"/>
      <c r="E82" s="32"/>
      <c r="F82" s="32"/>
      <c r="G82" s="32"/>
      <c r="H82" s="32"/>
      <c r="I82" s="32"/>
      <c r="J82" s="32"/>
      <c r="K82" s="32"/>
    </row>
    <row r="83" spans="1:11" ht="12.75">
      <c r="A83" s="32"/>
      <c r="B83" s="32"/>
      <c r="C83" s="32"/>
      <c r="D83" s="32"/>
      <c r="E83" s="32"/>
      <c r="F83" s="32"/>
      <c r="G83" s="32"/>
      <c r="H83" s="32"/>
      <c r="I83" s="32"/>
      <c r="J83" s="32"/>
      <c r="K83" s="32"/>
    </row>
    <row r="84" spans="1:11" ht="12.75">
      <c r="A84" s="32"/>
      <c r="B84" s="32"/>
      <c r="C84" s="32"/>
      <c r="D84" s="32"/>
      <c r="E84" s="32"/>
      <c r="F84" s="32"/>
      <c r="G84" s="32"/>
      <c r="H84" s="32"/>
      <c r="I84" s="32"/>
      <c r="J84" s="32"/>
      <c r="K84" s="32"/>
    </row>
    <row r="85" spans="1:11" ht="12.75">
      <c r="A85" s="32"/>
      <c r="B85" s="32"/>
      <c r="C85" s="32"/>
      <c r="D85" s="32"/>
      <c r="E85" s="32"/>
      <c r="F85" s="32"/>
      <c r="G85" s="32"/>
      <c r="H85" s="32"/>
      <c r="I85" s="32"/>
      <c r="J85" s="32"/>
      <c r="K85" s="32"/>
    </row>
    <row r="86" spans="1:11" ht="12.75">
      <c r="A86" s="32"/>
      <c r="B86" s="32"/>
      <c r="C86" s="32"/>
      <c r="D86" s="32"/>
      <c r="E86" s="32"/>
      <c r="F86" s="32"/>
      <c r="G86" s="32"/>
      <c r="H86" s="32"/>
      <c r="I86" s="32"/>
      <c r="J86" s="32"/>
      <c r="K86" s="32"/>
    </row>
    <row r="87" spans="1:11" ht="12.75">
      <c r="A87" s="32"/>
      <c r="B87" s="32"/>
      <c r="C87" s="32"/>
      <c r="D87" s="32"/>
      <c r="E87" s="32"/>
      <c r="F87" s="32"/>
      <c r="G87" s="32"/>
      <c r="H87" s="32"/>
      <c r="I87" s="32"/>
      <c r="J87" s="32"/>
      <c r="K87" s="32"/>
    </row>
    <row r="88" spans="1:11" ht="12.75">
      <c r="A88" s="32"/>
      <c r="B88" s="32"/>
      <c r="C88" s="32"/>
      <c r="D88" s="32"/>
      <c r="E88" s="32"/>
      <c r="F88" s="32"/>
      <c r="G88" s="32"/>
      <c r="H88" s="32"/>
      <c r="I88" s="32"/>
      <c r="J88" s="32"/>
      <c r="K88" s="32"/>
    </row>
    <row r="89" spans="1:11" ht="12.75">
      <c r="A89" s="32"/>
      <c r="B89" s="32"/>
      <c r="C89" s="32"/>
      <c r="D89" s="32"/>
      <c r="E89" s="32"/>
      <c r="F89" s="32"/>
      <c r="G89" s="32"/>
      <c r="H89" s="32"/>
      <c r="I89" s="32"/>
      <c r="J89" s="32"/>
      <c r="K89" s="32"/>
    </row>
    <row r="90" spans="1:11" ht="12.75">
      <c r="A90" s="32"/>
      <c r="B90" s="32"/>
      <c r="C90" s="32"/>
      <c r="D90" s="32"/>
      <c r="E90" s="32"/>
      <c r="F90" s="32"/>
      <c r="G90" s="32"/>
      <c r="H90" s="32"/>
      <c r="I90" s="32"/>
      <c r="J90" s="32"/>
      <c r="K90" s="32"/>
    </row>
    <row r="91" spans="1:11" ht="12.75">
      <c r="A91" s="32"/>
      <c r="B91" s="32"/>
      <c r="C91" s="32"/>
      <c r="D91" s="32"/>
      <c r="E91" s="32"/>
      <c r="F91" s="32"/>
      <c r="G91" s="32"/>
      <c r="H91" s="32"/>
      <c r="I91" s="32"/>
      <c r="J91" s="32"/>
      <c r="K91" s="32"/>
    </row>
    <row r="92" spans="1:11" ht="12.75">
      <c r="A92" s="32"/>
      <c r="B92" s="32"/>
      <c r="C92" s="32"/>
      <c r="D92" s="32"/>
      <c r="E92" s="32"/>
      <c r="F92" s="32"/>
      <c r="G92" s="32"/>
      <c r="H92" s="32"/>
      <c r="I92" s="32"/>
      <c r="J92" s="32"/>
      <c r="K92" s="32"/>
    </row>
    <row r="93" spans="1:11" ht="12.75">
      <c r="A93" s="32"/>
      <c r="B93" s="32"/>
      <c r="C93" s="32"/>
      <c r="D93" s="32"/>
      <c r="E93" s="32"/>
      <c r="F93" s="32"/>
      <c r="G93" s="32"/>
      <c r="H93" s="32"/>
      <c r="I93" s="32"/>
      <c r="J93" s="32"/>
      <c r="K93" s="32"/>
    </row>
    <row r="94" spans="1:11" ht="12.75">
      <c r="A94" s="32"/>
      <c r="B94" s="32"/>
      <c r="C94" s="32"/>
      <c r="D94" s="32"/>
      <c r="E94" s="32"/>
      <c r="F94" s="32"/>
      <c r="G94" s="32"/>
      <c r="H94" s="32"/>
      <c r="I94" s="32"/>
      <c r="J94" s="32"/>
      <c r="K94" s="32"/>
    </row>
    <row r="95" spans="1:11" ht="12.75">
      <c r="A95" s="32"/>
      <c r="B95" s="32"/>
      <c r="C95" s="32"/>
      <c r="D95" s="32"/>
      <c r="E95" s="32"/>
      <c r="F95" s="32"/>
      <c r="G95" s="32"/>
      <c r="H95" s="32"/>
      <c r="I95" s="32"/>
      <c r="J95" s="32"/>
      <c r="K95" s="32"/>
    </row>
    <row r="96" spans="1:11" ht="12.75">
      <c r="A96" s="32"/>
      <c r="B96" s="32"/>
      <c r="C96" s="32"/>
      <c r="D96" s="32"/>
      <c r="E96" s="32"/>
      <c r="F96" s="32"/>
      <c r="G96" s="32"/>
      <c r="H96" s="32"/>
      <c r="I96" s="32"/>
      <c r="J96" s="32"/>
      <c r="K96" s="32"/>
    </row>
    <row r="97" spans="1:11" ht="12.75">
      <c r="A97" s="32"/>
      <c r="B97" s="32"/>
      <c r="C97" s="32"/>
      <c r="D97" s="32"/>
      <c r="E97" s="32"/>
      <c r="F97" s="32"/>
      <c r="G97" s="32"/>
      <c r="H97" s="32"/>
      <c r="I97" s="32"/>
      <c r="J97" s="32"/>
      <c r="K97" s="32"/>
    </row>
    <row r="98" spans="1:11" ht="12.75">
      <c r="A98" s="32"/>
      <c r="B98" s="32"/>
      <c r="C98" s="32"/>
      <c r="D98" s="32"/>
      <c r="E98" s="32"/>
      <c r="F98" s="32"/>
      <c r="G98" s="32"/>
      <c r="H98" s="32"/>
      <c r="I98" s="32"/>
      <c r="J98" s="32"/>
      <c r="K98" s="32"/>
    </row>
    <row r="99" spans="1:11" ht="12.75">
      <c r="A99" s="32"/>
      <c r="B99" s="32"/>
      <c r="C99" s="32"/>
      <c r="D99" s="32"/>
      <c r="E99" s="32"/>
      <c r="F99" s="32"/>
      <c r="G99" s="32"/>
      <c r="H99" s="32"/>
      <c r="I99" s="32"/>
      <c r="J99" s="32"/>
      <c r="K99" s="32"/>
    </row>
    <row r="100" spans="1:11" ht="12.75">
      <c r="A100" s="32"/>
      <c r="B100" s="32"/>
      <c r="C100" s="32"/>
      <c r="D100" s="32"/>
      <c r="E100" s="32"/>
      <c r="F100" s="32"/>
      <c r="G100" s="32"/>
      <c r="H100" s="32"/>
      <c r="I100" s="32"/>
      <c r="J100" s="32"/>
      <c r="K100" s="32"/>
    </row>
    <row r="101" spans="1:11" ht="12.75">
      <c r="A101" s="32"/>
      <c r="B101" s="32"/>
      <c r="C101" s="32"/>
      <c r="D101" s="32"/>
      <c r="E101" s="32"/>
      <c r="F101" s="32"/>
      <c r="G101" s="32"/>
      <c r="H101" s="32"/>
      <c r="I101" s="32"/>
      <c r="J101" s="32"/>
      <c r="K101" s="32"/>
    </row>
    <row r="102" spans="1:11" ht="12.75">
      <c r="A102" s="32"/>
      <c r="B102" s="32"/>
      <c r="C102" s="32"/>
      <c r="D102" s="32"/>
      <c r="E102" s="32"/>
      <c r="F102" s="32"/>
      <c r="G102" s="32"/>
      <c r="H102" s="32"/>
      <c r="I102" s="32"/>
      <c r="J102" s="32"/>
      <c r="K102" s="32"/>
    </row>
    <row r="103" spans="1:11" ht="12.75">
      <c r="A103" s="32"/>
      <c r="B103" s="32"/>
      <c r="C103" s="32"/>
      <c r="D103" s="32"/>
      <c r="E103" s="32"/>
      <c r="F103" s="32"/>
      <c r="G103" s="32"/>
      <c r="H103" s="32"/>
      <c r="I103" s="32"/>
      <c r="J103" s="32"/>
      <c r="K103" s="32"/>
    </row>
    <row r="104" spans="1:11" ht="12.75">
      <c r="A104" s="32"/>
      <c r="B104" s="32"/>
      <c r="C104" s="32"/>
      <c r="D104" s="32"/>
      <c r="E104" s="32"/>
      <c r="F104" s="32"/>
      <c r="G104" s="32"/>
      <c r="H104" s="32"/>
      <c r="I104" s="32"/>
      <c r="J104" s="32"/>
      <c r="K104" s="32"/>
    </row>
    <row r="105" spans="1:11" ht="12.75">
      <c r="A105" s="32"/>
      <c r="B105" s="32"/>
      <c r="C105" s="32"/>
      <c r="D105" s="32"/>
      <c r="E105" s="32"/>
      <c r="F105" s="32"/>
      <c r="G105" s="32"/>
      <c r="H105" s="32"/>
      <c r="I105" s="32"/>
      <c r="J105" s="32"/>
      <c r="K105" s="32"/>
    </row>
    <row r="106" spans="1:11" ht="12.75">
      <c r="A106" s="32"/>
      <c r="B106" s="32"/>
      <c r="C106" s="32"/>
      <c r="D106" s="32"/>
      <c r="E106" s="32"/>
      <c r="F106" s="32"/>
      <c r="G106" s="32"/>
      <c r="H106" s="32"/>
      <c r="I106" s="32"/>
      <c r="J106" s="32"/>
      <c r="K106" s="32"/>
    </row>
    <row r="107" spans="1:11" ht="12.75">
      <c r="A107" s="32"/>
      <c r="B107" s="32"/>
      <c r="C107" s="32"/>
      <c r="D107" s="32"/>
      <c r="E107" s="32"/>
      <c r="F107" s="32"/>
      <c r="G107" s="32"/>
      <c r="H107" s="32"/>
      <c r="I107" s="32"/>
      <c r="J107" s="32"/>
      <c r="K107" s="32"/>
    </row>
    <row r="108" spans="1:11" ht="12.75">
      <c r="A108" s="32"/>
      <c r="B108" s="32"/>
      <c r="C108" s="32"/>
      <c r="D108" s="32"/>
      <c r="E108" s="32"/>
      <c r="F108" s="32"/>
      <c r="G108" s="32"/>
      <c r="H108" s="32"/>
      <c r="I108" s="32"/>
      <c r="J108" s="32"/>
      <c r="K108" s="32"/>
    </row>
    <row r="109" spans="1:11" ht="12.75">
      <c r="A109" s="32"/>
      <c r="B109" s="32"/>
      <c r="C109" s="32"/>
      <c r="D109" s="32"/>
      <c r="E109" s="32"/>
      <c r="F109" s="32"/>
      <c r="G109" s="32"/>
      <c r="H109" s="32"/>
      <c r="I109" s="32"/>
      <c r="J109" s="32"/>
      <c r="K109" s="32"/>
    </row>
    <row r="110" spans="1:11" ht="12.75">
      <c r="A110" s="32"/>
      <c r="B110" s="32"/>
      <c r="C110" s="32"/>
      <c r="D110" s="32"/>
      <c r="E110" s="32"/>
      <c r="F110" s="32"/>
      <c r="G110" s="32"/>
      <c r="H110" s="32"/>
      <c r="I110" s="32"/>
      <c r="J110" s="32"/>
      <c r="K110" s="32"/>
    </row>
    <row r="111" spans="1:11" ht="12.75">
      <c r="A111" s="32"/>
      <c r="B111" s="32"/>
      <c r="C111" s="32"/>
      <c r="D111" s="32"/>
      <c r="E111" s="32"/>
      <c r="F111" s="32"/>
      <c r="G111" s="32"/>
      <c r="H111" s="32"/>
      <c r="I111" s="32"/>
      <c r="J111" s="32"/>
      <c r="K111" s="32"/>
    </row>
    <row r="112" spans="1:11" ht="12.75">
      <c r="A112" s="32"/>
      <c r="B112" s="32"/>
      <c r="C112" s="32"/>
      <c r="D112" s="32"/>
      <c r="E112" s="32"/>
      <c r="F112" s="32"/>
      <c r="G112" s="32"/>
      <c r="H112" s="32"/>
      <c r="I112" s="32"/>
      <c r="J112" s="32"/>
      <c r="K112" s="32"/>
    </row>
    <row r="113" spans="1:11" ht="12.75">
      <c r="A113" s="32"/>
      <c r="B113" s="32"/>
      <c r="C113" s="32"/>
      <c r="D113" s="32"/>
      <c r="E113" s="32"/>
      <c r="F113" s="32"/>
      <c r="G113" s="32"/>
      <c r="H113" s="32"/>
      <c r="I113" s="32"/>
      <c r="J113" s="32"/>
      <c r="K113" s="32"/>
    </row>
    <row r="114" spans="1:11" ht="12.75">
      <c r="A114" s="32"/>
      <c r="B114" s="32"/>
      <c r="C114" s="32"/>
      <c r="D114" s="32"/>
      <c r="E114" s="32"/>
      <c r="F114" s="32"/>
      <c r="G114" s="32"/>
      <c r="H114" s="32"/>
      <c r="I114" s="32"/>
      <c r="J114" s="32"/>
      <c r="K114" s="32"/>
    </row>
    <row r="115" spans="1:11" ht="12.75">
      <c r="A115" s="32"/>
      <c r="B115" s="32"/>
      <c r="C115" s="32"/>
      <c r="D115" s="32"/>
      <c r="E115" s="32"/>
      <c r="F115" s="32"/>
      <c r="G115" s="32"/>
      <c r="H115" s="32"/>
      <c r="I115" s="32"/>
      <c r="J115" s="32"/>
      <c r="K115" s="32"/>
    </row>
    <row r="116" spans="1:11" ht="12.75">
      <c r="A116" s="32"/>
      <c r="B116" s="32"/>
      <c r="C116" s="32"/>
      <c r="D116" s="32"/>
      <c r="E116" s="32"/>
      <c r="F116" s="32"/>
      <c r="G116" s="32"/>
      <c r="H116" s="32"/>
      <c r="I116" s="32"/>
      <c r="J116" s="32"/>
      <c r="K116" s="32"/>
    </row>
    <row r="117" spans="1:11" ht="12.75">
      <c r="A117" s="32"/>
      <c r="B117" s="32"/>
      <c r="C117" s="32"/>
      <c r="D117" s="32"/>
      <c r="E117" s="32"/>
      <c r="F117" s="32"/>
      <c r="G117" s="32"/>
      <c r="H117" s="32"/>
      <c r="I117" s="32"/>
      <c r="J117" s="32"/>
      <c r="K117" s="32"/>
    </row>
    <row r="118" spans="1:11" ht="12.75">
      <c r="A118" s="32"/>
      <c r="B118" s="32"/>
      <c r="C118" s="32"/>
      <c r="D118" s="32"/>
      <c r="E118" s="32"/>
      <c r="F118" s="32"/>
      <c r="G118" s="32"/>
      <c r="H118" s="32"/>
      <c r="I118" s="32"/>
      <c r="J118" s="32"/>
      <c r="K118" s="32"/>
    </row>
    <row r="119" spans="1:11" ht="12.75">
      <c r="A119" s="32"/>
      <c r="B119" s="32"/>
      <c r="C119" s="32"/>
      <c r="D119" s="32"/>
      <c r="E119" s="32"/>
      <c r="F119" s="32"/>
      <c r="G119" s="32"/>
      <c r="H119" s="32"/>
      <c r="I119" s="32"/>
      <c r="J119" s="32"/>
      <c r="K119" s="32"/>
    </row>
    <row r="120" spans="1:11" ht="12.75">
      <c r="A120" s="32"/>
      <c r="B120" s="32"/>
      <c r="C120" s="32"/>
      <c r="D120" s="32"/>
      <c r="E120" s="32"/>
      <c r="F120" s="32"/>
      <c r="G120" s="32"/>
      <c r="H120" s="32"/>
      <c r="I120" s="32"/>
      <c r="J120" s="32"/>
      <c r="K120" s="32"/>
    </row>
    <row r="121" spans="1:11" ht="12.75">
      <c r="A121" s="32"/>
      <c r="B121" s="32"/>
      <c r="C121" s="32"/>
      <c r="D121" s="32"/>
      <c r="E121" s="32"/>
      <c r="F121" s="32"/>
      <c r="G121" s="32"/>
      <c r="H121" s="32"/>
      <c r="I121" s="32"/>
      <c r="J121" s="32"/>
      <c r="K121" s="32"/>
    </row>
    <row r="122" spans="1:11" ht="12.75">
      <c r="A122" s="32"/>
      <c r="B122" s="32"/>
      <c r="C122" s="32"/>
      <c r="D122" s="32"/>
      <c r="E122" s="32"/>
      <c r="F122" s="32"/>
      <c r="G122" s="32"/>
      <c r="H122" s="32"/>
      <c r="I122" s="32"/>
      <c r="J122" s="32"/>
      <c r="K122" s="32"/>
    </row>
    <row r="123" spans="1:11" ht="12.75">
      <c r="A123" s="32"/>
      <c r="B123" s="32"/>
      <c r="C123" s="32"/>
      <c r="D123" s="32"/>
      <c r="E123" s="32"/>
      <c r="F123" s="32"/>
      <c r="G123" s="32"/>
      <c r="H123" s="32"/>
      <c r="I123" s="32"/>
      <c r="J123" s="32"/>
      <c r="K123" s="32"/>
    </row>
    <row r="124" spans="1:11" ht="12.75">
      <c r="A124" s="32"/>
      <c r="B124" s="32"/>
      <c r="C124" s="32"/>
      <c r="D124" s="32"/>
      <c r="E124" s="32"/>
      <c r="F124" s="32"/>
      <c r="G124" s="32"/>
      <c r="H124" s="32"/>
      <c r="I124" s="32"/>
      <c r="J124" s="32"/>
      <c r="K124" s="32"/>
    </row>
    <row r="125" spans="1:11" ht="12.75">
      <c r="A125" s="32"/>
      <c r="B125" s="32"/>
      <c r="C125" s="32"/>
      <c r="D125" s="32"/>
      <c r="E125" s="32"/>
      <c r="F125" s="32"/>
      <c r="G125" s="32"/>
      <c r="H125" s="32"/>
      <c r="I125" s="32"/>
      <c r="J125" s="32"/>
      <c r="K125" s="32"/>
    </row>
    <row r="126" spans="1:11" ht="12.75">
      <c r="A126" s="32"/>
      <c r="B126" s="32"/>
      <c r="C126" s="32"/>
      <c r="D126" s="32"/>
      <c r="E126" s="32"/>
      <c r="F126" s="32"/>
      <c r="G126" s="32"/>
      <c r="H126" s="32"/>
      <c r="I126" s="32"/>
      <c r="J126" s="32"/>
      <c r="K126" s="32"/>
    </row>
    <row r="127" spans="1:11" ht="12.75">
      <c r="A127" s="32"/>
      <c r="B127" s="32"/>
      <c r="C127" s="32"/>
      <c r="D127" s="32"/>
      <c r="E127" s="32"/>
      <c r="F127" s="32"/>
      <c r="G127" s="32"/>
      <c r="H127" s="32"/>
      <c r="I127" s="32"/>
      <c r="J127" s="32"/>
      <c r="K127" s="32"/>
    </row>
    <row r="128" spans="1:11" ht="12.75">
      <c r="A128" s="32"/>
      <c r="B128" s="32"/>
      <c r="C128" s="32"/>
      <c r="D128" s="32"/>
      <c r="E128" s="32"/>
      <c r="F128" s="32"/>
      <c r="G128" s="32"/>
      <c r="H128" s="32"/>
      <c r="I128" s="32"/>
      <c r="J128" s="32"/>
      <c r="K128" s="32"/>
    </row>
    <row r="129" spans="1:11" ht="12.75">
      <c r="A129" s="32"/>
      <c r="B129" s="32"/>
      <c r="C129" s="32"/>
      <c r="D129" s="32"/>
      <c r="E129" s="32"/>
      <c r="F129" s="32"/>
      <c r="G129" s="32"/>
      <c r="H129" s="32"/>
      <c r="I129" s="32"/>
      <c r="J129" s="32"/>
      <c r="K129" s="32"/>
    </row>
    <row r="130" spans="1:11" ht="12.75">
      <c r="A130" s="32"/>
      <c r="B130" s="32"/>
      <c r="C130" s="32"/>
      <c r="D130" s="32"/>
      <c r="E130" s="32"/>
      <c r="F130" s="32"/>
      <c r="G130" s="32"/>
      <c r="H130" s="32"/>
      <c r="I130" s="32"/>
      <c r="J130" s="32"/>
      <c r="K130" s="32"/>
    </row>
    <row r="131" spans="1:11" ht="12.75">
      <c r="A131" s="32"/>
      <c r="B131" s="32"/>
      <c r="C131" s="32"/>
      <c r="D131" s="32"/>
      <c r="E131" s="32"/>
      <c r="F131" s="32"/>
      <c r="G131" s="32"/>
      <c r="H131" s="32"/>
      <c r="I131" s="32"/>
      <c r="J131" s="32"/>
      <c r="K131" s="32"/>
    </row>
    <row r="132" spans="1:11" ht="12.75">
      <c r="A132" s="32"/>
      <c r="B132" s="32"/>
      <c r="C132" s="32"/>
      <c r="D132" s="32"/>
      <c r="E132" s="32"/>
      <c r="F132" s="32"/>
      <c r="G132" s="32"/>
      <c r="H132" s="32"/>
      <c r="I132" s="32"/>
      <c r="J132" s="32"/>
      <c r="K132" s="32"/>
    </row>
    <row r="133" spans="1:11" ht="12.75">
      <c r="A133" s="32"/>
      <c r="B133" s="32"/>
      <c r="C133" s="32"/>
      <c r="D133" s="32"/>
      <c r="E133" s="32"/>
      <c r="F133" s="32"/>
      <c r="G133" s="32"/>
      <c r="H133" s="32"/>
      <c r="I133" s="32"/>
      <c r="J133" s="32"/>
      <c r="K133" s="32"/>
    </row>
    <row r="134" spans="1:11" ht="12.75">
      <c r="A134" s="32"/>
      <c r="B134" s="32"/>
      <c r="C134" s="32"/>
      <c r="D134" s="32"/>
      <c r="E134" s="32"/>
      <c r="F134" s="32"/>
      <c r="G134" s="32"/>
      <c r="H134" s="32"/>
      <c r="I134" s="32"/>
      <c r="J134" s="32"/>
      <c r="K134" s="32"/>
    </row>
    <row r="135" spans="1:11" ht="12.75">
      <c r="A135" s="32"/>
      <c r="B135" s="32"/>
      <c r="C135" s="32"/>
      <c r="D135" s="32"/>
      <c r="E135" s="32"/>
      <c r="F135" s="32"/>
      <c r="G135" s="32"/>
      <c r="H135" s="32"/>
      <c r="I135" s="32"/>
      <c r="J135" s="32"/>
      <c r="K135" s="32"/>
    </row>
    <row r="136" spans="1:11" ht="12.75">
      <c r="A136" s="32"/>
      <c r="B136" s="32"/>
      <c r="C136" s="32"/>
      <c r="D136" s="32"/>
      <c r="E136" s="32"/>
      <c r="F136" s="32"/>
      <c r="G136" s="32"/>
      <c r="H136" s="32"/>
      <c r="I136" s="32"/>
      <c r="J136" s="32"/>
      <c r="K136" s="32"/>
    </row>
    <row r="137" spans="1:11" ht="12.75">
      <c r="A137" s="32"/>
      <c r="B137" s="32"/>
      <c r="C137" s="32"/>
      <c r="D137" s="32"/>
      <c r="E137" s="32"/>
      <c r="F137" s="32"/>
      <c r="G137" s="32"/>
      <c r="H137" s="32"/>
      <c r="I137" s="32"/>
      <c r="J137" s="32"/>
      <c r="K137" s="32"/>
    </row>
    <row r="138" spans="1:11" ht="12.75">
      <c r="A138" s="32"/>
      <c r="B138" s="32"/>
      <c r="C138" s="32"/>
      <c r="D138" s="32"/>
      <c r="E138" s="32"/>
      <c r="F138" s="32"/>
      <c r="G138" s="32"/>
      <c r="H138" s="32"/>
      <c r="I138" s="32"/>
      <c r="J138" s="32"/>
      <c r="K138" s="32"/>
    </row>
    <row r="139" spans="1:11" ht="12.75">
      <c r="A139" s="32"/>
      <c r="B139" s="32"/>
      <c r="C139" s="32"/>
      <c r="D139" s="32"/>
      <c r="E139" s="32"/>
      <c r="F139" s="32"/>
      <c r="G139" s="32"/>
      <c r="H139" s="32"/>
      <c r="I139" s="32"/>
      <c r="J139" s="32"/>
      <c r="K139" s="32"/>
    </row>
    <row r="140" spans="1:11" ht="12.75">
      <c r="A140" s="32"/>
      <c r="B140" s="32"/>
      <c r="C140" s="32"/>
      <c r="D140" s="32"/>
      <c r="E140" s="32"/>
      <c r="F140" s="32"/>
      <c r="G140" s="32"/>
      <c r="H140" s="32"/>
      <c r="I140" s="32"/>
      <c r="J140" s="32"/>
      <c r="K140" s="32"/>
    </row>
    <row r="141" spans="1:11" ht="12.75">
      <c r="A141" s="32"/>
      <c r="B141" s="32"/>
      <c r="C141" s="32"/>
      <c r="D141" s="32"/>
      <c r="E141" s="32"/>
      <c r="F141" s="32"/>
      <c r="G141" s="32"/>
      <c r="H141" s="32"/>
      <c r="I141" s="32"/>
      <c r="J141" s="32"/>
      <c r="K141" s="32"/>
    </row>
    <row r="142" spans="1:11" ht="12.75">
      <c r="A142" s="32"/>
      <c r="B142" s="32"/>
      <c r="C142" s="32"/>
      <c r="D142" s="32"/>
      <c r="E142" s="32"/>
      <c r="F142" s="32"/>
      <c r="G142" s="32"/>
      <c r="H142" s="32"/>
      <c r="I142" s="32"/>
      <c r="J142" s="32"/>
      <c r="K142" s="32"/>
    </row>
    <row r="143" spans="1:11" ht="12.75">
      <c r="A143" s="32"/>
      <c r="B143" s="32"/>
      <c r="C143" s="32"/>
      <c r="D143" s="32"/>
      <c r="E143" s="32"/>
      <c r="F143" s="32"/>
      <c r="G143" s="32"/>
      <c r="H143" s="32"/>
      <c r="I143" s="32"/>
      <c r="J143" s="32"/>
      <c r="K143" s="32"/>
    </row>
    <row r="144" spans="1:11" ht="12.75">
      <c r="A144" s="32"/>
      <c r="B144" s="32"/>
      <c r="C144" s="32"/>
      <c r="D144" s="32"/>
      <c r="E144" s="32"/>
      <c r="F144" s="32"/>
      <c r="G144" s="32"/>
      <c r="H144" s="32"/>
      <c r="I144" s="32"/>
      <c r="J144" s="32"/>
      <c r="K144" s="32"/>
    </row>
    <row r="145" spans="1:11" ht="12.75">
      <c r="A145" s="32"/>
      <c r="B145" s="32"/>
      <c r="C145" s="32"/>
      <c r="D145" s="32"/>
      <c r="E145" s="32"/>
      <c r="F145" s="32"/>
      <c r="G145" s="32"/>
      <c r="H145" s="32"/>
      <c r="I145" s="32"/>
      <c r="J145" s="32"/>
      <c r="K145" s="32"/>
    </row>
    <row r="146" spans="1:11" ht="12.75">
      <c r="A146" s="32"/>
      <c r="B146" s="32"/>
      <c r="C146" s="32"/>
      <c r="D146" s="32"/>
      <c r="E146" s="32"/>
      <c r="F146" s="32"/>
      <c r="G146" s="32"/>
      <c r="H146" s="32"/>
      <c r="I146" s="32"/>
      <c r="J146" s="32"/>
      <c r="K146" s="32"/>
    </row>
    <row r="147" spans="1:11" ht="12.75">
      <c r="A147" s="32"/>
      <c r="B147" s="32"/>
      <c r="C147" s="32"/>
      <c r="D147" s="32"/>
      <c r="E147" s="32"/>
      <c r="F147" s="32"/>
      <c r="G147" s="32"/>
      <c r="H147" s="32"/>
      <c r="I147" s="32"/>
      <c r="J147" s="32"/>
      <c r="K147" s="32"/>
    </row>
    <row r="148" spans="1:11" ht="12.75">
      <c r="A148" s="32"/>
      <c r="B148" s="32"/>
      <c r="C148" s="32"/>
      <c r="D148" s="32"/>
      <c r="E148" s="32"/>
      <c r="F148" s="32"/>
      <c r="G148" s="32"/>
      <c r="H148" s="32"/>
      <c r="I148" s="32"/>
      <c r="J148" s="32"/>
      <c r="K148" s="32"/>
    </row>
    <row r="149" spans="1:11" ht="12.75">
      <c r="A149" s="32"/>
      <c r="B149" s="32"/>
      <c r="C149" s="32"/>
      <c r="D149" s="32"/>
      <c r="E149" s="32"/>
      <c r="F149" s="32"/>
      <c r="G149" s="32"/>
      <c r="H149" s="32"/>
      <c r="I149" s="32"/>
      <c r="J149" s="32"/>
      <c r="K149" s="32"/>
    </row>
    <row r="150" spans="1:11" ht="12.75">
      <c r="A150" s="32"/>
      <c r="B150" s="32"/>
      <c r="C150" s="32"/>
      <c r="D150" s="32"/>
      <c r="E150" s="32"/>
      <c r="F150" s="32"/>
      <c r="G150" s="32"/>
      <c r="H150" s="32"/>
      <c r="I150" s="32"/>
      <c r="J150" s="32"/>
      <c r="K150" s="32"/>
    </row>
    <row r="151" spans="1:11" ht="12.75">
      <c r="A151" s="32"/>
      <c r="B151" s="32"/>
      <c r="C151" s="32"/>
      <c r="D151" s="32"/>
      <c r="E151" s="32"/>
      <c r="F151" s="32"/>
      <c r="G151" s="32"/>
      <c r="H151" s="32"/>
      <c r="I151" s="32"/>
      <c r="J151" s="32"/>
      <c r="K151" s="32"/>
    </row>
    <row r="152" spans="1:11" ht="12.75">
      <c r="A152" s="32"/>
      <c r="B152" s="32"/>
      <c r="C152" s="32"/>
      <c r="D152" s="32"/>
      <c r="E152" s="32"/>
      <c r="F152" s="32"/>
      <c r="G152" s="32"/>
      <c r="H152" s="32"/>
      <c r="I152" s="32"/>
      <c r="J152" s="32"/>
      <c r="K152" s="32"/>
    </row>
    <row r="153" spans="1:11" ht="12.75">
      <c r="A153" s="32"/>
      <c r="B153" s="32"/>
      <c r="C153" s="32"/>
      <c r="D153" s="32"/>
      <c r="E153" s="32"/>
      <c r="F153" s="32"/>
      <c r="G153" s="32"/>
      <c r="H153" s="32"/>
      <c r="I153" s="32"/>
      <c r="J153" s="32"/>
      <c r="K153" s="32"/>
    </row>
  </sheetData>
  <sheetProtection/>
  <mergeCells count="5">
    <mergeCell ref="I3:K3"/>
    <mergeCell ref="A4:B5"/>
    <mergeCell ref="C4:K4"/>
    <mergeCell ref="A26:B27"/>
    <mergeCell ref="C26:K26"/>
  </mergeCells>
  <printOptions/>
  <pageMargins left="0.5905511811023623" right="0.5905511811023623" top="0.7874015748031497" bottom="0.984251968503937" header="0.5118110236220472" footer="0.5118110236220472"/>
  <pageSetup horizontalDpi="600" verticalDpi="600" orientation="portrait" paperSize="9" r:id="rId1"/>
  <headerFooter alignWithMargins="0">
    <oddFooter>&amp;C&amp;9&amp;P　Ｎ 教育・文化及び宗教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2020-03-06T05:51:17Z</cp:lastPrinted>
  <dcterms:created xsi:type="dcterms:W3CDTF">2003-04-18T01:13:46Z</dcterms:created>
  <dcterms:modified xsi:type="dcterms:W3CDTF">2020-03-07T01:39:02Z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