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5" yWindow="90" windowWidth="6840" windowHeight="7455"/>
  </bookViews>
  <sheets>
    <sheet name="B1人口の推移 " sheetId="14" r:id="rId1"/>
    <sheet name="B2月別人口" sheetId="2" r:id="rId2"/>
    <sheet name="B3地区別人口" sheetId="3" r:id="rId3"/>
    <sheet name="B4人口の要因別増加状況" sheetId="4" r:id="rId4"/>
    <sheet name="B5従前の住所地別移動者数" sheetId="5" r:id="rId5"/>
    <sheet name="B6転出先の住所地別移動者数" sheetId="6" r:id="rId6"/>
    <sheet name="B7大字町名別人口" sheetId="10" r:id="rId7"/>
    <sheet name="B8年齢別人口" sheetId="11" r:id="rId8"/>
    <sheet name="B9人口動態 " sheetId="13" r:id="rId9"/>
  </sheets>
  <definedNames>
    <definedName name="_xlnm._FilterDatabase" localSheetId="7" hidden="1">B8年齢別人口!$A$9:$H$165</definedName>
    <definedName name="_xlnm.Print_Area" localSheetId="0">'B1人口の推移 '!$A$1:$J$161</definedName>
    <definedName name="_xlnm.Print_Area" localSheetId="1">B2月別人口!$A$1:$J$112</definedName>
    <definedName name="_xlnm.Print_Area" localSheetId="2">B3地区別人口!$A$1:$K$101</definedName>
    <definedName name="_xlnm.Print_Area" localSheetId="3">B4人口の要因別増加状況!$A$1:$N$298</definedName>
    <definedName name="_xlnm.Print_Area" localSheetId="4">B5従前の住所地別移動者数!$A$1:$Q$220</definedName>
    <definedName name="_xlnm.Print_Area" localSheetId="5">B6転出先の住所地別移動者数!$A$1:$Q$200</definedName>
    <definedName name="_xlnm.Print_Area" localSheetId="6">B7大字町名別人口!$A$1:$J$243</definedName>
    <definedName name="_xlnm.Print_Area" localSheetId="7">B8年齢別人口!$A$1:$K$166</definedName>
    <definedName name="_xlnm.Print_Area" localSheetId="8">'B9人口動態 '!$A$1:$P$103</definedName>
  </definedNames>
  <calcPr calcId="162913" calcMode="manual"/>
</workbook>
</file>

<file path=xl/calcChain.xml><?xml version="1.0" encoding="utf-8"?>
<calcChain xmlns="http://schemas.openxmlformats.org/spreadsheetml/2006/main">
  <c r="J108" i="2" l="1"/>
  <c r="J90" i="3" l="1"/>
  <c r="H240" i="4" l="1"/>
  <c r="E240" i="4"/>
  <c r="D240" i="4"/>
  <c r="C240" i="4"/>
  <c r="B240" i="4"/>
  <c r="H239" i="4"/>
  <c r="E239" i="4"/>
  <c r="D239" i="4"/>
  <c r="E219" i="4" s="1"/>
  <c r="C239" i="4"/>
  <c r="D219" i="4" s="1"/>
  <c r="C219" i="4" s="1"/>
  <c r="B239" i="4"/>
  <c r="H237" i="4"/>
  <c r="E237" i="4"/>
  <c r="D237" i="4"/>
  <c r="C237" i="4"/>
  <c r="B237" i="4"/>
  <c r="H236" i="4"/>
  <c r="E236" i="4"/>
  <c r="D236" i="4"/>
  <c r="C236" i="4"/>
  <c r="B236" i="4"/>
  <c r="H235" i="4"/>
  <c r="E235" i="4"/>
  <c r="D235" i="4"/>
  <c r="C235" i="4"/>
  <c r="B235" i="4"/>
  <c r="H234" i="4"/>
  <c r="E234" i="4"/>
  <c r="D234" i="4"/>
  <c r="E214" i="4" s="1"/>
  <c r="C234" i="4"/>
  <c r="D214" i="4" s="1"/>
  <c r="C214" i="4" s="1"/>
  <c r="B234" i="4"/>
  <c r="H233" i="4"/>
  <c r="E233" i="4"/>
  <c r="D233" i="4"/>
  <c r="C233" i="4"/>
  <c r="B233" i="4"/>
  <c r="H231" i="4"/>
  <c r="E231" i="4"/>
  <c r="D231" i="4"/>
  <c r="C231" i="4"/>
  <c r="B231" i="4"/>
  <c r="H230" i="4"/>
  <c r="E230" i="4"/>
  <c r="D230" i="4"/>
  <c r="C230" i="4"/>
  <c r="B230" i="4"/>
  <c r="H229" i="4"/>
  <c r="E229" i="4"/>
  <c r="D229" i="4"/>
  <c r="E209" i="4" s="1"/>
  <c r="C209" i="4" s="1"/>
  <c r="C229" i="4"/>
  <c r="H228" i="4"/>
  <c r="E228" i="4"/>
  <c r="D228" i="4"/>
  <c r="C228" i="4"/>
  <c r="B228" i="4"/>
  <c r="H227" i="4"/>
  <c r="H225" i="4" s="1"/>
  <c r="E227" i="4"/>
  <c r="E225" i="4" s="1"/>
  <c r="D227" i="4"/>
  <c r="D225" i="4" s="1"/>
  <c r="C227" i="4"/>
  <c r="D207" i="4" s="1"/>
  <c r="B227" i="4"/>
  <c r="K225" i="4"/>
  <c r="J225" i="4"/>
  <c r="I225" i="4"/>
  <c r="G225" i="4"/>
  <c r="F225" i="4"/>
  <c r="L220" i="4"/>
  <c r="I220" i="4"/>
  <c r="H220" i="4"/>
  <c r="G220" i="4"/>
  <c r="F220" i="4"/>
  <c r="E220" i="4"/>
  <c r="D220" i="4"/>
  <c r="C220" i="4" s="1"/>
  <c r="L219" i="4"/>
  <c r="I219" i="4"/>
  <c r="H219" i="4"/>
  <c r="G219" i="4"/>
  <c r="F219" i="4"/>
  <c r="L217" i="4"/>
  <c r="I217" i="4"/>
  <c r="H217" i="4"/>
  <c r="G217" i="4"/>
  <c r="F217" i="4"/>
  <c r="E217" i="4"/>
  <c r="D217" i="4"/>
  <c r="C217" i="4" s="1"/>
  <c r="L216" i="4"/>
  <c r="I216" i="4"/>
  <c r="H216" i="4"/>
  <c r="G216" i="4"/>
  <c r="F216" i="4"/>
  <c r="E216" i="4"/>
  <c r="D216" i="4"/>
  <c r="C216" i="4"/>
  <c r="L215" i="4"/>
  <c r="I215" i="4"/>
  <c r="H215" i="4"/>
  <c r="G215" i="4"/>
  <c r="F215" i="4"/>
  <c r="E215" i="4"/>
  <c r="D215" i="4"/>
  <c r="C215" i="4" s="1"/>
  <c r="L214" i="4"/>
  <c r="I214" i="4"/>
  <c r="H214" i="4"/>
  <c r="G214" i="4"/>
  <c r="F214" i="4"/>
  <c r="L213" i="4"/>
  <c r="I213" i="4"/>
  <c r="H213" i="4"/>
  <c r="G213" i="4"/>
  <c r="F213" i="4"/>
  <c r="E213" i="4"/>
  <c r="D213" i="4"/>
  <c r="C213" i="4" s="1"/>
  <c r="L211" i="4"/>
  <c r="I211" i="4"/>
  <c r="H211" i="4"/>
  <c r="G211" i="4"/>
  <c r="F211" i="4"/>
  <c r="E211" i="4"/>
  <c r="D211" i="4"/>
  <c r="C211" i="4"/>
  <c r="L210" i="4"/>
  <c r="I210" i="4"/>
  <c r="H210" i="4"/>
  <c r="G210" i="4"/>
  <c r="F210" i="4"/>
  <c r="E210" i="4"/>
  <c r="D210" i="4"/>
  <c r="C210" i="4" s="1"/>
  <c r="L209" i="4"/>
  <c r="I209" i="4"/>
  <c r="H209" i="4"/>
  <c r="G209" i="4"/>
  <c r="F209" i="4"/>
  <c r="D209" i="4"/>
  <c r="L208" i="4"/>
  <c r="I208" i="4"/>
  <c r="H208" i="4"/>
  <c r="G208" i="4"/>
  <c r="F208" i="4"/>
  <c r="E208" i="4"/>
  <c r="D208" i="4"/>
  <c r="C208" i="4" s="1"/>
  <c r="L207" i="4"/>
  <c r="L205" i="4" s="1"/>
  <c r="I207" i="4"/>
  <c r="I205" i="4" s="1"/>
  <c r="H207" i="4"/>
  <c r="H205" i="4" s="1"/>
  <c r="G207" i="4"/>
  <c r="G205" i="4" s="1"/>
  <c r="F207" i="4"/>
  <c r="F205" i="4" s="1"/>
  <c r="N205" i="4"/>
  <c r="M205" i="4"/>
  <c r="K205" i="4"/>
  <c r="J205" i="4"/>
  <c r="B205" i="4"/>
  <c r="D205" i="4" l="1"/>
  <c r="C225" i="4"/>
  <c r="B225" i="4" s="1"/>
  <c r="B229" i="4"/>
  <c r="E207" i="4"/>
  <c r="E205" i="4" s="1"/>
  <c r="K80" i="3"/>
  <c r="K78" i="3"/>
  <c r="J88" i="3"/>
  <c r="C207" i="4" l="1"/>
  <c r="C205" i="4" s="1"/>
  <c r="K86" i="3"/>
  <c r="J86" i="3"/>
  <c r="K85" i="3"/>
  <c r="J85" i="3"/>
  <c r="K84" i="3"/>
  <c r="J84" i="3"/>
  <c r="K83" i="3"/>
  <c r="J83" i="3"/>
  <c r="K82" i="3"/>
  <c r="J82" i="3"/>
  <c r="J80" i="3"/>
  <c r="K79" i="3"/>
  <c r="J79" i="3"/>
  <c r="J78" i="3"/>
  <c r="K77" i="3"/>
  <c r="J77" i="3"/>
  <c r="K76" i="3"/>
  <c r="J76" i="3"/>
  <c r="K74" i="3"/>
  <c r="J74" i="3"/>
  <c r="J95" i="2" l="1"/>
  <c r="I95" i="2"/>
  <c r="H95" i="2"/>
  <c r="G95" i="2"/>
  <c r="J94" i="2"/>
  <c r="I94" i="2"/>
  <c r="H94" i="2"/>
  <c r="G94" i="2"/>
  <c r="J92" i="2"/>
  <c r="I92" i="2"/>
  <c r="H92" i="2"/>
  <c r="G92" i="2"/>
  <c r="J91" i="2"/>
  <c r="I91" i="2"/>
  <c r="H91" i="2"/>
  <c r="G91" i="2"/>
  <c r="J90" i="2"/>
  <c r="I90" i="2"/>
  <c r="H90" i="2"/>
  <c r="G90" i="2"/>
  <c r="J89" i="2"/>
  <c r="I89" i="2"/>
  <c r="H89" i="2"/>
  <c r="G89" i="2"/>
  <c r="J88" i="2"/>
  <c r="I88" i="2"/>
  <c r="H88" i="2"/>
  <c r="G88" i="2"/>
  <c r="J86" i="2"/>
  <c r="I86" i="2"/>
  <c r="H86" i="2"/>
  <c r="G86" i="2"/>
  <c r="J85" i="2"/>
  <c r="I85" i="2"/>
  <c r="H85" i="2"/>
  <c r="G85" i="2"/>
  <c r="J84" i="2"/>
  <c r="I84" i="2"/>
  <c r="H84" i="2"/>
  <c r="G84" i="2"/>
  <c r="J83" i="2"/>
  <c r="I83" i="2"/>
  <c r="H83" i="2"/>
  <c r="G83" i="2"/>
  <c r="J82" i="2"/>
  <c r="I82" i="2"/>
  <c r="H82" i="2"/>
  <c r="G82" i="2"/>
  <c r="I79" i="14"/>
  <c r="J79" i="14" s="1"/>
  <c r="H79" i="14"/>
  <c r="E159" i="14"/>
  <c r="D159" i="14"/>
  <c r="C159" i="14"/>
  <c r="J283" i="4" l="1"/>
  <c r="I283" i="4"/>
  <c r="G283" i="4"/>
  <c r="F283" i="4"/>
  <c r="N263" i="4"/>
  <c r="M263" i="4"/>
  <c r="K263" i="4"/>
  <c r="J263" i="4"/>
  <c r="K90" i="3"/>
  <c r="K91" i="3"/>
  <c r="K93" i="3"/>
  <c r="K96" i="3"/>
  <c r="K98" i="3"/>
  <c r="K100" i="3"/>
  <c r="K97" i="3"/>
  <c r="K99" i="3"/>
  <c r="K94" i="3"/>
  <c r="K92" i="3"/>
  <c r="K88" i="3"/>
  <c r="I111" i="2" l="1"/>
  <c r="H111" i="2"/>
  <c r="G98" i="2"/>
  <c r="H292" i="4" l="1"/>
  <c r="C286" i="4"/>
  <c r="D286" i="4"/>
  <c r="C287" i="4"/>
  <c r="D287" i="4"/>
  <c r="C288" i="4"/>
  <c r="D288" i="4"/>
  <c r="C289" i="4"/>
  <c r="D269" i="4" s="1"/>
  <c r="D289" i="4"/>
  <c r="C291" i="4"/>
  <c r="D291" i="4"/>
  <c r="C292" i="4"/>
  <c r="D292" i="4"/>
  <c r="B292" i="4" s="1"/>
  <c r="C293" i="4"/>
  <c r="D293" i="4"/>
  <c r="C294" i="4"/>
  <c r="D294" i="4"/>
  <c r="C295" i="4"/>
  <c r="D295" i="4"/>
  <c r="C297" i="4"/>
  <c r="D297" i="4"/>
  <c r="C298" i="4"/>
  <c r="D298" i="4"/>
  <c r="D278" i="4"/>
  <c r="E278" i="4"/>
  <c r="B286" i="4"/>
  <c r="B288" i="4"/>
  <c r="B298" i="4"/>
  <c r="D285" i="4"/>
  <c r="C285" i="4"/>
  <c r="H286" i="4"/>
  <c r="H287" i="4"/>
  <c r="H288" i="4"/>
  <c r="H289" i="4"/>
  <c r="H291" i="4"/>
  <c r="H293" i="4"/>
  <c r="H294" i="4"/>
  <c r="H295" i="4"/>
  <c r="H297" i="4"/>
  <c r="H298" i="4"/>
  <c r="E286" i="4"/>
  <c r="E287" i="4"/>
  <c r="E288" i="4"/>
  <c r="E289" i="4"/>
  <c r="E291" i="4"/>
  <c r="E292" i="4"/>
  <c r="E293" i="4"/>
  <c r="E294" i="4"/>
  <c r="E295" i="4"/>
  <c r="E297" i="4"/>
  <c r="E298" i="4"/>
  <c r="H285" i="4"/>
  <c r="E285" i="4"/>
  <c r="L266" i="4"/>
  <c r="L267" i="4"/>
  <c r="L268" i="4"/>
  <c r="L269" i="4"/>
  <c r="L271" i="4"/>
  <c r="L272" i="4"/>
  <c r="L273" i="4"/>
  <c r="L274" i="4"/>
  <c r="B263" i="4" s="1"/>
  <c r="L275" i="4"/>
  <c r="L277" i="4"/>
  <c r="L278" i="4"/>
  <c r="I266" i="4"/>
  <c r="I267" i="4"/>
  <c r="I268" i="4"/>
  <c r="I269" i="4"/>
  <c r="I271" i="4"/>
  <c r="I272" i="4"/>
  <c r="I273" i="4"/>
  <c r="I274" i="4"/>
  <c r="I275" i="4"/>
  <c r="I277" i="4"/>
  <c r="I278" i="4"/>
  <c r="G266" i="4"/>
  <c r="H266" i="4"/>
  <c r="G267" i="4"/>
  <c r="H267" i="4"/>
  <c r="G268" i="4"/>
  <c r="H268" i="4"/>
  <c r="G269" i="4"/>
  <c r="H269" i="4"/>
  <c r="F269" i="4" s="1"/>
  <c r="G271" i="4"/>
  <c r="H271" i="4"/>
  <c r="G272" i="4"/>
  <c r="H272" i="4"/>
  <c r="G273" i="4"/>
  <c r="H273" i="4"/>
  <c r="G274" i="4"/>
  <c r="H274" i="4"/>
  <c r="G275" i="4"/>
  <c r="H275" i="4"/>
  <c r="G277" i="4"/>
  <c r="H277" i="4"/>
  <c r="G278" i="4"/>
  <c r="H278" i="4"/>
  <c r="H265" i="4"/>
  <c r="G265" i="4"/>
  <c r="L265" i="4"/>
  <c r="I265" i="4"/>
  <c r="B291" i="4" l="1"/>
  <c r="F278" i="4"/>
  <c r="H283" i="4"/>
  <c r="N283" i="4" s="1"/>
  <c r="G263" i="4"/>
  <c r="L263" i="4"/>
  <c r="L283" i="4" s="1"/>
  <c r="D272" i="4"/>
  <c r="F265" i="4"/>
  <c r="E268" i="4"/>
  <c r="I263" i="4"/>
  <c r="K283" i="4" s="1"/>
  <c r="D265" i="4"/>
  <c r="H263" i="4"/>
  <c r="E265" i="4"/>
  <c r="E283" i="4"/>
  <c r="M283" i="4" s="1"/>
  <c r="F272" i="4"/>
  <c r="C283" i="4"/>
  <c r="E266" i="4"/>
  <c r="D283" i="4"/>
  <c r="B285" i="4"/>
  <c r="B294" i="4"/>
  <c r="C278" i="4"/>
  <c r="F277" i="4"/>
  <c r="E277" i="4"/>
  <c r="D277" i="4"/>
  <c r="C277" i="4"/>
  <c r="F275" i="4"/>
  <c r="E275" i="4"/>
  <c r="D275" i="4"/>
  <c r="E274" i="4"/>
  <c r="F274" i="4"/>
  <c r="D274" i="4"/>
  <c r="C274" i="4" s="1"/>
  <c r="F273" i="4"/>
  <c r="E273" i="4"/>
  <c r="D273" i="4"/>
  <c r="E272" i="4"/>
  <c r="D271" i="4"/>
  <c r="F271" i="4"/>
  <c r="B289" i="4"/>
  <c r="E269" i="4"/>
  <c r="C269" i="4"/>
  <c r="F268" i="4"/>
  <c r="D268" i="4"/>
  <c r="D267" i="4"/>
  <c r="E267" i="4"/>
  <c r="F267" i="4"/>
  <c r="D266" i="4"/>
  <c r="B297" i="4"/>
  <c r="B287" i="4"/>
  <c r="C268" i="4"/>
  <c r="B295" i="4"/>
  <c r="B293" i="4"/>
  <c r="E271" i="4"/>
  <c r="F266" i="4"/>
  <c r="G102" i="2"/>
  <c r="C272" i="4" l="1"/>
  <c r="C267" i="4"/>
  <c r="C266" i="4"/>
  <c r="B283" i="4"/>
  <c r="D263" i="4"/>
  <c r="C265" i="4"/>
  <c r="E263" i="4"/>
  <c r="C271" i="4"/>
  <c r="F263" i="4"/>
  <c r="C275" i="4"/>
  <c r="C273" i="4"/>
  <c r="C263" i="4" l="1"/>
  <c r="J91" i="3"/>
  <c r="J92" i="3"/>
  <c r="J93" i="3"/>
  <c r="J94" i="3"/>
  <c r="J96" i="3"/>
  <c r="J97" i="3"/>
  <c r="J98" i="3"/>
  <c r="J99" i="3"/>
  <c r="J100" i="3"/>
  <c r="J99" i="2"/>
  <c r="J100" i="2"/>
  <c r="J101" i="2"/>
  <c r="J102" i="2"/>
  <c r="J104" i="2"/>
  <c r="J105" i="2"/>
  <c r="J106" i="2"/>
  <c r="J107" i="2"/>
  <c r="J110" i="2"/>
  <c r="J111" i="2"/>
  <c r="J98" i="2"/>
  <c r="I99" i="2"/>
  <c r="I100" i="2"/>
  <c r="I101" i="2"/>
  <c r="I102" i="2"/>
  <c r="I104" i="2"/>
  <c r="I105" i="2"/>
  <c r="I106" i="2"/>
  <c r="I107" i="2"/>
  <c r="I108" i="2"/>
  <c r="I110" i="2"/>
  <c r="I98" i="2"/>
  <c r="H104" i="2"/>
  <c r="H105" i="2"/>
  <c r="H106" i="2"/>
  <c r="H107" i="2"/>
  <c r="H108" i="2"/>
  <c r="H110" i="2"/>
  <c r="H99" i="2"/>
  <c r="H100" i="2"/>
  <c r="H101" i="2"/>
  <c r="H102" i="2"/>
  <c r="H98" i="2"/>
  <c r="G111" i="2"/>
  <c r="G110" i="2"/>
  <c r="G108" i="2"/>
  <c r="G106" i="2"/>
  <c r="G107" i="2"/>
  <c r="G105" i="2"/>
  <c r="G104" i="2"/>
  <c r="G100" i="2"/>
  <c r="G99" i="2"/>
  <c r="G101" i="2"/>
</calcChain>
</file>

<file path=xl/comments1.xml><?xml version="1.0" encoding="utf-8"?>
<comments xmlns="http://schemas.openxmlformats.org/spreadsheetml/2006/main">
  <authors>
    <author>作成者</author>
  </authors>
  <commentList>
    <comment ref="J9" authorId="0" shapeId="0">
      <text>
        <r>
          <rPr>
            <b/>
            <sz val="9"/>
            <color indexed="81"/>
            <rFont val="MS P ゴシック"/>
            <family val="3"/>
            <charset val="128"/>
          </rPr>
          <t>人口増加率（％）＝（当該時点の人口－前時点の人口）÷前時点の人口×100</t>
        </r>
      </text>
    </comment>
    <comment ref="E88" authorId="0" shapeId="0">
      <text>
        <r>
          <rPr>
            <b/>
            <sz val="9"/>
            <color indexed="81"/>
            <rFont val="ＭＳ Ｐゴシック"/>
            <family val="3"/>
            <charset val="128"/>
          </rPr>
          <t>人口÷面積（67.88平方キロメートル）で計算</t>
        </r>
      </text>
    </comment>
  </commentList>
</comments>
</file>

<file path=xl/sharedStrings.xml><?xml version="1.0" encoding="utf-8"?>
<sst xmlns="http://schemas.openxmlformats.org/spreadsheetml/2006/main" count="2681" uniqueCount="770">
  <si>
    <t>年　次　別</t>
    <rPh sb="0" eb="1">
      <t>トシ</t>
    </rPh>
    <rPh sb="2" eb="3">
      <t>ツギ</t>
    </rPh>
    <rPh sb="4" eb="5">
      <t>ベツ</t>
    </rPh>
    <phoneticPr fontId="4"/>
  </si>
  <si>
    <t>面　積</t>
    <rPh sb="0" eb="1">
      <t>メン</t>
    </rPh>
    <rPh sb="2" eb="3">
      <t>セキ</t>
    </rPh>
    <phoneticPr fontId="4"/>
  </si>
  <si>
    <t>世 帯 数</t>
    <rPh sb="0" eb="1">
      <t>ヨ</t>
    </rPh>
    <rPh sb="2" eb="3">
      <t>オビ</t>
    </rPh>
    <rPh sb="4" eb="5">
      <t>カズ</t>
    </rPh>
    <phoneticPr fontId="4"/>
  </si>
  <si>
    <t>世帯数</t>
    <rPh sb="0" eb="1">
      <t>ヨ</t>
    </rPh>
    <rPh sb="1" eb="2">
      <t>オビ</t>
    </rPh>
    <rPh sb="2" eb="3">
      <t>カズ</t>
    </rPh>
    <phoneticPr fontId="4"/>
  </si>
  <si>
    <t>　　　７年</t>
    <rPh sb="4" eb="5">
      <t>ネン</t>
    </rPh>
    <phoneticPr fontId="4"/>
  </si>
  <si>
    <t>　　１０年</t>
    <rPh sb="4" eb="5">
      <t>ネン</t>
    </rPh>
    <phoneticPr fontId="4"/>
  </si>
  <si>
    <t>　　１５年</t>
    <rPh sb="4" eb="5">
      <t>ネン</t>
    </rPh>
    <phoneticPr fontId="4"/>
  </si>
  <si>
    <t>　　２０年</t>
    <rPh sb="4" eb="5">
      <t>ネン</t>
    </rPh>
    <phoneticPr fontId="4"/>
  </si>
  <si>
    <t>　　２２年</t>
    <rPh sb="4" eb="5">
      <t>ネン</t>
    </rPh>
    <phoneticPr fontId="4"/>
  </si>
  <si>
    <t>　　２３年</t>
    <rPh sb="4" eb="5">
      <t>ネン</t>
    </rPh>
    <phoneticPr fontId="4"/>
  </si>
  <si>
    <t>　　２４年</t>
    <rPh sb="4" eb="5">
      <t>ネン</t>
    </rPh>
    <phoneticPr fontId="4"/>
  </si>
  <si>
    <t>　　２５年</t>
    <rPh sb="4" eb="5">
      <t>ネン</t>
    </rPh>
    <phoneticPr fontId="4"/>
  </si>
  <si>
    <t>　　２６年</t>
    <rPh sb="4" eb="5">
      <t>ネン</t>
    </rPh>
    <phoneticPr fontId="4"/>
  </si>
  <si>
    <t>　　２７年</t>
    <rPh sb="4" eb="5">
      <t>ネン</t>
    </rPh>
    <phoneticPr fontId="4"/>
  </si>
  <si>
    <t>　　２８年</t>
    <rPh sb="4" eb="5">
      <t>ネン</t>
    </rPh>
    <phoneticPr fontId="4"/>
  </si>
  <si>
    <t>　　２９年</t>
    <rPh sb="4" eb="5">
      <t>ネン</t>
    </rPh>
    <phoneticPr fontId="4"/>
  </si>
  <si>
    <t>　　３０年</t>
    <rPh sb="4" eb="5">
      <t>ネン</t>
    </rPh>
    <phoneticPr fontId="4"/>
  </si>
  <si>
    <t>　　３１年</t>
    <rPh sb="4" eb="5">
      <t>ネン</t>
    </rPh>
    <phoneticPr fontId="4"/>
  </si>
  <si>
    <t>　　３２年</t>
    <rPh sb="4" eb="5">
      <t>ネン</t>
    </rPh>
    <phoneticPr fontId="4"/>
  </si>
  <si>
    <t>　　３３年</t>
    <rPh sb="4" eb="5">
      <t>ネン</t>
    </rPh>
    <phoneticPr fontId="4"/>
  </si>
  <si>
    <t>　　３４年</t>
    <rPh sb="4" eb="5">
      <t>ネン</t>
    </rPh>
    <phoneticPr fontId="4"/>
  </si>
  <si>
    <t>　　３５年</t>
    <rPh sb="4" eb="5">
      <t>ネン</t>
    </rPh>
    <phoneticPr fontId="4"/>
  </si>
  <si>
    <t>　　３６年</t>
    <rPh sb="4" eb="5">
      <t>ネン</t>
    </rPh>
    <phoneticPr fontId="4"/>
  </si>
  <si>
    <t>　　３７年</t>
    <rPh sb="4" eb="5">
      <t>ネン</t>
    </rPh>
    <phoneticPr fontId="4"/>
  </si>
  <si>
    <t>　　３８年</t>
    <rPh sb="4" eb="5">
      <t>ネン</t>
    </rPh>
    <phoneticPr fontId="4"/>
  </si>
  <si>
    <t>　　３９年</t>
    <rPh sb="4" eb="5">
      <t>ネン</t>
    </rPh>
    <phoneticPr fontId="4"/>
  </si>
  <si>
    <t>　　４０年</t>
    <rPh sb="4" eb="5">
      <t>ネン</t>
    </rPh>
    <phoneticPr fontId="4"/>
  </si>
  <si>
    <t>　　４１年</t>
    <rPh sb="4" eb="5">
      <t>ネン</t>
    </rPh>
    <phoneticPr fontId="4"/>
  </si>
  <si>
    <t>　　４２年</t>
    <rPh sb="4" eb="5">
      <t>ネン</t>
    </rPh>
    <phoneticPr fontId="4"/>
  </si>
  <si>
    <t>　　４３年</t>
    <rPh sb="4" eb="5">
      <t>ネン</t>
    </rPh>
    <phoneticPr fontId="4"/>
  </si>
  <si>
    <t>　　４４年</t>
    <rPh sb="4" eb="5">
      <t>ネン</t>
    </rPh>
    <phoneticPr fontId="4"/>
  </si>
  <si>
    <t>　　４５年</t>
    <rPh sb="4" eb="5">
      <t>ネン</t>
    </rPh>
    <phoneticPr fontId="4"/>
  </si>
  <si>
    <t>　　４６年</t>
    <rPh sb="4" eb="5">
      <t>ネン</t>
    </rPh>
    <phoneticPr fontId="4"/>
  </si>
  <si>
    <t>　　４７年</t>
    <rPh sb="4" eb="5">
      <t>ネン</t>
    </rPh>
    <phoneticPr fontId="4"/>
  </si>
  <si>
    <t>　　４８年</t>
    <rPh sb="4" eb="5">
      <t>ネン</t>
    </rPh>
    <phoneticPr fontId="4"/>
  </si>
  <si>
    <t>　　４９年</t>
    <rPh sb="4" eb="5">
      <t>ネン</t>
    </rPh>
    <phoneticPr fontId="4"/>
  </si>
  <si>
    <t>　　５０年</t>
    <rPh sb="4" eb="5">
      <t>ネン</t>
    </rPh>
    <phoneticPr fontId="4"/>
  </si>
  <si>
    <t>　　５１年</t>
    <rPh sb="4" eb="5">
      <t>ネン</t>
    </rPh>
    <phoneticPr fontId="4"/>
  </si>
  <si>
    <t>　　５２年</t>
    <rPh sb="4" eb="5">
      <t>ネン</t>
    </rPh>
    <phoneticPr fontId="4"/>
  </si>
  <si>
    <t>　　５３年</t>
    <rPh sb="4" eb="5">
      <t>ネン</t>
    </rPh>
    <phoneticPr fontId="4"/>
  </si>
  <si>
    <t>　　５４年</t>
    <rPh sb="4" eb="5">
      <t>ネン</t>
    </rPh>
    <phoneticPr fontId="4"/>
  </si>
  <si>
    <t>　　５５年</t>
    <rPh sb="4" eb="5">
      <t>ネン</t>
    </rPh>
    <phoneticPr fontId="4"/>
  </si>
  <si>
    <t>　　５６年</t>
    <rPh sb="4" eb="5">
      <t>ネン</t>
    </rPh>
    <phoneticPr fontId="4"/>
  </si>
  <si>
    <t>　　５７年</t>
    <rPh sb="4" eb="5">
      <t>ネン</t>
    </rPh>
    <phoneticPr fontId="4"/>
  </si>
  <si>
    <t>　　５８年</t>
    <rPh sb="4" eb="5">
      <t>ネン</t>
    </rPh>
    <phoneticPr fontId="4"/>
  </si>
  <si>
    <t>　　５９年</t>
    <rPh sb="4" eb="5">
      <t>ネン</t>
    </rPh>
    <phoneticPr fontId="4"/>
  </si>
  <si>
    <t>　　６０年</t>
    <rPh sb="4" eb="5">
      <t>ネン</t>
    </rPh>
    <phoneticPr fontId="4"/>
  </si>
  <si>
    <t>　　６１年</t>
    <rPh sb="4" eb="5">
      <t>ネン</t>
    </rPh>
    <phoneticPr fontId="4"/>
  </si>
  <si>
    <t>　　６２年</t>
    <rPh sb="4" eb="5">
      <t>ネン</t>
    </rPh>
    <phoneticPr fontId="4"/>
  </si>
  <si>
    <t>　　６３年</t>
    <rPh sb="4" eb="5">
      <t>ネン</t>
    </rPh>
    <phoneticPr fontId="4"/>
  </si>
  <si>
    <t>平成　元年</t>
    <rPh sb="0" eb="2">
      <t>ヘイセイ</t>
    </rPh>
    <rPh sb="3" eb="4">
      <t>ガン</t>
    </rPh>
    <rPh sb="4" eb="5">
      <t>ネン</t>
    </rPh>
    <phoneticPr fontId="4"/>
  </si>
  <si>
    <t>　　　２年</t>
    <rPh sb="4" eb="5">
      <t>ネン</t>
    </rPh>
    <phoneticPr fontId="4"/>
  </si>
  <si>
    <t>　　　３年</t>
    <rPh sb="4" eb="5">
      <t>ネン</t>
    </rPh>
    <phoneticPr fontId="4"/>
  </si>
  <si>
    <t>　　　４年</t>
    <rPh sb="4" eb="5">
      <t>ネン</t>
    </rPh>
    <phoneticPr fontId="4"/>
  </si>
  <si>
    <t>　　　５年</t>
    <rPh sb="4" eb="5">
      <t>ネン</t>
    </rPh>
    <phoneticPr fontId="4"/>
  </si>
  <si>
    <t>　　　６年</t>
    <rPh sb="4" eb="5">
      <t>ネン</t>
    </rPh>
    <phoneticPr fontId="4"/>
  </si>
  <si>
    <t>　　　８年</t>
    <rPh sb="4" eb="5">
      <t>ネン</t>
    </rPh>
    <phoneticPr fontId="4"/>
  </si>
  <si>
    <t>　　　９年</t>
    <rPh sb="4" eb="5">
      <t>ネン</t>
    </rPh>
    <phoneticPr fontId="4"/>
  </si>
  <si>
    <t>　　１１年</t>
    <rPh sb="4" eb="5">
      <t>ネン</t>
    </rPh>
    <phoneticPr fontId="4"/>
  </si>
  <si>
    <t>　　１２年</t>
    <rPh sb="4" eb="5">
      <t>ネン</t>
    </rPh>
    <phoneticPr fontId="4"/>
  </si>
  <si>
    <t>　　１３年</t>
    <rPh sb="4" eb="5">
      <t>ネン</t>
    </rPh>
    <phoneticPr fontId="4"/>
  </si>
  <si>
    <t>　　１４年</t>
    <rPh sb="4" eb="5">
      <t>ネン</t>
    </rPh>
    <phoneticPr fontId="4"/>
  </si>
  <si>
    <t>総　　数</t>
    <rPh sb="0" eb="1">
      <t>フサ</t>
    </rPh>
    <rPh sb="3" eb="4">
      <t>カズ</t>
    </rPh>
    <phoneticPr fontId="4"/>
  </si>
  <si>
    <t>男</t>
    <rPh sb="0" eb="1">
      <t>オトコ</t>
    </rPh>
    <phoneticPr fontId="4"/>
  </si>
  <si>
    <t>女</t>
    <rPh sb="0" eb="1">
      <t>オンナ</t>
    </rPh>
    <phoneticPr fontId="4"/>
  </si>
  <si>
    <t>人　　口</t>
    <rPh sb="0" eb="1">
      <t>ヒト</t>
    </rPh>
    <rPh sb="3" eb="4">
      <t>クチ</t>
    </rPh>
    <phoneticPr fontId="4"/>
  </si>
  <si>
    <t>人口増加率　（％）</t>
    <rPh sb="0" eb="2">
      <t>ジンコウ</t>
    </rPh>
    <rPh sb="2" eb="5">
      <t>ゾウカリツ</t>
    </rPh>
    <phoneticPr fontId="4"/>
  </si>
  <si>
    <t>人　　　　口</t>
    <rPh sb="0" eb="1">
      <t>ヒト</t>
    </rPh>
    <rPh sb="5" eb="6">
      <t>クチ</t>
    </rPh>
    <phoneticPr fontId="3"/>
  </si>
  <si>
    <t>前　年　比　増　減</t>
    <rPh sb="0" eb="1">
      <t>マエ</t>
    </rPh>
    <rPh sb="2" eb="3">
      <t>トシ</t>
    </rPh>
    <rPh sb="4" eb="5">
      <t>ヒ</t>
    </rPh>
    <rPh sb="6" eb="7">
      <t>ゾウ</t>
    </rPh>
    <rPh sb="8" eb="9">
      <t>ゲン</t>
    </rPh>
    <phoneticPr fontId="3"/>
  </si>
  <si>
    <t>女100人　　につき男</t>
    <rPh sb="0" eb="1">
      <t>オンナ</t>
    </rPh>
    <rPh sb="4" eb="5">
      <t>ニン</t>
    </rPh>
    <rPh sb="10" eb="11">
      <t>オトコ</t>
    </rPh>
    <phoneticPr fontId="4"/>
  </si>
  <si>
    <t>人口密度</t>
    <rPh sb="0" eb="2">
      <t>ジンコウ</t>
    </rPh>
    <rPh sb="2" eb="4">
      <t>ミツド</t>
    </rPh>
    <phoneticPr fontId="4"/>
  </si>
  <si>
    <t>１平方キ　　　　　ロ当たり</t>
    <rPh sb="1" eb="3">
      <t>ヘイホウ</t>
    </rPh>
    <rPh sb="10" eb="11">
      <t>ア</t>
    </rPh>
    <phoneticPr fontId="4"/>
  </si>
  <si>
    <t>１世帯当たり人口</t>
    <rPh sb="1" eb="2">
      <t>ヨ</t>
    </rPh>
    <rPh sb="2" eb="3">
      <t>オビ</t>
    </rPh>
    <rPh sb="3" eb="4">
      <t>ア</t>
    </rPh>
    <rPh sb="6" eb="8">
      <t>ジンコウ</t>
    </rPh>
    <phoneticPr fontId="4"/>
  </si>
  <si>
    <t>備　　　　　　考</t>
    <rPh sb="0" eb="1">
      <t>ビ</t>
    </rPh>
    <rPh sb="7" eb="8">
      <t>コウ</t>
    </rPh>
    <phoneticPr fontId="4"/>
  </si>
  <si>
    <t>国勢調査・組替人口　99,205人</t>
    <rPh sb="0" eb="2">
      <t>コクセイ</t>
    </rPh>
    <rPh sb="2" eb="4">
      <t>チョウサ</t>
    </rPh>
    <rPh sb="5" eb="6">
      <t>クミ</t>
    </rPh>
    <rPh sb="6" eb="7">
      <t>カ</t>
    </rPh>
    <rPh sb="7" eb="9">
      <t>ジンコウ</t>
    </rPh>
    <rPh sb="16" eb="17">
      <t>ニン</t>
    </rPh>
    <phoneticPr fontId="4"/>
  </si>
  <si>
    <t>9.30大野町他５村合併（27,998人）</t>
    <rPh sb="4" eb="7">
      <t>オオノマチ</t>
    </rPh>
    <rPh sb="7" eb="8">
      <t>ホカ</t>
    </rPh>
    <rPh sb="9" eb="10">
      <t>ソン</t>
    </rPh>
    <rPh sb="10" eb="12">
      <t>ガッペイ</t>
    </rPh>
    <rPh sb="19" eb="20">
      <t>ニン</t>
    </rPh>
    <phoneticPr fontId="4"/>
  </si>
  <si>
    <t>10.1金目村合併（4,570人）</t>
    <rPh sb="4" eb="6">
      <t>カナメ</t>
    </rPh>
    <rPh sb="6" eb="7">
      <t>ムラ</t>
    </rPh>
    <rPh sb="7" eb="9">
      <t>ガッペイ</t>
    </rPh>
    <rPh sb="15" eb="16">
      <t>ニン</t>
    </rPh>
    <phoneticPr fontId="4"/>
  </si>
  <si>
    <t>国勢調査</t>
    <rPh sb="0" eb="2">
      <t>コクセイ</t>
    </rPh>
    <rPh sb="2" eb="4">
      <t>チョウサ</t>
    </rPh>
    <phoneticPr fontId="4"/>
  </si>
  <si>
    <t>年　次　月　別</t>
    <rPh sb="0" eb="1">
      <t>トシ</t>
    </rPh>
    <rPh sb="2" eb="3">
      <t>ツギ</t>
    </rPh>
    <rPh sb="4" eb="5">
      <t>ツキ</t>
    </rPh>
    <rPh sb="6" eb="7">
      <t>ベツ</t>
    </rPh>
    <phoneticPr fontId="4"/>
  </si>
  <si>
    <t>人　　　　　口</t>
    <rPh sb="0" eb="1">
      <t>ヒト</t>
    </rPh>
    <rPh sb="6" eb="7">
      <t>クチ</t>
    </rPh>
    <phoneticPr fontId="4"/>
  </si>
  <si>
    <t>１世帯当たり人口</t>
    <rPh sb="1" eb="3">
      <t>セタイ</t>
    </rPh>
    <rPh sb="3" eb="4">
      <t>ア</t>
    </rPh>
    <rPh sb="6" eb="8">
      <t>ジンコウ</t>
    </rPh>
    <phoneticPr fontId="4"/>
  </si>
  <si>
    <t>総　数</t>
    <rPh sb="0" eb="1">
      <t>フサ</t>
    </rPh>
    <rPh sb="2" eb="3">
      <t>カズ</t>
    </rPh>
    <phoneticPr fontId="4"/>
  </si>
  <si>
    <t>　１月</t>
    <rPh sb="2" eb="3">
      <t>ガツ</t>
    </rPh>
    <phoneticPr fontId="4"/>
  </si>
  <si>
    <t>　２月</t>
    <rPh sb="2" eb="3">
      <t>ガツ</t>
    </rPh>
    <phoneticPr fontId="4"/>
  </si>
  <si>
    <t>　３月</t>
    <rPh sb="2" eb="3">
      <t>ガツ</t>
    </rPh>
    <phoneticPr fontId="4"/>
  </si>
  <si>
    <t>　４月</t>
    <rPh sb="2" eb="3">
      <t>ガツ</t>
    </rPh>
    <phoneticPr fontId="4"/>
  </si>
  <si>
    <t>　５月</t>
    <rPh sb="2" eb="3">
      <t>ガツ</t>
    </rPh>
    <phoneticPr fontId="4"/>
  </si>
  <si>
    <t>　６月</t>
    <rPh sb="2" eb="3">
      <t>ガツ</t>
    </rPh>
    <phoneticPr fontId="4"/>
  </si>
  <si>
    <t>　７月</t>
    <rPh sb="2" eb="3">
      <t>ガツ</t>
    </rPh>
    <phoneticPr fontId="4"/>
  </si>
  <si>
    <t>　８月</t>
    <rPh sb="2" eb="3">
      <t>ガツ</t>
    </rPh>
    <phoneticPr fontId="4"/>
  </si>
  <si>
    <t>　９月</t>
    <rPh sb="2" eb="3">
      <t>ガツ</t>
    </rPh>
    <phoneticPr fontId="4"/>
  </si>
  <si>
    <t>女100人　　　につき　　男人口</t>
    <rPh sb="0" eb="1">
      <t>オンナ</t>
    </rPh>
    <rPh sb="4" eb="5">
      <t>ニン</t>
    </rPh>
    <rPh sb="13" eb="14">
      <t>オトコ</t>
    </rPh>
    <rPh sb="14" eb="16">
      <t>ジンコウ</t>
    </rPh>
    <phoneticPr fontId="4"/>
  </si>
  <si>
    <t>地区別</t>
    <rPh sb="0" eb="1">
      <t>チ</t>
    </rPh>
    <rPh sb="1" eb="2">
      <t>ク</t>
    </rPh>
    <rPh sb="2" eb="3">
      <t>ベツ</t>
    </rPh>
    <phoneticPr fontId="4"/>
  </si>
  <si>
    <t>世帯数</t>
    <rPh sb="0" eb="3">
      <t>セタイスウ</t>
    </rPh>
    <phoneticPr fontId="4"/>
  </si>
  <si>
    <t>人　　　　口</t>
    <rPh sb="0" eb="1">
      <t>ヒト</t>
    </rPh>
    <rPh sb="5" eb="6">
      <t>クチ</t>
    </rPh>
    <phoneticPr fontId="4"/>
  </si>
  <si>
    <t>前年増加人口</t>
    <rPh sb="0" eb="2">
      <t>ゼンネン</t>
    </rPh>
    <rPh sb="2" eb="4">
      <t>ゾウカ</t>
    </rPh>
    <rPh sb="4" eb="6">
      <t>ジンコウ</t>
    </rPh>
    <phoneticPr fontId="4"/>
  </si>
  <si>
    <t>増加率（％）</t>
    <rPh sb="0" eb="3">
      <t>ゾウカリツ</t>
    </rPh>
    <phoneticPr fontId="4"/>
  </si>
  <si>
    <t>(平方キロ)</t>
    <rPh sb="1" eb="3">
      <t>ヘイホウ</t>
    </rPh>
    <phoneticPr fontId="4"/>
  </si>
  <si>
    <t>実　　　数</t>
    <rPh sb="0" eb="1">
      <t>ミ</t>
    </rPh>
    <rPh sb="4" eb="5">
      <t>カズ</t>
    </rPh>
    <phoneticPr fontId="4"/>
  </si>
  <si>
    <t>１平方キ</t>
    <rPh sb="1" eb="3">
      <t>ヘイホウ</t>
    </rPh>
    <phoneticPr fontId="4"/>
  </si>
  <si>
    <t>総 数</t>
    <rPh sb="0" eb="1">
      <t>フサ</t>
    </rPh>
    <rPh sb="2" eb="3">
      <t>カズ</t>
    </rPh>
    <phoneticPr fontId="4"/>
  </si>
  <si>
    <t>自然動態</t>
    <rPh sb="0" eb="2">
      <t>シゼン</t>
    </rPh>
    <rPh sb="2" eb="4">
      <t>ドウタイ</t>
    </rPh>
    <phoneticPr fontId="4"/>
  </si>
  <si>
    <t>社会動態</t>
    <rPh sb="0" eb="2">
      <t>シャカイ</t>
    </rPh>
    <rPh sb="2" eb="4">
      <t>ドウタイ</t>
    </rPh>
    <phoneticPr fontId="4"/>
  </si>
  <si>
    <t>ロ当たり</t>
    <rPh sb="1" eb="2">
      <t>ア</t>
    </rPh>
    <phoneticPr fontId="4"/>
  </si>
  <si>
    <t>平　塚</t>
    <rPh sb="0" eb="1">
      <t>ヒラ</t>
    </rPh>
    <rPh sb="2" eb="3">
      <t>ツカ</t>
    </rPh>
    <phoneticPr fontId="4"/>
  </si>
  <si>
    <t>大　野</t>
    <rPh sb="0" eb="1">
      <t>ダイ</t>
    </rPh>
    <rPh sb="2" eb="3">
      <t>ノ</t>
    </rPh>
    <phoneticPr fontId="4"/>
  </si>
  <si>
    <t>豊　田</t>
    <rPh sb="0" eb="1">
      <t>トヨ</t>
    </rPh>
    <rPh sb="2" eb="3">
      <t>タ</t>
    </rPh>
    <phoneticPr fontId="4"/>
  </si>
  <si>
    <t>神　田</t>
    <rPh sb="0" eb="1">
      <t>カミ</t>
    </rPh>
    <rPh sb="2" eb="3">
      <t>タ</t>
    </rPh>
    <phoneticPr fontId="4"/>
  </si>
  <si>
    <t>城　島</t>
    <rPh sb="0" eb="1">
      <t>シロ</t>
    </rPh>
    <rPh sb="2" eb="3">
      <t>シマ</t>
    </rPh>
    <phoneticPr fontId="4"/>
  </si>
  <si>
    <t>岡　崎</t>
    <rPh sb="0" eb="1">
      <t>オカ</t>
    </rPh>
    <rPh sb="2" eb="3">
      <t>サキ</t>
    </rPh>
    <phoneticPr fontId="4"/>
  </si>
  <si>
    <t>金　田</t>
    <rPh sb="0" eb="1">
      <t>カネ</t>
    </rPh>
    <rPh sb="2" eb="3">
      <t>タ</t>
    </rPh>
    <phoneticPr fontId="4"/>
  </si>
  <si>
    <t xml:space="preserve">旭  </t>
    <rPh sb="0" eb="1">
      <t>アサヒ</t>
    </rPh>
    <phoneticPr fontId="4"/>
  </si>
  <si>
    <t>土　沢</t>
    <rPh sb="0" eb="1">
      <t>ツチ</t>
    </rPh>
    <rPh sb="2" eb="3">
      <t>サワ</t>
    </rPh>
    <phoneticPr fontId="4"/>
  </si>
  <si>
    <t>金　目</t>
    <rPh sb="0" eb="1">
      <t>カネ</t>
    </rPh>
    <rPh sb="2" eb="3">
      <t>メ</t>
    </rPh>
    <phoneticPr fontId="4"/>
  </si>
  <si>
    <t>（平方キロ）</t>
    <rPh sb="1" eb="3">
      <t>ヘイホウ</t>
    </rPh>
    <phoneticPr fontId="4"/>
  </si>
  <si>
    <t>年　　齢</t>
    <rPh sb="0" eb="1">
      <t>トシ</t>
    </rPh>
    <rPh sb="3" eb="4">
      <t>ヨワイ</t>
    </rPh>
    <phoneticPr fontId="4"/>
  </si>
  <si>
    <t>男</t>
    <rPh sb="0" eb="1">
      <t>オトコ</t>
    </rPh>
    <phoneticPr fontId="3"/>
  </si>
  <si>
    <t>女</t>
    <rPh sb="0" eb="1">
      <t>オンナ</t>
    </rPh>
    <phoneticPr fontId="3"/>
  </si>
  <si>
    <t>総　　数</t>
    <rPh sb="0" eb="1">
      <t>フサ</t>
    </rPh>
    <rPh sb="3" eb="4">
      <t>カズ</t>
    </rPh>
    <phoneticPr fontId="3"/>
  </si>
  <si>
    <t>以上</t>
    <rPh sb="0" eb="2">
      <t>イジョウ</t>
    </rPh>
    <phoneticPr fontId="4"/>
  </si>
  <si>
    <t>年齢不詳</t>
    <rPh sb="0" eb="1">
      <t>トシ</t>
    </rPh>
    <rPh sb="1" eb="2">
      <t>ヨワイ</t>
    </rPh>
    <rPh sb="2" eb="3">
      <t>フ</t>
    </rPh>
    <rPh sb="3" eb="4">
      <t>ツマビ</t>
    </rPh>
    <phoneticPr fontId="4"/>
  </si>
  <si>
    <t>出　生　数</t>
    <rPh sb="0" eb="1">
      <t>デ</t>
    </rPh>
    <rPh sb="2" eb="3">
      <t>ショウ</t>
    </rPh>
    <rPh sb="4" eb="5">
      <t>カズ</t>
    </rPh>
    <phoneticPr fontId="4"/>
  </si>
  <si>
    <t>死　亡　数</t>
    <rPh sb="0" eb="1">
      <t>シ</t>
    </rPh>
    <rPh sb="2" eb="3">
      <t>ボウ</t>
    </rPh>
    <rPh sb="4" eb="5">
      <t>カズ</t>
    </rPh>
    <phoneticPr fontId="4"/>
  </si>
  <si>
    <t>婚姻　件数</t>
    <rPh sb="0" eb="2">
      <t>コンイン</t>
    </rPh>
    <rPh sb="3" eb="5">
      <t>ケンスウ</t>
    </rPh>
    <phoneticPr fontId="4"/>
  </si>
  <si>
    <t>離婚　件数</t>
    <rPh sb="0" eb="2">
      <t>リコン</t>
    </rPh>
    <rPh sb="3" eb="5">
      <t>ケンスウ</t>
    </rPh>
    <phoneticPr fontId="4"/>
  </si>
  <si>
    <t>人口1,000人につき</t>
    <rPh sb="0" eb="2">
      <t>ジンコウ</t>
    </rPh>
    <rPh sb="7" eb="8">
      <t>ニン</t>
    </rPh>
    <phoneticPr fontId="4"/>
  </si>
  <si>
    <t>出　生　児</t>
    <rPh sb="0" eb="1">
      <t>デ</t>
    </rPh>
    <rPh sb="2" eb="3">
      <t>ショウ</t>
    </rPh>
    <rPh sb="4" eb="5">
      <t>ジ</t>
    </rPh>
    <phoneticPr fontId="4"/>
  </si>
  <si>
    <t>1,000人につき</t>
    <rPh sb="5" eb="6">
      <t>ニン</t>
    </rPh>
    <phoneticPr fontId="4"/>
  </si>
  <si>
    <t>出生</t>
    <rPh sb="0" eb="2">
      <t>シュッショウ</t>
    </rPh>
    <phoneticPr fontId="4"/>
  </si>
  <si>
    <t>死亡</t>
    <rPh sb="0" eb="2">
      <t>シボウ</t>
    </rPh>
    <phoneticPr fontId="4"/>
  </si>
  <si>
    <t>婚姻</t>
    <rPh sb="0" eb="2">
      <t>コンイン</t>
    </rPh>
    <phoneticPr fontId="4"/>
  </si>
  <si>
    <t>離婚</t>
    <rPh sb="0" eb="2">
      <t>リコン</t>
    </rPh>
    <phoneticPr fontId="4"/>
  </si>
  <si>
    <t>年次別</t>
    <rPh sb="0" eb="3">
      <t>ネンジベツ</t>
    </rPh>
    <phoneticPr fontId="3"/>
  </si>
  <si>
    <t>１月</t>
    <rPh sb="1" eb="2">
      <t>ガツ</t>
    </rPh>
    <phoneticPr fontId="3"/>
  </si>
  <si>
    <t>総数</t>
    <rPh sb="0" eb="2">
      <t>ソウスウ</t>
    </rPh>
    <phoneticPr fontId="3"/>
  </si>
  <si>
    <t>２月</t>
  </si>
  <si>
    <t>３月</t>
  </si>
  <si>
    <t>４月</t>
  </si>
  <si>
    <t>５月</t>
  </si>
  <si>
    <t>６月</t>
  </si>
  <si>
    <t>７月</t>
  </si>
  <si>
    <t>８月</t>
  </si>
  <si>
    <t>９月</t>
  </si>
  <si>
    <t>1,000人</t>
    <rPh sb="5" eb="6">
      <t>ニン</t>
    </rPh>
    <phoneticPr fontId="3"/>
  </si>
  <si>
    <t>（２）性別及び月別出生数</t>
    <rPh sb="3" eb="5">
      <t>セイベツ</t>
    </rPh>
    <rPh sb="5" eb="6">
      <t>オヨ</t>
    </rPh>
    <rPh sb="7" eb="9">
      <t>ツキベツ</t>
    </rPh>
    <rPh sb="9" eb="12">
      <t>シュッショウスウ</t>
    </rPh>
    <phoneticPr fontId="3"/>
  </si>
  <si>
    <t>（３）性別及び月別死亡数</t>
    <rPh sb="3" eb="5">
      <t>セイベツ</t>
    </rPh>
    <rPh sb="5" eb="6">
      <t>オヨ</t>
    </rPh>
    <rPh sb="7" eb="9">
      <t>ツキベツ</t>
    </rPh>
    <rPh sb="9" eb="12">
      <t>シボウスウ</t>
    </rPh>
    <phoneticPr fontId="3"/>
  </si>
  <si>
    <t>15歳未満</t>
    <rPh sb="2" eb="3">
      <t>サイ</t>
    </rPh>
    <rPh sb="3" eb="5">
      <t>ミマン</t>
    </rPh>
    <phoneticPr fontId="3"/>
  </si>
  <si>
    <t>区　　分</t>
    <rPh sb="0" eb="1">
      <t>ク</t>
    </rPh>
    <rPh sb="3" eb="4">
      <t>ブン</t>
    </rPh>
    <phoneticPr fontId="3"/>
  </si>
  <si>
    <t>不　　詳</t>
    <rPh sb="0" eb="1">
      <t>フ</t>
    </rPh>
    <rPh sb="3" eb="4">
      <t>ツマビ</t>
    </rPh>
    <phoneticPr fontId="3"/>
  </si>
  <si>
    <t>（４）母の年齢階級別出生数</t>
    <rPh sb="3" eb="4">
      <t>ハハ</t>
    </rPh>
    <rPh sb="5" eb="7">
      <t>ネンレイ</t>
    </rPh>
    <rPh sb="7" eb="10">
      <t>カイキュウベツ</t>
    </rPh>
    <rPh sb="10" eb="13">
      <t>シュッショウスウ</t>
    </rPh>
    <phoneticPr fontId="3"/>
  </si>
  <si>
    <t>（５）婚姻件数</t>
    <rPh sb="3" eb="5">
      <t>コンイン</t>
    </rPh>
    <rPh sb="5" eb="7">
      <t>ケンスウ</t>
    </rPh>
    <phoneticPr fontId="3"/>
  </si>
  <si>
    <t>（６）離婚件数</t>
    <rPh sb="3" eb="5">
      <t>リコン</t>
    </rPh>
    <rPh sb="5" eb="7">
      <t>ケンスウ</t>
    </rPh>
    <phoneticPr fontId="3"/>
  </si>
  <si>
    <t>Ｂ　人　　口</t>
    <rPh sb="2" eb="3">
      <t>ヒト</t>
    </rPh>
    <rPh sb="5" eb="6">
      <t>クチ</t>
    </rPh>
    <phoneticPr fontId="3"/>
  </si>
  <si>
    <t>北海道</t>
    <rPh sb="0" eb="3">
      <t>ホッカイドウ</t>
    </rPh>
    <phoneticPr fontId="3"/>
  </si>
  <si>
    <t>青森県</t>
    <rPh sb="0" eb="3">
      <t>アオモリケン</t>
    </rPh>
    <phoneticPr fontId="3"/>
  </si>
  <si>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</si>
  <si>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</si>
  <si>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</si>
  <si>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</si>
  <si>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3">
      <t>フクシマケン</t>
    </rPh>
    <phoneticPr fontId="3"/>
  </si>
  <si>
    <t>茨城県</t>
    <rPh sb="0" eb="3">
      <t>イバラギケン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</si>
  <si>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</si>
  <si>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</si>
  <si>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</si>
  <si>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</si>
  <si>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</si>
  <si>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</si>
  <si>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</si>
  <si>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</si>
  <si>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</si>
  <si>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</si>
  <si>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</si>
  <si>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</si>
  <si>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</si>
  <si>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シズオカケン</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</si>
  <si>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</si>
  <si>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</si>
  <si>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</si>
  <si>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</si>
  <si>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</si>
  <si>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</si>
  <si>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</si>
  <si>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</si>
  <si>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</si>
  <si>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</si>
  <si>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</si>
  <si>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</si>
  <si>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</si>
  <si>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</si>
  <si>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</si>
  <si>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</si>
  <si>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</si>
  <si>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</si>
  <si>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</si>
  <si>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</si>
  <si>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</si>
  <si>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</si>
  <si>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</si>
  <si>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</si>
  <si>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</si>
  <si>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国外</t>
    <rPh sb="0" eb="2">
      <t>コクガイ</t>
    </rPh>
    <phoneticPr fontId="3"/>
  </si>
  <si>
    <t>従　前　の</t>
    <rPh sb="0" eb="1">
      <t>ジュウ</t>
    </rPh>
    <rPh sb="2" eb="3">
      <t>マエ</t>
    </rPh>
    <phoneticPr fontId="3"/>
  </si>
  <si>
    <t>住　所　地</t>
    <rPh sb="0" eb="1">
      <t>ジュウ</t>
    </rPh>
    <rPh sb="2" eb="3">
      <t>トコロ</t>
    </rPh>
    <rPh sb="4" eb="5">
      <t>チ</t>
    </rPh>
    <phoneticPr fontId="3"/>
  </si>
  <si>
    <t>横浜市</t>
    <rPh sb="0" eb="3">
      <t>ヨコハマシ</t>
    </rPh>
    <phoneticPr fontId="3"/>
  </si>
  <si>
    <t>川崎市</t>
    <rPh sb="0" eb="3">
      <t>カワサキシ</t>
    </rPh>
    <phoneticPr fontId="3"/>
  </si>
  <si>
    <t>横須賀市</t>
    <rPh sb="0" eb="4">
      <t>ヨコスカシ</t>
    </rPh>
    <phoneticPr fontId="3"/>
  </si>
  <si>
    <t>鎌倉市</t>
    <rPh sb="0" eb="3">
      <t>カマクラシ</t>
    </rPh>
    <phoneticPr fontId="3"/>
  </si>
  <si>
    <t>藤沢市</t>
    <rPh sb="0" eb="3">
      <t>フジサワシ</t>
    </rPh>
    <phoneticPr fontId="3"/>
  </si>
  <si>
    <t>小田原市</t>
    <rPh sb="0" eb="4">
      <t>オダワラシ</t>
    </rPh>
    <phoneticPr fontId="3"/>
  </si>
  <si>
    <t>茅ヶ崎市</t>
    <rPh sb="0" eb="4">
      <t>チガサキシ</t>
    </rPh>
    <phoneticPr fontId="3"/>
  </si>
  <si>
    <t>逗子市</t>
    <rPh sb="0" eb="3">
      <t>ズシシ</t>
    </rPh>
    <phoneticPr fontId="3"/>
  </si>
  <si>
    <t>相模原市</t>
    <rPh sb="0" eb="4">
      <t>サガミハラシ</t>
    </rPh>
    <phoneticPr fontId="3"/>
  </si>
  <si>
    <t>三浦市</t>
    <rPh sb="0" eb="3">
      <t>ミウラシ</t>
    </rPh>
    <phoneticPr fontId="3"/>
  </si>
  <si>
    <t>秦野市</t>
    <rPh sb="0" eb="3">
      <t>ハダノシ</t>
    </rPh>
    <phoneticPr fontId="3"/>
  </si>
  <si>
    <t>厚木市</t>
    <rPh sb="0" eb="3">
      <t>アツギシ</t>
    </rPh>
    <phoneticPr fontId="3"/>
  </si>
  <si>
    <t>大和市</t>
    <rPh sb="0" eb="3">
      <t>ヤマトシ</t>
    </rPh>
    <phoneticPr fontId="3"/>
  </si>
  <si>
    <t>伊勢原市</t>
    <rPh sb="0" eb="4">
      <t>イセハラシ</t>
    </rPh>
    <phoneticPr fontId="3"/>
  </si>
  <si>
    <t>海老名市</t>
    <rPh sb="0" eb="4">
      <t>エビナシ</t>
    </rPh>
    <phoneticPr fontId="3"/>
  </si>
  <si>
    <t>座間市</t>
    <rPh sb="0" eb="3">
      <t>ザマシ</t>
    </rPh>
    <phoneticPr fontId="3"/>
  </si>
  <si>
    <t>南足柄市</t>
    <rPh sb="0" eb="4">
      <t>ミナミアシガラシ</t>
    </rPh>
    <phoneticPr fontId="3"/>
  </si>
  <si>
    <t>綾瀬市</t>
    <rPh sb="0" eb="3">
      <t>アヤセシ</t>
    </rPh>
    <phoneticPr fontId="3"/>
  </si>
  <si>
    <t>葉山町</t>
    <rPh sb="0" eb="3">
      <t>ハヤママチ</t>
    </rPh>
    <phoneticPr fontId="3"/>
  </si>
  <si>
    <t>寒川町</t>
    <rPh sb="0" eb="3">
      <t>サムカワマチ</t>
    </rPh>
    <phoneticPr fontId="3"/>
  </si>
  <si>
    <t>大磯町</t>
    <rPh sb="0" eb="3">
      <t>オオイソマチ</t>
    </rPh>
    <phoneticPr fontId="3"/>
  </si>
  <si>
    <t>二宮町</t>
    <rPh sb="0" eb="3">
      <t>ニノミヤマチ</t>
    </rPh>
    <phoneticPr fontId="3"/>
  </si>
  <si>
    <t>中井町</t>
    <rPh sb="0" eb="3">
      <t>ナカイマチ</t>
    </rPh>
    <phoneticPr fontId="3"/>
  </si>
  <si>
    <t>大井町</t>
    <rPh sb="0" eb="3">
      <t>オオイマチ</t>
    </rPh>
    <phoneticPr fontId="3"/>
  </si>
  <si>
    <t>松田町</t>
    <rPh sb="0" eb="3">
      <t>マツダマチ</t>
    </rPh>
    <phoneticPr fontId="3"/>
  </si>
  <si>
    <t>山北町</t>
    <rPh sb="0" eb="3">
      <t>ヤマキタマチ</t>
    </rPh>
    <phoneticPr fontId="3"/>
  </si>
  <si>
    <t>開成町</t>
    <rPh sb="0" eb="3">
      <t>カイセイマチ</t>
    </rPh>
    <phoneticPr fontId="3"/>
  </si>
  <si>
    <t>箱根町</t>
    <rPh sb="0" eb="3">
      <t>ハコネマチ</t>
    </rPh>
    <phoneticPr fontId="3"/>
  </si>
  <si>
    <t>真鶴町</t>
    <rPh sb="0" eb="2">
      <t>マナヅル</t>
    </rPh>
    <rPh sb="2" eb="3">
      <t>マチ</t>
    </rPh>
    <phoneticPr fontId="3"/>
  </si>
  <si>
    <t>湯河原町</t>
    <rPh sb="0" eb="4">
      <t>ユガワラマチ</t>
    </rPh>
    <phoneticPr fontId="3"/>
  </si>
  <si>
    <t>愛川町</t>
    <rPh sb="0" eb="3">
      <t>アイカワマチ</t>
    </rPh>
    <phoneticPr fontId="3"/>
  </si>
  <si>
    <t>清川村</t>
    <rPh sb="0" eb="3">
      <t>キヨカワムラ</t>
    </rPh>
    <phoneticPr fontId="3"/>
  </si>
  <si>
    <t>不明</t>
    <rPh sb="0" eb="2">
      <t>フメイ</t>
    </rPh>
    <phoneticPr fontId="3"/>
  </si>
  <si>
    <t>転 出 先 の</t>
    <rPh sb="0" eb="1">
      <t>テン</t>
    </rPh>
    <rPh sb="2" eb="3">
      <t>デ</t>
    </rPh>
    <rPh sb="4" eb="5">
      <t>サキ</t>
    </rPh>
    <phoneticPr fontId="3"/>
  </si>
  <si>
    <t>　　１月</t>
    <rPh sb="3" eb="4">
      <t>ガツ</t>
    </rPh>
    <phoneticPr fontId="3"/>
  </si>
  <si>
    <t>　　２月</t>
    <rPh sb="3" eb="4">
      <t>ガツ</t>
    </rPh>
    <phoneticPr fontId="3"/>
  </si>
  <si>
    <t>　　３月</t>
    <rPh sb="3" eb="4">
      <t>ガツ</t>
    </rPh>
    <phoneticPr fontId="3"/>
  </si>
  <si>
    <t>　　４月</t>
    <rPh sb="3" eb="4">
      <t>ガツ</t>
    </rPh>
    <phoneticPr fontId="3"/>
  </si>
  <si>
    <t>　　５月</t>
    <rPh sb="3" eb="4">
      <t>ガツ</t>
    </rPh>
    <phoneticPr fontId="3"/>
  </si>
  <si>
    <t>　　６月</t>
    <rPh sb="3" eb="4">
      <t>ガツ</t>
    </rPh>
    <phoneticPr fontId="3"/>
  </si>
  <si>
    <t>　　７月</t>
    <rPh sb="3" eb="4">
      <t>ガツ</t>
    </rPh>
    <phoneticPr fontId="3"/>
  </si>
  <si>
    <t>　　８月</t>
    <rPh sb="3" eb="4">
      <t>ガツ</t>
    </rPh>
    <phoneticPr fontId="3"/>
  </si>
  <si>
    <t>　　９月</t>
    <rPh sb="3" eb="4">
      <t>ガツ</t>
    </rPh>
    <phoneticPr fontId="3"/>
  </si>
  <si>
    <t>　　10月</t>
    <rPh sb="4" eb="5">
      <t>ガツ</t>
    </rPh>
    <phoneticPr fontId="3"/>
  </si>
  <si>
    <t>　　11月</t>
    <rPh sb="4" eb="5">
      <t>ガツ</t>
    </rPh>
    <phoneticPr fontId="3"/>
  </si>
  <si>
    <t>　　12月</t>
    <rPh sb="4" eb="5">
      <t>ガツ</t>
    </rPh>
    <phoneticPr fontId="3"/>
  </si>
  <si>
    <t>年次月別</t>
    <rPh sb="0" eb="2">
      <t>ネンジ</t>
    </rPh>
    <rPh sb="2" eb="4">
      <t>ツキベツ</t>
    </rPh>
    <phoneticPr fontId="3"/>
  </si>
  <si>
    <t>世帯数増　減</t>
    <rPh sb="0" eb="3">
      <t>セタイスウ</t>
    </rPh>
    <rPh sb="3" eb="4">
      <t>ゾウ</t>
    </rPh>
    <rPh sb="5" eb="6">
      <t>ゲン</t>
    </rPh>
    <phoneticPr fontId="3"/>
  </si>
  <si>
    <t>総 数</t>
    <rPh sb="0" eb="1">
      <t>フサ</t>
    </rPh>
    <rPh sb="2" eb="3">
      <t>カズ</t>
    </rPh>
    <phoneticPr fontId="3"/>
  </si>
  <si>
    <t>増　　　減</t>
    <rPh sb="0" eb="1">
      <t>ゾウ</t>
    </rPh>
    <rPh sb="4" eb="5">
      <t>ゲン</t>
    </rPh>
    <phoneticPr fontId="3"/>
  </si>
  <si>
    <t>出　　　生</t>
    <rPh sb="0" eb="1">
      <t>デ</t>
    </rPh>
    <rPh sb="4" eb="5">
      <t>ショウ</t>
    </rPh>
    <phoneticPr fontId="3"/>
  </si>
  <si>
    <t>死　　　亡</t>
    <rPh sb="0" eb="1">
      <t>シ</t>
    </rPh>
    <rPh sb="4" eb="5">
      <t>ボウ</t>
    </rPh>
    <phoneticPr fontId="3"/>
  </si>
  <si>
    <t>人 口 増 減</t>
    <rPh sb="0" eb="1">
      <t>ヒト</t>
    </rPh>
    <rPh sb="2" eb="3">
      <t>クチ</t>
    </rPh>
    <rPh sb="4" eb="5">
      <t>ゾウ</t>
    </rPh>
    <rPh sb="6" eb="7">
      <t>ゲン</t>
    </rPh>
    <phoneticPr fontId="3"/>
  </si>
  <si>
    <t>自然動態</t>
    <rPh sb="0" eb="2">
      <t>シゼン</t>
    </rPh>
    <rPh sb="2" eb="4">
      <t>ドウタイ</t>
    </rPh>
    <phoneticPr fontId="3"/>
  </si>
  <si>
    <t>自　　　　然　　　　動　　　　態</t>
    <rPh sb="0" eb="1">
      <t>ジ</t>
    </rPh>
    <rPh sb="5" eb="6">
      <t>ゼン</t>
    </rPh>
    <rPh sb="10" eb="11">
      <t>ドウ</t>
    </rPh>
    <rPh sb="15" eb="16">
      <t>タイ</t>
    </rPh>
    <phoneticPr fontId="3"/>
  </si>
  <si>
    <t>転　　　入</t>
    <rPh sb="0" eb="1">
      <t>テン</t>
    </rPh>
    <rPh sb="4" eb="5">
      <t>イ</t>
    </rPh>
    <phoneticPr fontId="3"/>
  </si>
  <si>
    <t>転　　　出</t>
    <rPh sb="0" eb="1">
      <t>テン</t>
    </rPh>
    <rPh sb="4" eb="5">
      <t>デ</t>
    </rPh>
    <phoneticPr fontId="3"/>
  </si>
  <si>
    <t>社会動態</t>
    <rPh sb="0" eb="2">
      <t>シャカイ</t>
    </rPh>
    <rPh sb="2" eb="4">
      <t>ドウタイ</t>
    </rPh>
    <phoneticPr fontId="3"/>
  </si>
  <si>
    <t>社　　　　会　　　　動　　　　態</t>
    <rPh sb="0" eb="1">
      <t>シャ</t>
    </rPh>
    <rPh sb="5" eb="6">
      <t>カイ</t>
    </rPh>
    <rPh sb="10" eb="11">
      <t>ドウ</t>
    </rPh>
    <rPh sb="15" eb="16">
      <t>タイ</t>
    </rPh>
    <phoneticPr fontId="3"/>
  </si>
  <si>
    <t>出 生</t>
    <rPh sb="0" eb="1">
      <t>デ</t>
    </rPh>
    <rPh sb="2" eb="3">
      <t>ショウ</t>
    </rPh>
    <phoneticPr fontId="3"/>
  </si>
  <si>
    <t>死 亡</t>
    <rPh sb="0" eb="1">
      <t>シ</t>
    </rPh>
    <rPh sb="2" eb="3">
      <t>ボウ</t>
    </rPh>
    <phoneticPr fontId="3"/>
  </si>
  <si>
    <t>転 入</t>
    <rPh sb="0" eb="1">
      <t>テン</t>
    </rPh>
    <rPh sb="2" eb="3">
      <t>イ</t>
    </rPh>
    <phoneticPr fontId="3"/>
  </si>
  <si>
    <t>転 出</t>
    <rPh sb="0" eb="1">
      <t>テン</t>
    </rPh>
    <rPh sb="2" eb="3">
      <t>デ</t>
    </rPh>
    <phoneticPr fontId="3"/>
  </si>
  <si>
    <t>人口1,000人につき(比率)</t>
    <rPh sb="0" eb="2">
      <t>ジンコウ</t>
    </rPh>
    <rPh sb="7" eb="8">
      <t>ニン</t>
    </rPh>
    <rPh sb="12" eb="14">
      <t>ヒリツ</t>
    </rPh>
    <phoneticPr fontId="3"/>
  </si>
  <si>
    <t>出　産</t>
    <rPh sb="0" eb="1">
      <t>デ</t>
    </rPh>
    <rPh sb="2" eb="3">
      <t>サン</t>
    </rPh>
    <phoneticPr fontId="3"/>
  </si>
  <si>
    <t>死　産</t>
    <rPh sb="0" eb="1">
      <t>シ</t>
    </rPh>
    <rPh sb="2" eb="3">
      <t>サン</t>
    </rPh>
    <phoneticPr fontId="3"/>
  </si>
  <si>
    <t>（１）都道府県別（つづき）</t>
    <rPh sb="3" eb="7">
      <t>トドウフケン</t>
    </rPh>
    <rPh sb="7" eb="8">
      <t>ベツ</t>
    </rPh>
    <phoneticPr fontId="3"/>
  </si>
  <si>
    <t>総    数</t>
    <rPh sb="0" eb="1">
      <t>フサ</t>
    </rPh>
    <rPh sb="5" eb="6">
      <t>カズ</t>
    </rPh>
    <phoneticPr fontId="3"/>
  </si>
  <si>
    <t>Ｂ－１　人口の推移（つづき）</t>
    <rPh sb="4" eb="6">
      <t>ジンコウ</t>
    </rPh>
    <rPh sb="7" eb="9">
      <t>スイイ</t>
    </rPh>
    <phoneticPr fontId="3"/>
  </si>
  <si>
    <t>Ｂ－２　月別人口（つづき）</t>
    <rPh sb="4" eb="6">
      <t>ツキベツ</t>
    </rPh>
    <rPh sb="6" eb="7">
      <t>ヒト</t>
    </rPh>
    <rPh sb="7" eb="8">
      <t>ジンコウ</t>
    </rPh>
    <phoneticPr fontId="3"/>
  </si>
  <si>
    <t>Ｂ－４　人口の要因別増加状況（つづき）</t>
    <rPh sb="4" eb="6">
      <t>ジンコウ</t>
    </rPh>
    <rPh sb="7" eb="9">
      <t>ヨウイン</t>
    </rPh>
    <rPh sb="9" eb="10">
      <t>ベツ</t>
    </rPh>
    <rPh sb="10" eb="12">
      <t>ゾウカ</t>
    </rPh>
    <rPh sb="12" eb="14">
      <t>ジョウキョウ</t>
    </rPh>
    <phoneticPr fontId="3"/>
  </si>
  <si>
    <t>Ｂ－５　従前の住所地別移動者数（つづき）</t>
    <rPh sb="4" eb="6">
      <t>ジュウゼン</t>
    </rPh>
    <rPh sb="7" eb="10">
      <t>ジュウショチ</t>
    </rPh>
    <rPh sb="10" eb="11">
      <t>ベツ</t>
    </rPh>
    <rPh sb="11" eb="15">
      <t>イドウシャスウ</t>
    </rPh>
    <phoneticPr fontId="3"/>
  </si>
  <si>
    <t>Ｂ－６　転出先の住所地別移動者数（つづき）</t>
    <rPh sb="4" eb="7">
      <t>テンシュツサキ</t>
    </rPh>
    <rPh sb="8" eb="11">
      <t>ジュウショチ</t>
    </rPh>
    <rPh sb="11" eb="12">
      <t>ベツ</t>
    </rPh>
    <rPh sb="12" eb="16">
      <t>イドウシャスウ</t>
    </rPh>
    <phoneticPr fontId="3"/>
  </si>
  <si>
    <t>Ｂ－８　年齢（各歳）男女別人口（つづき）</t>
    <rPh sb="4" eb="6">
      <t>ネンレイ</t>
    </rPh>
    <rPh sb="7" eb="8">
      <t>カク</t>
    </rPh>
    <rPh sb="8" eb="9">
      <t>サイ</t>
    </rPh>
    <rPh sb="10" eb="13">
      <t>ダンジョベツ</t>
    </rPh>
    <rPh sb="13" eb="15">
      <t>ジンコウ</t>
    </rPh>
    <phoneticPr fontId="3"/>
  </si>
  <si>
    <t>Ｂ－９　人口動態</t>
    <rPh sb="4" eb="6">
      <t>ジンコウ</t>
    </rPh>
    <rPh sb="6" eb="8">
      <t>ドウタイ</t>
    </rPh>
    <phoneticPr fontId="3"/>
  </si>
  <si>
    <t>Ｂ－９　人口動態（つづき）</t>
    <rPh sb="4" eb="6">
      <t>ジンコウ</t>
    </rPh>
    <rPh sb="6" eb="8">
      <t>ドウタイ</t>
    </rPh>
    <phoneticPr fontId="3"/>
  </si>
  <si>
    <t>３　月</t>
  </si>
  <si>
    <t>４　月</t>
  </si>
  <si>
    <t>５　月</t>
  </si>
  <si>
    <t>７　月</t>
  </si>
  <si>
    <t>８　月</t>
  </si>
  <si>
    <t>９　月</t>
  </si>
  <si>
    <t>豊田本郷</t>
  </si>
  <si>
    <t>北豊田</t>
  </si>
  <si>
    <t>-</t>
  </si>
  <si>
    <t>１平方キ
ロ当たり</t>
    <rPh sb="1" eb="3">
      <t>ヘイホウ</t>
    </rPh>
    <rPh sb="6" eb="7">
      <t>ア</t>
    </rPh>
    <phoneticPr fontId="4"/>
  </si>
  <si>
    <t>　　１９年</t>
    <rPh sb="4" eb="5">
      <t>ネン</t>
    </rPh>
    <phoneticPr fontId="4"/>
  </si>
  <si>
    <t>乳児</t>
    <rPh sb="0" eb="2">
      <t>ニュウジ</t>
    </rPh>
    <phoneticPr fontId="3"/>
  </si>
  <si>
    <t>新生児</t>
    <rPh sb="0" eb="3">
      <t>シンセイジ</t>
    </rPh>
    <phoneticPr fontId="3"/>
  </si>
  <si>
    <t>死亡</t>
    <rPh sb="0" eb="2">
      <t>シボウ</t>
    </rPh>
    <phoneticPr fontId="3"/>
  </si>
  <si>
    <t>　　２１年</t>
    <rPh sb="4" eb="5">
      <t>ネン</t>
    </rPh>
    <phoneticPr fontId="4"/>
  </si>
  <si>
    <t>総　　　　数</t>
    <rPh sb="0" eb="1">
      <t>フサ</t>
    </rPh>
    <rPh sb="5" eb="6">
      <t>カズ</t>
    </rPh>
    <phoneticPr fontId="4"/>
  </si>
  <si>
    <t>１　月</t>
    <rPh sb="2" eb="3">
      <t>ガツ</t>
    </rPh>
    <phoneticPr fontId="3"/>
  </si>
  <si>
    <t>２　月</t>
    <rPh sb="2" eb="3">
      <t>ガツ</t>
    </rPh>
    <phoneticPr fontId="3"/>
  </si>
  <si>
    <t>40歳以上</t>
    <rPh sb="2" eb="3">
      <t>サイ</t>
    </rPh>
    <rPh sb="3" eb="5">
      <t>イジョウ</t>
    </rPh>
    <phoneticPr fontId="3"/>
  </si>
  <si>
    <t>北金目一丁目</t>
    <rPh sb="0" eb="3">
      <t>キタカナメ</t>
    </rPh>
    <rPh sb="3" eb="6">
      <t>１チョウメ</t>
    </rPh>
    <phoneticPr fontId="4"/>
  </si>
  <si>
    <t>北金目二丁目</t>
    <rPh sb="0" eb="3">
      <t>キタカナメ</t>
    </rPh>
    <rPh sb="3" eb="4">
      <t>ニ</t>
    </rPh>
    <rPh sb="4" eb="6">
      <t>チョウメ</t>
    </rPh>
    <phoneticPr fontId="4"/>
  </si>
  <si>
    <t>北金目三丁目</t>
    <rPh sb="0" eb="3">
      <t>キタカナメ</t>
    </rPh>
    <rPh sb="3" eb="6">
      <t>サンチョウメ</t>
    </rPh>
    <phoneticPr fontId="4"/>
  </si>
  <si>
    <t>北金目四丁目</t>
    <rPh sb="0" eb="3">
      <t>キタカナメ</t>
    </rPh>
    <rPh sb="3" eb="4">
      <t>４</t>
    </rPh>
    <rPh sb="4" eb="6">
      <t>チョウメ</t>
    </rPh>
    <phoneticPr fontId="4"/>
  </si>
  <si>
    <t>真田一丁目</t>
    <rPh sb="0" eb="2">
      <t>サナダ</t>
    </rPh>
    <rPh sb="2" eb="5">
      <t>１チョウメ</t>
    </rPh>
    <phoneticPr fontId="13"/>
  </si>
  <si>
    <t>真田二丁目</t>
    <rPh sb="0" eb="2">
      <t>サナダ</t>
    </rPh>
    <rPh sb="2" eb="5">
      <t>２チョウメ</t>
    </rPh>
    <phoneticPr fontId="13"/>
  </si>
  <si>
    <t>真田三丁目</t>
    <rPh sb="0" eb="2">
      <t>サナダ</t>
    </rPh>
    <rPh sb="2" eb="5">
      <t>３チョウメ</t>
    </rPh>
    <phoneticPr fontId="13"/>
  </si>
  <si>
    <t>国勢調査</t>
    <rPh sb="0" eb="2">
      <t>コクセイ</t>
    </rPh>
    <rPh sb="2" eb="4">
      <t>チョウサ</t>
    </rPh>
    <phoneticPr fontId="3"/>
  </si>
  <si>
    <t>…</t>
  </si>
  <si>
    <t>総数</t>
    <rPh sb="0" eb="2">
      <t>ソウスウ</t>
    </rPh>
    <phoneticPr fontId="4"/>
  </si>
  <si>
    <t>平塚地区計</t>
    <rPh sb="0" eb="2">
      <t>ヒラツカ</t>
    </rPh>
    <rPh sb="2" eb="4">
      <t>チク</t>
    </rPh>
    <rPh sb="4" eb="5">
      <t>ケイ</t>
    </rPh>
    <phoneticPr fontId="4"/>
  </si>
  <si>
    <t>撫子原</t>
    <rPh sb="0" eb="3">
      <t>ナデシコハラ</t>
    </rPh>
    <phoneticPr fontId="4"/>
  </si>
  <si>
    <t>黒部丘</t>
    <rPh sb="0" eb="3">
      <t>クロベオカ</t>
    </rPh>
    <phoneticPr fontId="4"/>
  </si>
  <si>
    <t>花水台</t>
    <rPh sb="0" eb="3">
      <t>ハナミズダイ</t>
    </rPh>
    <phoneticPr fontId="4"/>
  </si>
  <si>
    <t>菫平</t>
    <rPh sb="0" eb="2">
      <t>スミレダイラ</t>
    </rPh>
    <phoneticPr fontId="4"/>
  </si>
  <si>
    <t>桃浜町</t>
    <rPh sb="0" eb="3">
      <t>モモハマチョウ</t>
    </rPh>
    <phoneticPr fontId="4"/>
  </si>
  <si>
    <t>八重咲町</t>
    <rPh sb="0" eb="4">
      <t>ヤエザキチョウ</t>
    </rPh>
    <phoneticPr fontId="4"/>
  </si>
  <si>
    <t>松風町</t>
    <rPh sb="0" eb="3">
      <t>マツカゼチョウ</t>
    </rPh>
    <phoneticPr fontId="4"/>
  </si>
  <si>
    <t>高浜台</t>
    <rPh sb="0" eb="3">
      <t>タカハマダイ</t>
    </rPh>
    <phoneticPr fontId="4"/>
  </si>
  <si>
    <t>代官町</t>
    <rPh sb="0" eb="3">
      <t>ダイカンチョウ</t>
    </rPh>
    <phoneticPr fontId="4"/>
  </si>
  <si>
    <t>久領堤</t>
    <rPh sb="0" eb="3">
      <t>クリョウヅツミ</t>
    </rPh>
    <phoneticPr fontId="4"/>
  </si>
  <si>
    <t>札場町</t>
    <rPh sb="0" eb="3">
      <t>フダバチョウ</t>
    </rPh>
    <phoneticPr fontId="4"/>
  </si>
  <si>
    <t>幸町</t>
    <rPh sb="0" eb="2">
      <t>サイワイチョウ</t>
    </rPh>
    <phoneticPr fontId="4"/>
  </si>
  <si>
    <t>千石河岸</t>
    <rPh sb="0" eb="4">
      <t>センゴクカシ</t>
    </rPh>
    <phoneticPr fontId="4"/>
  </si>
  <si>
    <t>須賀</t>
    <rPh sb="0" eb="2">
      <t>スカ</t>
    </rPh>
    <phoneticPr fontId="4"/>
  </si>
  <si>
    <t>上平塚</t>
    <rPh sb="0" eb="3">
      <t>カミヒラツカ</t>
    </rPh>
    <phoneticPr fontId="4"/>
  </si>
  <si>
    <t>諏訪町</t>
    <rPh sb="0" eb="3">
      <t>スワチョウ</t>
    </rPh>
    <phoneticPr fontId="4"/>
  </si>
  <si>
    <t>富士見町</t>
    <rPh sb="0" eb="4">
      <t>フジミチョウ</t>
    </rPh>
    <phoneticPr fontId="4"/>
  </si>
  <si>
    <t>中里</t>
    <rPh sb="0" eb="2">
      <t>ナカザト</t>
    </rPh>
    <phoneticPr fontId="4"/>
  </si>
  <si>
    <t>豊原町</t>
    <rPh sb="0" eb="3">
      <t>トヨハラチョウ</t>
    </rPh>
    <phoneticPr fontId="4"/>
  </si>
  <si>
    <t>立野町</t>
    <rPh sb="0" eb="3">
      <t>タツノチョウ</t>
    </rPh>
    <phoneticPr fontId="4"/>
  </si>
  <si>
    <t>見附町</t>
    <rPh sb="0" eb="3">
      <t>ミツケチョウ</t>
    </rPh>
    <phoneticPr fontId="4"/>
  </si>
  <si>
    <t>錦町</t>
    <rPh sb="0" eb="2">
      <t>ニシキチョウ</t>
    </rPh>
    <phoneticPr fontId="4"/>
  </si>
  <si>
    <t>紅谷町</t>
    <rPh sb="0" eb="3">
      <t>ベニヤチョウ</t>
    </rPh>
    <phoneticPr fontId="4"/>
  </si>
  <si>
    <t>明石町</t>
    <rPh sb="0" eb="3">
      <t>アカシチョウ</t>
    </rPh>
    <phoneticPr fontId="4"/>
  </si>
  <si>
    <t>浅間町</t>
    <rPh sb="0" eb="3">
      <t>センゲンチョウ</t>
    </rPh>
    <phoneticPr fontId="4"/>
  </si>
  <si>
    <t>宮松町</t>
    <rPh sb="0" eb="3">
      <t>ミヤマツチョウ</t>
    </rPh>
    <phoneticPr fontId="4"/>
  </si>
  <si>
    <t>宮の前</t>
    <rPh sb="0" eb="1">
      <t>ミヤ</t>
    </rPh>
    <rPh sb="2" eb="3">
      <t>マエ</t>
    </rPh>
    <phoneticPr fontId="4"/>
  </si>
  <si>
    <t>宝町</t>
    <rPh sb="0" eb="2">
      <t>タカラチョウ</t>
    </rPh>
    <phoneticPr fontId="4"/>
  </si>
  <si>
    <t>平塚一丁目</t>
    <rPh sb="0" eb="2">
      <t>ヒラツカ</t>
    </rPh>
    <rPh sb="2" eb="3">
      <t>イッ</t>
    </rPh>
    <rPh sb="3" eb="5">
      <t>チョウメ</t>
    </rPh>
    <phoneticPr fontId="4"/>
  </si>
  <si>
    <t>平塚二丁目</t>
    <rPh sb="0" eb="2">
      <t>ヒラツカ</t>
    </rPh>
    <rPh sb="2" eb="3">
      <t>ニ</t>
    </rPh>
    <rPh sb="3" eb="5">
      <t>チョウメ</t>
    </rPh>
    <phoneticPr fontId="4"/>
  </si>
  <si>
    <t>平塚三丁目</t>
    <rPh sb="0" eb="2">
      <t>ヒラツカ</t>
    </rPh>
    <rPh sb="2" eb="3">
      <t>サン</t>
    </rPh>
    <rPh sb="3" eb="5">
      <t>チョウメ</t>
    </rPh>
    <phoneticPr fontId="4"/>
  </si>
  <si>
    <t>平塚四丁目</t>
    <rPh sb="0" eb="2">
      <t>ヒラツカ</t>
    </rPh>
    <rPh sb="2" eb="3">
      <t>ヨン</t>
    </rPh>
    <rPh sb="3" eb="5">
      <t>チョウメ</t>
    </rPh>
    <phoneticPr fontId="4"/>
  </si>
  <si>
    <t>平塚五丁目</t>
    <rPh sb="0" eb="2">
      <t>ヒラツカ</t>
    </rPh>
    <rPh sb="2" eb="3">
      <t>ゴ</t>
    </rPh>
    <rPh sb="3" eb="5">
      <t>チョウメ</t>
    </rPh>
    <phoneticPr fontId="4"/>
  </si>
  <si>
    <t>老松町</t>
    <rPh sb="0" eb="3">
      <t>オイマツチョウ</t>
    </rPh>
    <phoneticPr fontId="4"/>
  </si>
  <si>
    <t>八千代町</t>
    <rPh sb="0" eb="4">
      <t>ヤチヨチョウ</t>
    </rPh>
    <phoneticPr fontId="4"/>
  </si>
  <si>
    <t>天沼</t>
    <rPh sb="0" eb="2">
      <t>アマヌマ</t>
    </rPh>
    <phoneticPr fontId="4"/>
  </si>
  <si>
    <t>堤町</t>
    <rPh sb="0" eb="2">
      <t>ツツミチョウ</t>
    </rPh>
    <phoneticPr fontId="4"/>
  </si>
  <si>
    <t>長瀞</t>
    <rPh sb="0" eb="2">
      <t>ナガトロ</t>
    </rPh>
    <phoneticPr fontId="4"/>
  </si>
  <si>
    <t>中堂</t>
    <rPh sb="0" eb="2">
      <t>ナカドウ</t>
    </rPh>
    <phoneticPr fontId="4"/>
  </si>
  <si>
    <t>榎木町</t>
    <rPh sb="0" eb="3">
      <t>エノキチョウ</t>
    </rPh>
    <phoneticPr fontId="4"/>
  </si>
  <si>
    <t>馬入本町</t>
    <rPh sb="0" eb="2">
      <t>バニュウ</t>
    </rPh>
    <rPh sb="2" eb="4">
      <t>ホンマチ</t>
    </rPh>
    <phoneticPr fontId="4"/>
  </si>
  <si>
    <t>馬入</t>
    <rPh sb="0" eb="2">
      <t>バニュウ</t>
    </rPh>
    <phoneticPr fontId="4"/>
  </si>
  <si>
    <t>Ｂ－７　大字町名別世帯数及び人口（つづき）</t>
    <rPh sb="4" eb="6">
      <t>オオアザ</t>
    </rPh>
    <rPh sb="6" eb="8">
      <t>チョウメイ</t>
    </rPh>
    <rPh sb="8" eb="9">
      <t>ベツ</t>
    </rPh>
    <rPh sb="9" eb="12">
      <t>セタイスウ</t>
    </rPh>
    <rPh sb="12" eb="13">
      <t>オヨ</t>
    </rPh>
    <rPh sb="14" eb="16">
      <t>ジンコウ</t>
    </rPh>
    <phoneticPr fontId="3"/>
  </si>
  <si>
    <t>大字・町名別</t>
    <rPh sb="0" eb="2">
      <t>オオアザ</t>
    </rPh>
    <rPh sb="3" eb="5">
      <t>チョウメイ</t>
    </rPh>
    <rPh sb="5" eb="6">
      <t>ベツ</t>
    </rPh>
    <phoneticPr fontId="4"/>
  </si>
  <si>
    <t>大野地区計</t>
    <rPh sb="0" eb="2">
      <t>オオノ</t>
    </rPh>
    <rPh sb="2" eb="4">
      <t>チク</t>
    </rPh>
    <rPh sb="4" eb="5">
      <t>ケイ</t>
    </rPh>
    <phoneticPr fontId="4"/>
  </si>
  <si>
    <t>南原一丁目</t>
    <rPh sb="0" eb="2">
      <t>ミナミハラ</t>
    </rPh>
    <rPh sb="2" eb="3">
      <t>イッ</t>
    </rPh>
    <rPh sb="3" eb="5">
      <t>チョウメ</t>
    </rPh>
    <phoneticPr fontId="4"/>
  </si>
  <si>
    <t>南原二丁目</t>
    <rPh sb="0" eb="2">
      <t>ミナミハラ</t>
    </rPh>
    <rPh sb="2" eb="3">
      <t>ニ</t>
    </rPh>
    <rPh sb="3" eb="5">
      <t>チョウメ</t>
    </rPh>
    <phoneticPr fontId="4"/>
  </si>
  <si>
    <t>南原三丁目</t>
    <rPh sb="0" eb="2">
      <t>ミナミハラ</t>
    </rPh>
    <rPh sb="2" eb="3">
      <t>サン</t>
    </rPh>
    <rPh sb="3" eb="5">
      <t>チョウメ</t>
    </rPh>
    <phoneticPr fontId="4"/>
  </si>
  <si>
    <t>南原四丁目</t>
    <rPh sb="0" eb="2">
      <t>ミナミハラ</t>
    </rPh>
    <rPh sb="2" eb="3">
      <t>ヨン</t>
    </rPh>
    <rPh sb="3" eb="5">
      <t>チョウメ</t>
    </rPh>
    <phoneticPr fontId="4"/>
  </si>
  <si>
    <t>御殿一丁目</t>
    <rPh sb="0" eb="2">
      <t>ゴテン</t>
    </rPh>
    <rPh sb="2" eb="3">
      <t>イッ</t>
    </rPh>
    <rPh sb="3" eb="5">
      <t>チョウメ</t>
    </rPh>
    <phoneticPr fontId="4"/>
  </si>
  <si>
    <t>御殿二丁目</t>
    <rPh sb="0" eb="2">
      <t>ゴテン</t>
    </rPh>
    <rPh sb="2" eb="3">
      <t>ニ</t>
    </rPh>
    <rPh sb="3" eb="5">
      <t>チョウメ</t>
    </rPh>
    <phoneticPr fontId="4"/>
  </si>
  <si>
    <t>御殿三丁目</t>
    <rPh sb="0" eb="2">
      <t>ゴテン</t>
    </rPh>
    <rPh sb="2" eb="3">
      <t>サン</t>
    </rPh>
    <rPh sb="3" eb="5">
      <t>チョウメ</t>
    </rPh>
    <phoneticPr fontId="4"/>
  </si>
  <si>
    <t>御殿四丁目</t>
    <rPh sb="0" eb="2">
      <t>ゴテン</t>
    </rPh>
    <rPh sb="2" eb="3">
      <t>ヨン</t>
    </rPh>
    <rPh sb="3" eb="5">
      <t>チョウメ</t>
    </rPh>
    <phoneticPr fontId="4"/>
  </si>
  <si>
    <t>中原下宿</t>
    <rPh sb="0" eb="2">
      <t>ナカハラ</t>
    </rPh>
    <rPh sb="2" eb="3">
      <t>シモ</t>
    </rPh>
    <rPh sb="3" eb="4">
      <t>シュク</t>
    </rPh>
    <phoneticPr fontId="4"/>
  </si>
  <si>
    <t>中原一丁目</t>
    <rPh sb="0" eb="2">
      <t>ナカハラ</t>
    </rPh>
    <rPh sb="2" eb="3">
      <t>イッ</t>
    </rPh>
    <rPh sb="3" eb="5">
      <t>チョウメ</t>
    </rPh>
    <phoneticPr fontId="4"/>
  </si>
  <si>
    <t>中原二丁目</t>
    <rPh sb="0" eb="2">
      <t>ナカハラ</t>
    </rPh>
    <rPh sb="2" eb="3">
      <t>ニ</t>
    </rPh>
    <rPh sb="3" eb="5">
      <t>チョウメ</t>
    </rPh>
    <phoneticPr fontId="4"/>
  </si>
  <si>
    <t>中原三丁目</t>
    <rPh sb="0" eb="2">
      <t>ナカハラ</t>
    </rPh>
    <rPh sb="2" eb="3">
      <t>サン</t>
    </rPh>
    <rPh sb="3" eb="5">
      <t>チョウメ</t>
    </rPh>
    <phoneticPr fontId="4"/>
  </si>
  <si>
    <t>東中原一丁目</t>
    <rPh sb="0" eb="3">
      <t>ヒガシナカハラ</t>
    </rPh>
    <rPh sb="3" eb="4">
      <t>イッ</t>
    </rPh>
    <rPh sb="4" eb="6">
      <t>チョウメ</t>
    </rPh>
    <phoneticPr fontId="4"/>
  </si>
  <si>
    <t>東中原二丁目</t>
    <rPh sb="0" eb="3">
      <t>ヒガシナカハラ</t>
    </rPh>
    <rPh sb="3" eb="4">
      <t>ニ</t>
    </rPh>
    <rPh sb="4" eb="6">
      <t>チョウメ</t>
    </rPh>
    <phoneticPr fontId="4"/>
  </si>
  <si>
    <t>新町</t>
    <rPh sb="0" eb="2">
      <t>シンマチ</t>
    </rPh>
    <phoneticPr fontId="4"/>
  </si>
  <si>
    <t>追分</t>
    <rPh sb="0" eb="2">
      <t>オイワケ</t>
    </rPh>
    <phoneticPr fontId="4"/>
  </si>
  <si>
    <t>大原</t>
    <rPh sb="0" eb="2">
      <t>オオハラ</t>
    </rPh>
    <phoneticPr fontId="4"/>
  </si>
  <si>
    <t>西八幡一丁目</t>
    <rPh sb="0" eb="3">
      <t>ニシヤワタ</t>
    </rPh>
    <rPh sb="3" eb="4">
      <t>イッ</t>
    </rPh>
    <rPh sb="4" eb="6">
      <t>チョウメ</t>
    </rPh>
    <phoneticPr fontId="4"/>
  </si>
  <si>
    <t>西八幡二丁目</t>
    <rPh sb="0" eb="3">
      <t>ニシヤワタ</t>
    </rPh>
    <rPh sb="3" eb="4">
      <t>ニ</t>
    </rPh>
    <rPh sb="4" eb="6">
      <t>チョウメ</t>
    </rPh>
    <phoneticPr fontId="4"/>
  </si>
  <si>
    <t>西八幡三丁目</t>
    <rPh sb="0" eb="3">
      <t>ニシヤワタ</t>
    </rPh>
    <rPh sb="3" eb="4">
      <t>サン</t>
    </rPh>
    <rPh sb="4" eb="6">
      <t>チョウメ</t>
    </rPh>
    <phoneticPr fontId="4"/>
  </si>
  <si>
    <t>西八幡四丁目</t>
    <rPh sb="0" eb="3">
      <t>ニシヤハタ</t>
    </rPh>
    <rPh sb="3" eb="4">
      <t>ヨン</t>
    </rPh>
    <rPh sb="4" eb="6">
      <t>チョウメ</t>
    </rPh>
    <phoneticPr fontId="4"/>
  </si>
  <si>
    <t>東八幡一丁目</t>
    <rPh sb="0" eb="3">
      <t>ヒガシヤハタ</t>
    </rPh>
    <rPh sb="3" eb="4">
      <t>イッ</t>
    </rPh>
    <rPh sb="4" eb="6">
      <t>チョウメ</t>
    </rPh>
    <phoneticPr fontId="4"/>
  </si>
  <si>
    <t>東八幡二丁目</t>
    <rPh sb="0" eb="3">
      <t>ヒガシヤワタ</t>
    </rPh>
    <rPh sb="3" eb="4">
      <t>ニ</t>
    </rPh>
    <rPh sb="4" eb="6">
      <t>チョウメ</t>
    </rPh>
    <phoneticPr fontId="4"/>
  </si>
  <si>
    <t>東八幡三丁目</t>
    <rPh sb="0" eb="3">
      <t>ヒガシヤワタ</t>
    </rPh>
    <rPh sb="3" eb="4">
      <t>サン</t>
    </rPh>
    <rPh sb="4" eb="6">
      <t>チョウメ</t>
    </rPh>
    <phoneticPr fontId="4"/>
  </si>
  <si>
    <t>東八幡四丁目</t>
    <rPh sb="0" eb="3">
      <t>ヒガシヤハタ</t>
    </rPh>
    <rPh sb="3" eb="4">
      <t>ヨン</t>
    </rPh>
    <rPh sb="4" eb="6">
      <t>チョウメ</t>
    </rPh>
    <phoneticPr fontId="4"/>
  </si>
  <si>
    <t>東八幡五丁目</t>
    <rPh sb="0" eb="3">
      <t>ヒガシヤハタ</t>
    </rPh>
    <rPh sb="3" eb="4">
      <t>ゴ</t>
    </rPh>
    <rPh sb="4" eb="6">
      <t>チョウメ</t>
    </rPh>
    <phoneticPr fontId="4"/>
  </si>
  <si>
    <t>四之宮一丁目</t>
    <rPh sb="0" eb="3">
      <t>シノミヤ</t>
    </rPh>
    <rPh sb="3" eb="4">
      <t>イッ</t>
    </rPh>
    <rPh sb="4" eb="6">
      <t>チョウメ</t>
    </rPh>
    <phoneticPr fontId="4"/>
  </si>
  <si>
    <t>四之宮二丁目</t>
    <rPh sb="0" eb="3">
      <t>シノミヤ</t>
    </rPh>
    <rPh sb="3" eb="4">
      <t>ニ</t>
    </rPh>
    <rPh sb="4" eb="6">
      <t>チョウメ</t>
    </rPh>
    <phoneticPr fontId="4"/>
  </si>
  <si>
    <t>四之宮三丁目</t>
    <rPh sb="0" eb="3">
      <t>シノミヤ</t>
    </rPh>
    <rPh sb="3" eb="4">
      <t>サン</t>
    </rPh>
    <rPh sb="4" eb="6">
      <t>チョウメ</t>
    </rPh>
    <phoneticPr fontId="4"/>
  </si>
  <si>
    <t>四之宮四丁目</t>
    <rPh sb="0" eb="3">
      <t>シノミヤ</t>
    </rPh>
    <rPh sb="3" eb="4">
      <t>ヨン</t>
    </rPh>
    <rPh sb="4" eb="6">
      <t>チョウメ</t>
    </rPh>
    <phoneticPr fontId="4"/>
  </si>
  <si>
    <t>四之宮五丁目</t>
    <rPh sb="0" eb="3">
      <t>シノミヤ</t>
    </rPh>
    <rPh sb="3" eb="4">
      <t>ゴ</t>
    </rPh>
    <rPh sb="4" eb="6">
      <t>チョウメ</t>
    </rPh>
    <phoneticPr fontId="4"/>
  </si>
  <si>
    <t>四之宮六丁目</t>
    <rPh sb="0" eb="3">
      <t>シノミヤ</t>
    </rPh>
    <rPh sb="3" eb="4">
      <t>ロク</t>
    </rPh>
    <rPh sb="4" eb="6">
      <t>チョウメ</t>
    </rPh>
    <phoneticPr fontId="4"/>
  </si>
  <si>
    <t>四之宮七丁目</t>
    <rPh sb="0" eb="3">
      <t>シノミヤ</t>
    </rPh>
    <rPh sb="3" eb="4">
      <t>ナナ</t>
    </rPh>
    <rPh sb="4" eb="6">
      <t>チョウメ</t>
    </rPh>
    <phoneticPr fontId="4"/>
  </si>
  <si>
    <t>西真土一丁目</t>
    <rPh sb="0" eb="1">
      <t>ニシ</t>
    </rPh>
    <rPh sb="1" eb="3">
      <t>シンド</t>
    </rPh>
    <rPh sb="3" eb="4">
      <t>１</t>
    </rPh>
    <rPh sb="4" eb="6">
      <t>チョウメ</t>
    </rPh>
    <phoneticPr fontId="4"/>
  </si>
  <si>
    <t>西真土二丁目</t>
    <rPh sb="0" eb="1">
      <t>ニシ</t>
    </rPh>
    <rPh sb="1" eb="3">
      <t>シンド</t>
    </rPh>
    <rPh sb="3" eb="4">
      <t>２</t>
    </rPh>
    <rPh sb="4" eb="6">
      <t>チョウメ</t>
    </rPh>
    <phoneticPr fontId="4"/>
  </si>
  <si>
    <t>西真土三丁目</t>
    <rPh sb="0" eb="1">
      <t>ニシ</t>
    </rPh>
    <rPh sb="1" eb="3">
      <t>シンド</t>
    </rPh>
    <rPh sb="3" eb="4">
      <t>３</t>
    </rPh>
    <rPh sb="4" eb="6">
      <t>チョウメ</t>
    </rPh>
    <phoneticPr fontId="4"/>
  </si>
  <si>
    <t>西真土四丁目</t>
    <rPh sb="0" eb="1">
      <t>ニシ</t>
    </rPh>
    <rPh sb="1" eb="3">
      <t>シンド</t>
    </rPh>
    <rPh sb="3" eb="4">
      <t>４</t>
    </rPh>
    <rPh sb="4" eb="6">
      <t>チョウメ</t>
    </rPh>
    <phoneticPr fontId="4"/>
  </si>
  <si>
    <t>東真土一丁目</t>
    <rPh sb="0" eb="1">
      <t>ヒガシ</t>
    </rPh>
    <rPh sb="1" eb="3">
      <t>シンド</t>
    </rPh>
    <rPh sb="3" eb="4">
      <t>１</t>
    </rPh>
    <rPh sb="4" eb="6">
      <t>チョウメ</t>
    </rPh>
    <phoneticPr fontId="4"/>
  </si>
  <si>
    <t>東真土二丁目</t>
    <rPh sb="0" eb="1">
      <t>ヒガシ</t>
    </rPh>
    <rPh sb="1" eb="3">
      <t>シンド</t>
    </rPh>
    <rPh sb="3" eb="4">
      <t>２</t>
    </rPh>
    <rPh sb="4" eb="6">
      <t>チョウメ</t>
    </rPh>
    <phoneticPr fontId="4"/>
  </si>
  <si>
    <t>東真土三丁目</t>
    <rPh sb="0" eb="1">
      <t>ヒガシ</t>
    </rPh>
    <rPh sb="1" eb="3">
      <t>シンド</t>
    </rPh>
    <rPh sb="3" eb="4">
      <t>３</t>
    </rPh>
    <rPh sb="4" eb="6">
      <t>チョウメ</t>
    </rPh>
    <phoneticPr fontId="4"/>
  </si>
  <si>
    <t>東真土四丁目</t>
    <rPh sb="0" eb="1">
      <t>ヒガシ</t>
    </rPh>
    <rPh sb="1" eb="3">
      <t>シンド</t>
    </rPh>
    <rPh sb="3" eb="4">
      <t>４</t>
    </rPh>
    <rPh sb="4" eb="6">
      <t>チョウメ</t>
    </rPh>
    <phoneticPr fontId="4"/>
  </si>
  <si>
    <t>豊田地区計</t>
    <rPh sb="0" eb="2">
      <t>トヨダ</t>
    </rPh>
    <rPh sb="2" eb="4">
      <t>チク</t>
    </rPh>
    <rPh sb="4" eb="5">
      <t>ケイ</t>
    </rPh>
    <phoneticPr fontId="4"/>
  </si>
  <si>
    <t>豊田平等寺</t>
    <rPh sb="0" eb="2">
      <t>トヨダ</t>
    </rPh>
    <rPh sb="2" eb="5">
      <t>ビョウドウジ</t>
    </rPh>
    <phoneticPr fontId="4"/>
  </si>
  <si>
    <t>南豊田</t>
    <rPh sb="0" eb="3">
      <t>ミナミトヨダ</t>
    </rPh>
    <phoneticPr fontId="4"/>
  </si>
  <si>
    <t>東豊田</t>
    <rPh sb="0" eb="3">
      <t>ヒガシトヨダ</t>
    </rPh>
    <phoneticPr fontId="4"/>
  </si>
  <si>
    <t>豊田打間木</t>
    <rPh sb="0" eb="2">
      <t>トヨタ</t>
    </rPh>
    <rPh sb="2" eb="3">
      <t>ウ</t>
    </rPh>
    <rPh sb="3" eb="4">
      <t>アイダ</t>
    </rPh>
    <rPh sb="4" eb="5">
      <t>キ</t>
    </rPh>
    <phoneticPr fontId="4"/>
  </si>
  <si>
    <t>豊田小嶺</t>
    <rPh sb="0" eb="2">
      <t>トヨダ</t>
    </rPh>
    <rPh sb="2" eb="4">
      <t>コミネ</t>
    </rPh>
    <phoneticPr fontId="4"/>
  </si>
  <si>
    <t>豊田宮下</t>
    <rPh sb="0" eb="2">
      <t>トヨダ</t>
    </rPh>
    <rPh sb="2" eb="4">
      <t>ミヤシタ</t>
    </rPh>
    <phoneticPr fontId="4"/>
  </si>
  <si>
    <t>神田地区計</t>
    <rPh sb="0" eb="2">
      <t>カンダ</t>
    </rPh>
    <rPh sb="2" eb="4">
      <t>チク</t>
    </rPh>
    <rPh sb="4" eb="5">
      <t>ケイ</t>
    </rPh>
    <phoneticPr fontId="4"/>
  </si>
  <si>
    <t>田村一丁目</t>
    <rPh sb="0" eb="2">
      <t>タムラ</t>
    </rPh>
    <rPh sb="2" eb="5">
      <t>１チョウメ</t>
    </rPh>
    <phoneticPr fontId="13"/>
  </si>
  <si>
    <t>田村二丁目</t>
    <rPh sb="0" eb="2">
      <t>タムラ</t>
    </rPh>
    <rPh sb="2" eb="3">
      <t>２</t>
    </rPh>
    <rPh sb="3" eb="5">
      <t>１チョウメ</t>
    </rPh>
    <phoneticPr fontId="13"/>
  </si>
  <si>
    <t>田村三丁目</t>
    <rPh sb="0" eb="2">
      <t>タムラ</t>
    </rPh>
    <rPh sb="2" eb="3">
      <t>サン</t>
    </rPh>
    <rPh sb="3" eb="5">
      <t>１チョウメ</t>
    </rPh>
    <phoneticPr fontId="13"/>
  </si>
  <si>
    <t>田村四丁目</t>
    <rPh sb="0" eb="2">
      <t>タムラ</t>
    </rPh>
    <rPh sb="2" eb="3">
      <t>ヨン</t>
    </rPh>
    <rPh sb="3" eb="5">
      <t>１チョウメ</t>
    </rPh>
    <phoneticPr fontId="13"/>
  </si>
  <si>
    <t>田村五丁目</t>
    <rPh sb="0" eb="2">
      <t>タムラ</t>
    </rPh>
    <rPh sb="2" eb="3">
      <t>５</t>
    </rPh>
    <rPh sb="3" eb="5">
      <t>１チョウメ</t>
    </rPh>
    <phoneticPr fontId="13"/>
  </si>
  <si>
    <t>田村六丁目</t>
    <rPh sb="0" eb="2">
      <t>タムラ</t>
    </rPh>
    <rPh sb="2" eb="3">
      <t>６</t>
    </rPh>
    <rPh sb="3" eb="5">
      <t>１チョウメ</t>
    </rPh>
    <phoneticPr fontId="13"/>
  </si>
  <si>
    <t>田村七丁目</t>
    <rPh sb="0" eb="2">
      <t>タムラ</t>
    </rPh>
    <rPh sb="2" eb="3">
      <t>７</t>
    </rPh>
    <rPh sb="3" eb="5">
      <t>１チョウメ</t>
    </rPh>
    <phoneticPr fontId="13"/>
  </si>
  <si>
    <t>田村八丁目</t>
    <rPh sb="0" eb="2">
      <t>タムラ</t>
    </rPh>
    <rPh sb="2" eb="3">
      <t>８</t>
    </rPh>
    <rPh sb="3" eb="5">
      <t>１チョウメ</t>
    </rPh>
    <phoneticPr fontId="13"/>
  </si>
  <si>
    <t>田村九丁目</t>
    <rPh sb="0" eb="2">
      <t>タムラ</t>
    </rPh>
    <rPh sb="2" eb="3">
      <t>９</t>
    </rPh>
    <rPh sb="3" eb="5">
      <t>１チョウメ</t>
    </rPh>
    <phoneticPr fontId="13"/>
  </si>
  <si>
    <t>大神</t>
    <rPh sb="0" eb="2">
      <t>オオカミ</t>
    </rPh>
    <phoneticPr fontId="4"/>
  </si>
  <si>
    <t>吉際</t>
    <rPh sb="0" eb="2">
      <t>ヨシギワ</t>
    </rPh>
    <phoneticPr fontId="4"/>
  </si>
  <si>
    <t>横内</t>
    <rPh sb="0" eb="2">
      <t>ヨコウチ</t>
    </rPh>
    <phoneticPr fontId="4"/>
  </si>
  <si>
    <t>城島地区計</t>
    <rPh sb="0" eb="2">
      <t>キジマ</t>
    </rPh>
    <rPh sb="2" eb="4">
      <t>チク</t>
    </rPh>
    <rPh sb="4" eb="5">
      <t>ケイ</t>
    </rPh>
    <phoneticPr fontId="4"/>
  </si>
  <si>
    <t>大島</t>
    <rPh sb="0" eb="2">
      <t>オオシマ</t>
    </rPh>
    <phoneticPr fontId="4"/>
  </si>
  <si>
    <t>小鍋島</t>
    <rPh sb="0" eb="3">
      <t>コナベシマ</t>
    </rPh>
    <phoneticPr fontId="4"/>
  </si>
  <si>
    <t>下島</t>
    <rPh sb="0" eb="2">
      <t>シモジマ</t>
    </rPh>
    <phoneticPr fontId="4"/>
  </si>
  <si>
    <t>城所</t>
    <rPh sb="0" eb="2">
      <t>キドコロ</t>
    </rPh>
    <phoneticPr fontId="4"/>
  </si>
  <si>
    <t>岡崎地区計</t>
    <rPh sb="0" eb="2">
      <t>オカザキ</t>
    </rPh>
    <rPh sb="2" eb="4">
      <t>チク</t>
    </rPh>
    <rPh sb="4" eb="5">
      <t>ケイ</t>
    </rPh>
    <phoneticPr fontId="4"/>
  </si>
  <si>
    <t>岡崎</t>
    <rPh sb="0" eb="2">
      <t>オカザキ</t>
    </rPh>
    <phoneticPr fontId="4"/>
  </si>
  <si>
    <t>ふじみ野一丁目</t>
    <rPh sb="3" eb="4">
      <t>ノ</t>
    </rPh>
    <rPh sb="4" eb="5">
      <t>イッ</t>
    </rPh>
    <rPh sb="5" eb="7">
      <t>チョウメ</t>
    </rPh>
    <phoneticPr fontId="4"/>
  </si>
  <si>
    <t>ふじみ野二丁目</t>
    <rPh sb="3" eb="4">
      <t>ノ</t>
    </rPh>
    <rPh sb="4" eb="5">
      <t>ニ</t>
    </rPh>
    <rPh sb="5" eb="7">
      <t>チョウメ</t>
    </rPh>
    <phoneticPr fontId="4"/>
  </si>
  <si>
    <t>金田地区計</t>
    <rPh sb="0" eb="2">
      <t>カネダ</t>
    </rPh>
    <rPh sb="2" eb="4">
      <t>チク</t>
    </rPh>
    <rPh sb="4" eb="5">
      <t>ケイ</t>
    </rPh>
    <phoneticPr fontId="4"/>
  </si>
  <si>
    <t>寺田縄</t>
    <rPh sb="0" eb="3">
      <t>テラダナワ</t>
    </rPh>
    <phoneticPr fontId="4"/>
  </si>
  <si>
    <t>入野</t>
    <rPh sb="0" eb="2">
      <t>イノ</t>
    </rPh>
    <phoneticPr fontId="4"/>
  </si>
  <si>
    <t>長持</t>
    <rPh sb="0" eb="2">
      <t>ナガモチ</t>
    </rPh>
    <phoneticPr fontId="4"/>
  </si>
  <si>
    <t>飯島</t>
    <rPh sb="0" eb="2">
      <t>イイジマ</t>
    </rPh>
    <phoneticPr fontId="4"/>
  </si>
  <si>
    <t>入部</t>
    <rPh sb="0" eb="1">
      <t>イ</t>
    </rPh>
    <rPh sb="1" eb="2">
      <t>ベ</t>
    </rPh>
    <phoneticPr fontId="4"/>
  </si>
  <si>
    <t>金目地区計</t>
    <rPh sb="0" eb="2">
      <t>カナメ</t>
    </rPh>
    <rPh sb="2" eb="4">
      <t>チク</t>
    </rPh>
    <rPh sb="4" eb="5">
      <t>ケイ</t>
    </rPh>
    <phoneticPr fontId="4"/>
  </si>
  <si>
    <t>広川</t>
    <rPh sb="0" eb="2">
      <t>ヒロカワ</t>
    </rPh>
    <phoneticPr fontId="4"/>
  </si>
  <si>
    <t>片岡</t>
    <rPh sb="0" eb="2">
      <t>カタオカ</t>
    </rPh>
    <phoneticPr fontId="4"/>
  </si>
  <si>
    <t>千須谷</t>
    <rPh sb="0" eb="3">
      <t>センズヤ</t>
    </rPh>
    <phoneticPr fontId="4"/>
  </si>
  <si>
    <t>南金目</t>
    <rPh sb="0" eb="3">
      <t>ミナミカナメ</t>
    </rPh>
    <phoneticPr fontId="4"/>
  </si>
  <si>
    <t>北金目</t>
    <rPh sb="0" eb="3">
      <t>キタカナメ</t>
    </rPh>
    <phoneticPr fontId="4"/>
  </si>
  <si>
    <t>真田</t>
    <rPh sb="0" eb="2">
      <t>サナダ</t>
    </rPh>
    <phoneticPr fontId="4"/>
  </si>
  <si>
    <t>土沢地区計</t>
    <rPh sb="0" eb="1">
      <t>ツチ</t>
    </rPh>
    <rPh sb="1" eb="4">
      <t>サワチク</t>
    </rPh>
    <rPh sb="4" eb="5">
      <t>ケイ</t>
    </rPh>
    <phoneticPr fontId="4"/>
  </si>
  <si>
    <t>めぐみが丘一丁目</t>
    <rPh sb="4" eb="5">
      <t>オカ</t>
    </rPh>
    <rPh sb="5" eb="8">
      <t>１チョウメ</t>
    </rPh>
    <phoneticPr fontId="4"/>
  </si>
  <si>
    <t>めぐみが丘二丁目</t>
    <rPh sb="4" eb="5">
      <t>オカ</t>
    </rPh>
    <rPh sb="5" eb="8">
      <t>ニチョウメ</t>
    </rPh>
    <phoneticPr fontId="4"/>
  </si>
  <si>
    <t>土屋</t>
    <rPh sb="0" eb="2">
      <t>ツチヤ</t>
    </rPh>
    <phoneticPr fontId="4"/>
  </si>
  <si>
    <t>上吉沢</t>
    <rPh sb="0" eb="1">
      <t>カミ</t>
    </rPh>
    <rPh sb="1" eb="3">
      <t>キサワ</t>
    </rPh>
    <phoneticPr fontId="4"/>
  </si>
  <si>
    <t>下吉沢</t>
    <rPh sb="0" eb="1">
      <t>シモ</t>
    </rPh>
    <rPh sb="1" eb="3">
      <t>キサワ</t>
    </rPh>
    <phoneticPr fontId="4"/>
  </si>
  <si>
    <t>旭地区計</t>
    <rPh sb="0" eb="1">
      <t>アサヒ</t>
    </rPh>
    <rPh sb="1" eb="3">
      <t>チク</t>
    </rPh>
    <rPh sb="3" eb="4">
      <t>ケイ</t>
    </rPh>
    <phoneticPr fontId="4"/>
  </si>
  <si>
    <t>公所</t>
    <rPh sb="0" eb="2">
      <t>グゾ</t>
    </rPh>
    <phoneticPr fontId="4"/>
  </si>
  <si>
    <t>根坂間</t>
    <rPh sb="0" eb="3">
      <t>ネザカマ</t>
    </rPh>
    <phoneticPr fontId="4"/>
  </si>
  <si>
    <t>出縄</t>
    <rPh sb="0" eb="2">
      <t>イデナワ</t>
    </rPh>
    <phoneticPr fontId="4"/>
  </si>
  <si>
    <t>河内</t>
    <rPh sb="0" eb="2">
      <t>コウチ</t>
    </rPh>
    <phoneticPr fontId="4"/>
  </si>
  <si>
    <t>徳延</t>
    <rPh sb="0" eb="2">
      <t>トクノブ</t>
    </rPh>
    <phoneticPr fontId="4"/>
  </si>
  <si>
    <t>纒</t>
    <rPh sb="0" eb="1">
      <t>マトイ</t>
    </rPh>
    <phoneticPr fontId="4"/>
  </si>
  <si>
    <t>高村</t>
    <rPh sb="0" eb="2">
      <t>タカムラ</t>
    </rPh>
    <phoneticPr fontId="4"/>
  </si>
  <si>
    <t>日向岡一丁目</t>
    <rPh sb="0" eb="3">
      <t>ヒナタオカ</t>
    </rPh>
    <rPh sb="3" eb="4">
      <t>イッ</t>
    </rPh>
    <rPh sb="4" eb="6">
      <t>チョウメ</t>
    </rPh>
    <phoneticPr fontId="4"/>
  </si>
  <si>
    <t>日向岡二丁目</t>
    <rPh sb="0" eb="3">
      <t>ヒナタオカ</t>
    </rPh>
    <rPh sb="3" eb="4">
      <t>ニ</t>
    </rPh>
    <rPh sb="4" eb="6">
      <t>チョウメ</t>
    </rPh>
    <phoneticPr fontId="4"/>
  </si>
  <si>
    <t>資料：総務部行政総務課</t>
    <rPh sb="0" eb="2">
      <t>シリョウ</t>
    </rPh>
    <rPh sb="3" eb="5">
      <t>ソウム</t>
    </rPh>
    <rPh sb="5" eb="6">
      <t>ブ</t>
    </rPh>
    <rPh sb="6" eb="11">
      <t>ギョ</t>
    </rPh>
    <phoneticPr fontId="3"/>
  </si>
  <si>
    <t>唐ケ原</t>
    <rPh sb="0" eb="3">
      <t>トウガハラ</t>
    </rPh>
    <phoneticPr fontId="4"/>
  </si>
  <si>
    <t>虹ケ浜</t>
    <rPh sb="0" eb="3">
      <t>ニジガハマ</t>
    </rPh>
    <phoneticPr fontId="4"/>
  </si>
  <si>
    <t>龍城ケ丘</t>
    <rPh sb="0" eb="4">
      <t>リュウジョウガオカ</t>
    </rPh>
    <phoneticPr fontId="4"/>
  </si>
  <si>
    <t>袖ケ浜</t>
    <rPh sb="0" eb="3">
      <t>ソデガハマ</t>
    </rPh>
    <phoneticPr fontId="4"/>
  </si>
  <si>
    <t>夕陽ケ丘</t>
    <rPh sb="0" eb="4">
      <t>ユウヒガオカ</t>
    </rPh>
    <phoneticPr fontId="4"/>
  </si>
  <si>
    <t>桜ケ丘</t>
    <rPh sb="0" eb="3">
      <t>サクラガオカ</t>
    </rPh>
    <phoneticPr fontId="4"/>
  </si>
  <si>
    <t>達上ケ丘</t>
    <rPh sb="0" eb="4">
      <t>タンジョウガオカ</t>
    </rPh>
    <phoneticPr fontId="4"/>
  </si>
  <si>
    <t xml:space="preserve">　　　2.地区内の社会動態には市内移動も含む。 </t>
    <rPh sb="5" eb="7">
      <t>チク</t>
    </rPh>
    <rPh sb="7" eb="8">
      <t>ナイ</t>
    </rPh>
    <rPh sb="9" eb="11">
      <t>シャカイ</t>
    </rPh>
    <rPh sb="11" eb="13">
      <t>ドウタイ</t>
    </rPh>
    <rPh sb="15" eb="17">
      <t>シナイ</t>
    </rPh>
    <rPh sb="17" eb="19">
      <t>イドウ</t>
    </rPh>
    <rPh sb="20" eb="21">
      <t>フク</t>
    </rPh>
    <phoneticPr fontId="3"/>
  </si>
  <si>
    <t>(  〃　)</t>
  </si>
  <si>
    <t>真田四丁目</t>
    <rPh sb="0" eb="2">
      <t>サナダ</t>
    </rPh>
    <rPh sb="2" eb="5">
      <t>ヨンチョウメ</t>
    </rPh>
    <phoneticPr fontId="13"/>
  </si>
  <si>
    <t>（２）県内市町村別</t>
    <rPh sb="3" eb="5">
      <t>ケンナイ</t>
    </rPh>
    <rPh sb="5" eb="8">
      <t>シチョウソン</t>
    </rPh>
    <rPh sb="6" eb="8">
      <t>チョウソン</t>
    </rPh>
    <rPh sb="8" eb="9">
      <t>ベツ</t>
    </rPh>
    <phoneticPr fontId="3"/>
  </si>
  <si>
    <t>（２）県内市町村別（つづき）</t>
    <rPh sb="3" eb="5">
      <t>ケンナイ</t>
    </rPh>
    <rPh sb="5" eb="8">
      <t>シチョウソン</t>
    </rPh>
    <rPh sb="6" eb="8">
      <t>チョウソン</t>
    </rPh>
    <rPh sb="8" eb="9">
      <t>ベツ</t>
    </rPh>
    <phoneticPr fontId="3"/>
  </si>
  <si>
    <t>年次月別</t>
  </si>
  <si>
    <t>世帯数増　減</t>
  </si>
  <si>
    <t>人 口 増 減</t>
  </si>
  <si>
    <t>自　　　　然　　　　動　　　　態</t>
  </si>
  <si>
    <t>総 数</t>
  </si>
  <si>
    <t>男</t>
  </si>
  <si>
    <t>女</t>
  </si>
  <si>
    <t>増　　　減</t>
  </si>
  <si>
    <t>出　　　生</t>
  </si>
  <si>
    <t>死　　　亡</t>
  </si>
  <si>
    <t>社　　　　会　　　　動　　　　態</t>
  </si>
  <si>
    <t>人口1,000人につき(比率)</t>
  </si>
  <si>
    <t>転　　　入</t>
  </si>
  <si>
    <t>転　　　出</t>
  </si>
  <si>
    <t>自然動態</t>
  </si>
  <si>
    <t>社会動態</t>
  </si>
  <si>
    <t>出 生</t>
  </si>
  <si>
    <t>死 亡</t>
  </si>
  <si>
    <t>転 入</t>
  </si>
  <si>
    <t>転 出</t>
  </si>
  <si>
    <t>総数</t>
  </si>
  <si>
    <t>　　１６年</t>
    <rPh sb="4" eb="5">
      <t>ネン</t>
    </rPh>
    <phoneticPr fontId="4"/>
  </si>
  <si>
    <t>　　１７年</t>
    <rPh sb="4" eb="5">
      <t>ネン</t>
    </rPh>
    <phoneticPr fontId="4"/>
  </si>
  <si>
    <t>　　１８年</t>
    <rPh sb="4" eb="5">
      <t>ネン</t>
    </rPh>
    <phoneticPr fontId="4"/>
  </si>
  <si>
    <t>10月</t>
    <phoneticPr fontId="3"/>
  </si>
  <si>
    <t>11月</t>
    <phoneticPr fontId="3"/>
  </si>
  <si>
    <t>12月</t>
    <phoneticPr fontId="3"/>
  </si>
  <si>
    <t>　０ ～</t>
    <phoneticPr fontId="4"/>
  </si>
  <si>
    <t>　４</t>
    <phoneticPr fontId="4"/>
  </si>
  <si>
    <t>　０</t>
    <phoneticPr fontId="4"/>
  </si>
  <si>
    <t>　１</t>
    <phoneticPr fontId="4"/>
  </si>
  <si>
    <t>　２</t>
    <phoneticPr fontId="4"/>
  </si>
  <si>
    <t>　３</t>
    <phoneticPr fontId="4"/>
  </si>
  <si>
    <t>　５ ～</t>
    <phoneticPr fontId="4"/>
  </si>
  <si>
    <t>　９</t>
    <phoneticPr fontId="4"/>
  </si>
  <si>
    <t>　５</t>
    <phoneticPr fontId="4"/>
  </si>
  <si>
    <t>　６</t>
    <phoneticPr fontId="4"/>
  </si>
  <si>
    <t>　７</t>
    <phoneticPr fontId="4"/>
  </si>
  <si>
    <t>　８</t>
    <phoneticPr fontId="4"/>
  </si>
  <si>
    <t>１０ ～</t>
    <phoneticPr fontId="4"/>
  </si>
  <si>
    <t>１４</t>
    <phoneticPr fontId="4"/>
  </si>
  <si>
    <t>１０</t>
    <phoneticPr fontId="4"/>
  </si>
  <si>
    <t>１１</t>
    <phoneticPr fontId="4"/>
  </si>
  <si>
    <t>１２</t>
    <phoneticPr fontId="4"/>
  </si>
  <si>
    <t>１３</t>
    <phoneticPr fontId="4"/>
  </si>
  <si>
    <t>１４</t>
    <phoneticPr fontId="4"/>
  </si>
  <si>
    <t>１５ ～</t>
    <phoneticPr fontId="4"/>
  </si>
  <si>
    <t>１９</t>
    <phoneticPr fontId="4"/>
  </si>
  <si>
    <t>１５</t>
    <phoneticPr fontId="4"/>
  </si>
  <si>
    <t>１６</t>
    <phoneticPr fontId="4"/>
  </si>
  <si>
    <t>１７</t>
    <phoneticPr fontId="4"/>
  </si>
  <si>
    <t>１８</t>
    <phoneticPr fontId="4"/>
  </si>
  <si>
    <t>２０ ～</t>
    <phoneticPr fontId="4"/>
  </si>
  <si>
    <t>２４</t>
    <phoneticPr fontId="4"/>
  </si>
  <si>
    <t>２０</t>
    <phoneticPr fontId="4"/>
  </si>
  <si>
    <t>２１</t>
    <phoneticPr fontId="4"/>
  </si>
  <si>
    <t>２２</t>
    <phoneticPr fontId="4"/>
  </si>
  <si>
    <t>２３</t>
    <phoneticPr fontId="4"/>
  </si>
  <si>
    <t>２４</t>
    <phoneticPr fontId="4"/>
  </si>
  <si>
    <t>２５ ～</t>
    <phoneticPr fontId="4"/>
  </si>
  <si>
    <t>２９</t>
    <phoneticPr fontId="4"/>
  </si>
  <si>
    <t>２５</t>
    <phoneticPr fontId="4"/>
  </si>
  <si>
    <t>２６</t>
    <phoneticPr fontId="4"/>
  </si>
  <si>
    <t>２７</t>
    <phoneticPr fontId="4"/>
  </si>
  <si>
    <t>２８</t>
    <phoneticPr fontId="4"/>
  </si>
  <si>
    <t>３０ ～</t>
    <phoneticPr fontId="4"/>
  </si>
  <si>
    <t>３４</t>
    <phoneticPr fontId="4"/>
  </si>
  <si>
    <t>３０</t>
    <phoneticPr fontId="4"/>
  </si>
  <si>
    <t>３１</t>
    <phoneticPr fontId="4"/>
  </si>
  <si>
    <t>３２</t>
    <phoneticPr fontId="4"/>
  </si>
  <si>
    <t>３３</t>
    <phoneticPr fontId="4"/>
  </si>
  <si>
    <t>３５ ～</t>
    <phoneticPr fontId="4"/>
  </si>
  <si>
    <t>３９</t>
    <phoneticPr fontId="4"/>
  </si>
  <si>
    <t>３５</t>
    <phoneticPr fontId="4"/>
  </si>
  <si>
    <t>３６</t>
    <phoneticPr fontId="4"/>
  </si>
  <si>
    <t>３７</t>
    <phoneticPr fontId="4"/>
  </si>
  <si>
    <t>３８</t>
    <phoneticPr fontId="4"/>
  </si>
  <si>
    <t>４０ ～</t>
    <phoneticPr fontId="4"/>
  </si>
  <si>
    <t>４４</t>
    <phoneticPr fontId="4"/>
  </si>
  <si>
    <t>４０</t>
    <phoneticPr fontId="4"/>
  </si>
  <si>
    <t>４１</t>
    <phoneticPr fontId="4"/>
  </si>
  <si>
    <t>４２</t>
    <phoneticPr fontId="4"/>
  </si>
  <si>
    <t>４３</t>
    <phoneticPr fontId="4"/>
  </si>
  <si>
    <t>４５ ～</t>
    <phoneticPr fontId="4"/>
  </si>
  <si>
    <t>４９</t>
    <phoneticPr fontId="4"/>
  </si>
  <si>
    <t>４５</t>
    <phoneticPr fontId="4"/>
  </si>
  <si>
    <t>４６</t>
    <phoneticPr fontId="4"/>
  </si>
  <si>
    <t>４７</t>
    <phoneticPr fontId="4"/>
  </si>
  <si>
    <t>４８</t>
    <phoneticPr fontId="4"/>
  </si>
  <si>
    <t>５０ ～</t>
    <phoneticPr fontId="4"/>
  </si>
  <si>
    <t>５４</t>
    <phoneticPr fontId="4"/>
  </si>
  <si>
    <t>５０</t>
    <phoneticPr fontId="4"/>
  </si>
  <si>
    <t>５１</t>
    <phoneticPr fontId="4"/>
  </si>
  <si>
    <t>５２</t>
    <phoneticPr fontId="4"/>
  </si>
  <si>
    <t>５３</t>
    <phoneticPr fontId="4"/>
  </si>
  <si>
    <t>５５ ～</t>
    <phoneticPr fontId="4"/>
  </si>
  <si>
    <t>５９</t>
    <phoneticPr fontId="4"/>
  </si>
  <si>
    <t>５５</t>
    <phoneticPr fontId="4"/>
  </si>
  <si>
    <t>５６</t>
    <phoneticPr fontId="4"/>
  </si>
  <si>
    <t>５７</t>
    <phoneticPr fontId="4"/>
  </si>
  <si>
    <t>５８</t>
    <phoneticPr fontId="4"/>
  </si>
  <si>
    <t>６０ ～</t>
    <phoneticPr fontId="4"/>
  </si>
  <si>
    <t>６４</t>
    <phoneticPr fontId="4"/>
  </si>
  <si>
    <t>６０</t>
    <phoneticPr fontId="4"/>
  </si>
  <si>
    <t>６１</t>
    <phoneticPr fontId="4"/>
  </si>
  <si>
    <t>６２</t>
    <phoneticPr fontId="4"/>
  </si>
  <si>
    <t>６３</t>
    <phoneticPr fontId="4"/>
  </si>
  <si>
    <t>６５ ～</t>
    <phoneticPr fontId="4"/>
  </si>
  <si>
    <t>６９</t>
    <phoneticPr fontId="4"/>
  </si>
  <si>
    <t>６５</t>
    <phoneticPr fontId="4"/>
  </si>
  <si>
    <t>６６</t>
    <phoneticPr fontId="4"/>
  </si>
  <si>
    <t>６７</t>
    <phoneticPr fontId="4"/>
  </si>
  <si>
    <t>６８</t>
    <phoneticPr fontId="4"/>
  </si>
  <si>
    <t>７０ ～</t>
    <phoneticPr fontId="4"/>
  </si>
  <si>
    <t>７４</t>
    <phoneticPr fontId="4"/>
  </si>
  <si>
    <t>７０</t>
    <phoneticPr fontId="4"/>
  </si>
  <si>
    <t>７１</t>
    <phoneticPr fontId="4"/>
  </si>
  <si>
    <t>７２</t>
    <phoneticPr fontId="4"/>
  </si>
  <si>
    <t>７３</t>
    <phoneticPr fontId="4"/>
  </si>
  <si>
    <t>７５ ～</t>
    <phoneticPr fontId="4"/>
  </si>
  <si>
    <t>７９</t>
    <phoneticPr fontId="4"/>
  </si>
  <si>
    <t>７５</t>
    <phoneticPr fontId="4"/>
  </si>
  <si>
    <t>７６</t>
    <phoneticPr fontId="4"/>
  </si>
  <si>
    <t>７７</t>
    <phoneticPr fontId="4"/>
  </si>
  <si>
    <t>７８</t>
    <phoneticPr fontId="4"/>
  </si>
  <si>
    <t>７９</t>
    <phoneticPr fontId="4"/>
  </si>
  <si>
    <t>８０ ～</t>
    <phoneticPr fontId="4"/>
  </si>
  <si>
    <t>８４</t>
    <phoneticPr fontId="4"/>
  </si>
  <si>
    <t>８０</t>
    <phoneticPr fontId="4"/>
  </si>
  <si>
    <t>８１</t>
    <phoneticPr fontId="4"/>
  </si>
  <si>
    <t>８２</t>
    <phoneticPr fontId="4"/>
  </si>
  <si>
    <t>８３</t>
    <phoneticPr fontId="4"/>
  </si>
  <si>
    <t>８５ ～</t>
    <phoneticPr fontId="4"/>
  </si>
  <si>
    <t>８９</t>
    <phoneticPr fontId="4"/>
  </si>
  <si>
    <t>８５</t>
    <phoneticPr fontId="4"/>
  </si>
  <si>
    <t>８６</t>
    <phoneticPr fontId="4"/>
  </si>
  <si>
    <t>８７</t>
    <phoneticPr fontId="4"/>
  </si>
  <si>
    <t>８８</t>
    <phoneticPr fontId="4"/>
  </si>
  <si>
    <t>８９</t>
    <phoneticPr fontId="4"/>
  </si>
  <si>
    <t>９０ ～</t>
    <phoneticPr fontId="4"/>
  </si>
  <si>
    <t>９４</t>
    <phoneticPr fontId="4"/>
  </si>
  <si>
    <t>９０</t>
    <phoneticPr fontId="4"/>
  </si>
  <si>
    <t>９１</t>
    <phoneticPr fontId="4"/>
  </si>
  <si>
    <t>９２</t>
    <phoneticPr fontId="4"/>
  </si>
  <si>
    <t>９３</t>
    <phoneticPr fontId="4"/>
  </si>
  <si>
    <t>９５ ～</t>
    <phoneticPr fontId="4"/>
  </si>
  <si>
    <t>９９</t>
    <phoneticPr fontId="4"/>
  </si>
  <si>
    <t>９５</t>
    <phoneticPr fontId="4"/>
  </si>
  <si>
    <t>９６</t>
    <phoneticPr fontId="4"/>
  </si>
  <si>
    <t>９７</t>
    <phoneticPr fontId="4"/>
  </si>
  <si>
    <t>９８</t>
    <phoneticPr fontId="4"/>
  </si>
  <si>
    <t>１００</t>
    <phoneticPr fontId="4"/>
  </si>
  <si>
    <t>につき</t>
    <phoneticPr fontId="3"/>
  </si>
  <si>
    <t>６　月</t>
    <phoneticPr fontId="3"/>
  </si>
  <si>
    <t>平成31年</t>
    <rPh sb="0" eb="2">
      <t>ヘイセイ</t>
    </rPh>
    <rPh sb="4" eb="5">
      <t>ネン</t>
    </rPh>
    <phoneticPr fontId="4"/>
  </si>
  <si>
    <t>（注）1.人口1,000人につき（比率）は、各年10月１日人口に対する比率である。</t>
    <rPh sb="1" eb="2">
      <t>チュウ</t>
    </rPh>
    <rPh sb="5" eb="7">
      <t>ジンコウ</t>
    </rPh>
    <rPh sb="12" eb="13">
      <t>ニン</t>
    </rPh>
    <rPh sb="17" eb="19">
      <t>ヒリツ</t>
    </rPh>
    <rPh sb="22" eb="24">
      <t>カクネン</t>
    </rPh>
    <rPh sb="24" eb="27">
      <t>１０ガツ</t>
    </rPh>
    <rPh sb="28" eb="29">
      <t>ニチ</t>
    </rPh>
    <rPh sb="29" eb="31">
      <t>ジンコウ</t>
    </rPh>
    <rPh sb="32" eb="33">
      <t>タイ</t>
    </rPh>
    <rPh sb="35" eb="37">
      <t>ヒリツ</t>
    </rPh>
    <phoneticPr fontId="3"/>
  </si>
  <si>
    <t>令和２年</t>
    <rPh sb="0" eb="2">
      <t>レイワ</t>
    </rPh>
    <rPh sb="3" eb="4">
      <t>ネン</t>
    </rPh>
    <phoneticPr fontId="4"/>
  </si>
  <si>
    <t>平成31年</t>
    <rPh sb="0" eb="2">
      <t>ヘイセイ</t>
    </rPh>
    <rPh sb="4" eb="5">
      <t>ネン</t>
    </rPh>
    <phoneticPr fontId="3"/>
  </si>
  <si>
    <t>令和元年</t>
    <rPh sb="0" eb="2">
      <t>レイワ</t>
    </rPh>
    <rPh sb="2" eb="3">
      <t>モト</t>
    </rPh>
    <rPh sb="3" eb="4">
      <t>ネン</t>
    </rPh>
    <phoneticPr fontId="4"/>
  </si>
  <si>
    <t>令和元年</t>
    <rPh sb="0" eb="2">
      <t>レイワ</t>
    </rPh>
    <rPh sb="2" eb="3">
      <t>モト</t>
    </rPh>
    <rPh sb="3" eb="4">
      <t>ネン</t>
    </rPh>
    <phoneticPr fontId="3"/>
  </si>
  <si>
    <t>X</t>
  </si>
  <si>
    <t>Ｂ－３　地区別人口（つづき）</t>
    <rPh sb="4" eb="7">
      <t>チクベツ</t>
    </rPh>
    <rPh sb="7" eb="9">
      <t>ジンコウ</t>
    </rPh>
    <phoneticPr fontId="3"/>
  </si>
  <si>
    <t>Ｂ－１　人口の推移</t>
    <rPh sb="4" eb="6">
      <t>ジンコウ</t>
    </rPh>
    <rPh sb="7" eb="9">
      <t>スイイ</t>
    </rPh>
    <phoneticPr fontId="3"/>
  </si>
  <si>
    <t>Ｂ－２　月別人口</t>
    <rPh sb="4" eb="6">
      <t>ツキベツ</t>
    </rPh>
    <rPh sb="6" eb="7">
      <t>ヒト</t>
    </rPh>
    <rPh sb="7" eb="8">
      <t>ジンコウ</t>
    </rPh>
    <phoneticPr fontId="3"/>
  </si>
  <si>
    <t>　10月　</t>
    <rPh sb="3" eb="4">
      <t>ガツ</t>
    </rPh>
    <phoneticPr fontId="4"/>
  </si>
  <si>
    <t>　10月</t>
    <rPh sb="3" eb="4">
      <t>ガツ</t>
    </rPh>
    <phoneticPr fontId="4"/>
  </si>
  <si>
    <t>　11月</t>
    <rPh sb="3" eb="4">
      <t>ガツ</t>
    </rPh>
    <phoneticPr fontId="4"/>
  </si>
  <si>
    <t>　12月</t>
    <rPh sb="3" eb="4">
      <t>ガツ</t>
    </rPh>
    <phoneticPr fontId="4"/>
  </si>
  <si>
    <t>Ｂ－３　地区別人口</t>
    <rPh sb="4" eb="7">
      <t>チクベツ</t>
    </rPh>
    <rPh sb="7" eb="9">
      <t>ジンコウ</t>
    </rPh>
    <phoneticPr fontId="3"/>
  </si>
  <si>
    <t>Ｂ－４　人口の要因別増加状況</t>
    <rPh sb="4" eb="6">
      <t>ジンコウ</t>
    </rPh>
    <rPh sb="7" eb="9">
      <t>ヨウイン</t>
    </rPh>
    <rPh sb="9" eb="10">
      <t>ベツ</t>
    </rPh>
    <rPh sb="10" eb="12">
      <t>ゾウカ</t>
    </rPh>
    <rPh sb="12" eb="14">
      <t>ジョウキョウ</t>
    </rPh>
    <phoneticPr fontId="3"/>
  </si>
  <si>
    <t>Ｂ－５　従前の住所地別移動者数</t>
    <rPh sb="4" eb="6">
      <t>ジュウゼン</t>
    </rPh>
    <rPh sb="7" eb="10">
      <t>ジュウショチ</t>
    </rPh>
    <rPh sb="10" eb="11">
      <t>ベツ</t>
    </rPh>
    <rPh sb="11" eb="15">
      <t>イドウシャスウ</t>
    </rPh>
    <phoneticPr fontId="3"/>
  </si>
  <si>
    <t>Ｂ－６　転出先の住所地別移動者数</t>
    <rPh sb="4" eb="7">
      <t>テンシュツサキ</t>
    </rPh>
    <rPh sb="8" eb="11">
      <t>ジュウショチ</t>
    </rPh>
    <rPh sb="11" eb="12">
      <t>ベツ</t>
    </rPh>
    <rPh sb="12" eb="16">
      <t>イドウシャスウ</t>
    </rPh>
    <phoneticPr fontId="3"/>
  </si>
  <si>
    <t>Ｂ－７　大字町名別世帯数及び人口</t>
    <rPh sb="4" eb="6">
      <t>オオアザ</t>
    </rPh>
    <rPh sb="6" eb="8">
      <t>チョウメイ</t>
    </rPh>
    <rPh sb="8" eb="9">
      <t>ベツ</t>
    </rPh>
    <rPh sb="9" eb="12">
      <t>セタイスウ</t>
    </rPh>
    <rPh sb="12" eb="13">
      <t>オヨ</t>
    </rPh>
    <rPh sb="14" eb="16">
      <t>ジンコウ</t>
    </rPh>
    <phoneticPr fontId="3"/>
  </si>
  <si>
    <t>Ｂ－８　年齢（各歳）男女別人口</t>
    <rPh sb="4" eb="6">
      <t>ネンレイ</t>
    </rPh>
    <rPh sb="7" eb="8">
      <t>カク</t>
    </rPh>
    <rPh sb="8" eb="9">
      <t>サイ</t>
    </rPh>
    <rPh sb="10" eb="13">
      <t>ダンジョベツ</t>
    </rPh>
    <rPh sb="13" eb="15">
      <t>ジンコウ</t>
    </rPh>
    <phoneticPr fontId="3"/>
  </si>
  <si>
    <t>資料：神奈川県統計センター</t>
    <rPh sb="0" eb="2">
      <t>シリョウ</t>
    </rPh>
    <rPh sb="3" eb="7">
      <t>カナガワケン</t>
    </rPh>
    <rPh sb="7" eb="9">
      <t>トウケイ</t>
    </rPh>
    <phoneticPr fontId="3"/>
  </si>
  <si>
    <t>　本表は神奈川県年齢別人口統計調査の結果（平塚市分）を表したもので、調査時期は各年１月１日現在である。</t>
    <rPh sb="1" eb="3">
      <t>ホンヒョウ</t>
    </rPh>
    <rPh sb="4" eb="8">
      <t>カナガワケン</t>
    </rPh>
    <rPh sb="8" eb="10">
      <t>ネンレイ</t>
    </rPh>
    <rPh sb="10" eb="11">
      <t>ベツ</t>
    </rPh>
    <rPh sb="11" eb="13">
      <t>ジンコウ</t>
    </rPh>
    <rPh sb="13" eb="15">
      <t>トウケイ</t>
    </rPh>
    <rPh sb="15" eb="17">
      <t>チョウサ</t>
    </rPh>
    <rPh sb="18" eb="20">
      <t>ケッカ</t>
    </rPh>
    <rPh sb="21" eb="24">
      <t>ヒラツカシ</t>
    </rPh>
    <rPh sb="24" eb="25">
      <t>フン</t>
    </rPh>
    <rPh sb="27" eb="28">
      <t>ヒョウ</t>
    </rPh>
    <rPh sb="34" eb="36">
      <t>チョウサ</t>
    </rPh>
    <rPh sb="36" eb="38">
      <t>ジキ</t>
    </rPh>
    <rPh sb="39" eb="41">
      <t>カクネン</t>
    </rPh>
    <rPh sb="42" eb="43">
      <t>ガツ</t>
    </rPh>
    <rPh sb="44" eb="45">
      <t>ニチ</t>
    </rPh>
    <rPh sb="45" eb="47">
      <t>ゲンザイ</t>
    </rPh>
    <phoneticPr fontId="3"/>
  </si>
  <si>
    <t>12　月</t>
    <phoneticPr fontId="3"/>
  </si>
  <si>
    <t>11　月</t>
    <phoneticPr fontId="3"/>
  </si>
  <si>
    <t>10　月</t>
    <phoneticPr fontId="3"/>
  </si>
  <si>
    <t>11　月</t>
    <phoneticPr fontId="3"/>
  </si>
  <si>
    <t>12　月</t>
    <phoneticPr fontId="3"/>
  </si>
  <si>
    <t>15～19歳</t>
    <rPh sb="5" eb="6">
      <t>サイ</t>
    </rPh>
    <phoneticPr fontId="3"/>
  </si>
  <si>
    <t>20～24歳</t>
    <rPh sb="5" eb="6">
      <t>サイ</t>
    </rPh>
    <phoneticPr fontId="3"/>
  </si>
  <si>
    <t>25～29歳</t>
    <rPh sb="5" eb="6">
      <t>サイ</t>
    </rPh>
    <phoneticPr fontId="3"/>
  </si>
  <si>
    <t>30～34歳</t>
    <rPh sb="5" eb="6">
      <t>サイ</t>
    </rPh>
    <phoneticPr fontId="3"/>
  </si>
  <si>
    <t>35～39歳</t>
    <rPh sb="5" eb="6">
      <t>サイ</t>
    </rPh>
    <phoneticPr fontId="3"/>
  </si>
  <si>
    <t>　</t>
  </si>
  <si>
    <t>平成30年</t>
  </si>
  <si>
    <t>令和３年</t>
    <rPh sb="0" eb="2">
      <t>レイワ</t>
    </rPh>
    <rPh sb="3" eb="4">
      <t>ネン</t>
    </rPh>
    <phoneticPr fontId="4"/>
  </si>
  <si>
    <t>令和　元年</t>
    <rPh sb="0" eb="2">
      <t>レイワ</t>
    </rPh>
    <rPh sb="3" eb="4">
      <t>モト</t>
    </rPh>
    <rPh sb="4" eb="5">
      <t>ネン</t>
    </rPh>
    <phoneticPr fontId="4"/>
  </si>
  <si>
    <t>10月</t>
    <phoneticPr fontId="3"/>
  </si>
  <si>
    <t>11月</t>
    <phoneticPr fontId="3"/>
  </si>
  <si>
    <t>12月</t>
    <phoneticPr fontId="3"/>
  </si>
  <si>
    <t>令和２年</t>
    <rPh sb="0" eb="2">
      <t>レイワ</t>
    </rPh>
    <rPh sb="3" eb="4">
      <t>ネン</t>
    </rPh>
    <phoneticPr fontId="3"/>
  </si>
  <si>
    <t>国勢調査</t>
    <rPh sb="0" eb="4">
      <t>コクセイチョウサ</t>
    </rPh>
    <phoneticPr fontId="3"/>
  </si>
  <si>
    <t>令和４年</t>
    <rPh sb="0" eb="2">
      <t>レイワ</t>
    </rPh>
    <rPh sb="3" eb="4">
      <t>ネン</t>
    </rPh>
    <phoneticPr fontId="4"/>
  </si>
  <si>
    <t>令和３年</t>
    <rPh sb="0" eb="2">
      <t>レイワ</t>
    </rPh>
    <rPh sb="3" eb="4">
      <t>ネン</t>
    </rPh>
    <phoneticPr fontId="3"/>
  </si>
  <si>
    <t>令和2年</t>
  </si>
  <si>
    <t>令和元年</t>
    <rPh sb="0" eb="2">
      <t>レイワ</t>
    </rPh>
    <rPh sb="2" eb="4">
      <t>ガンネン</t>
    </rPh>
    <phoneticPr fontId="3"/>
  </si>
  <si>
    <t>資料：神奈川県衛生統計年報</t>
    <rPh sb="0" eb="2">
      <t>シリョウ</t>
    </rPh>
    <rPh sb="3" eb="7">
      <t>カナガワケン</t>
    </rPh>
    <rPh sb="7" eb="13">
      <t>エイセイトウケイネンポウ</t>
    </rPh>
    <phoneticPr fontId="3"/>
  </si>
  <si>
    <t>（注）1.人口密度は、「全国都道府県市区町村別面積調」による参考値の面積（67.82平方キロメートル）で算出している。</t>
    <rPh sb="1" eb="2">
      <t>チュウ</t>
    </rPh>
    <rPh sb="5" eb="7">
      <t>ジンコウ</t>
    </rPh>
    <rPh sb="7" eb="9">
      <t>ミツド</t>
    </rPh>
    <rPh sb="12" eb="14">
      <t>ゼンコク</t>
    </rPh>
    <rPh sb="14" eb="18">
      <t>トドウフケン</t>
    </rPh>
    <rPh sb="18" eb="20">
      <t>シク</t>
    </rPh>
    <rPh sb="20" eb="22">
      <t>チョウソン</t>
    </rPh>
    <rPh sb="22" eb="23">
      <t>ベツ</t>
    </rPh>
    <rPh sb="23" eb="25">
      <t>メンセキ</t>
    </rPh>
    <rPh sb="25" eb="26">
      <t>シラ</t>
    </rPh>
    <rPh sb="30" eb="33">
      <t>サンコウチ</t>
    </rPh>
    <rPh sb="34" eb="36">
      <t>メンセキ</t>
    </rPh>
    <rPh sb="42" eb="44">
      <t>ヘイホウ</t>
    </rPh>
    <rPh sb="52" eb="54">
      <t>サンシュツ</t>
    </rPh>
    <phoneticPr fontId="3"/>
  </si>
  <si>
    <t>　　　　差を含む。</t>
    <rPh sb="4" eb="5">
      <t>サ</t>
    </rPh>
    <rPh sb="6" eb="7">
      <t>フク</t>
    </rPh>
    <phoneticPr fontId="3"/>
  </si>
  <si>
    <t>世 帯 数</t>
  </si>
  <si>
    <t>人　　口</t>
  </si>
  <si>
    <t>　</t>
    <phoneticPr fontId="13"/>
  </si>
  <si>
    <t>　</t>
    <phoneticPr fontId="3"/>
  </si>
  <si>
    <t>　本表は毎月１日の推計人口を表したものである。</t>
    <rPh sb="1" eb="3">
      <t>ホンヒョウ</t>
    </rPh>
    <rPh sb="4" eb="6">
      <t>マイツキ</t>
    </rPh>
    <rPh sb="7" eb="8">
      <t>ニチ</t>
    </rPh>
    <rPh sb="9" eb="11">
      <t>スイケイ</t>
    </rPh>
    <rPh sb="11" eb="13">
      <t>ジンコウ</t>
    </rPh>
    <rPh sb="14" eb="15">
      <t>アラワ</t>
    </rPh>
    <phoneticPr fontId="3"/>
  </si>
  <si>
    <t>　　　2.令和2年10月の「人口の前月に比し増△減」には、令和2年国勢調査結果と平成27年国勢調査に基づき算出した推計人口の</t>
    <rPh sb="5" eb="7">
      <t>レイワ</t>
    </rPh>
    <rPh sb="8" eb="9">
      <t>ネン</t>
    </rPh>
    <rPh sb="11" eb="12">
      <t>ガツ</t>
    </rPh>
    <rPh sb="14" eb="16">
      <t>ジンコウ</t>
    </rPh>
    <rPh sb="17" eb="19">
      <t>ゼンゲツ</t>
    </rPh>
    <rPh sb="20" eb="21">
      <t>ヒ</t>
    </rPh>
    <rPh sb="22" eb="23">
      <t>ゾウ</t>
    </rPh>
    <rPh sb="24" eb="25">
      <t>ゲン</t>
    </rPh>
    <rPh sb="29" eb="31">
      <t>レイワ</t>
    </rPh>
    <rPh sb="32" eb="33">
      <t>ネン</t>
    </rPh>
    <rPh sb="33" eb="35">
      <t>コクセイ</t>
    </rPh>
    <rPh sb="35" eb="37">
      <t>チョウサ</t>
    </rPh>
    <rPh sb="37" eb="39">
      <t>ケッカ</t>
    </rPh>
    <rPh sb="40" eb="42">
      <t>ヘイセイ</t>
    </rPh>
    <rPh sb="44" eb="45">
      <t>ネン</t>
    </rPh>
    <rPh sb="45" eb="47">
      <t>コクセイ</t>
    </rPh>
    <rPh sb="47" eb="49">
      <t>チョウサ</t>
    </rPh>
    <rPh sb="50" eb="51">
      <t>モト</t>
    </rPh>
    <rPh sb="53" eb="55">
      <t>サンシュツ</t>
    </rPh>
    <rPh sb="57" eb="59">
      <t>スイケイ</t>
    </rPh>
    <rPh sb="59" eb="61">
      <t>ジンコウ</t>
    </rPh>
    <phoneticPr fontId="3"/>
  </si>
  <si>
    <t>　本表は各年１月１日現在の地区別の推計人口を表したものである。</t>
    <rPh sb="1" eb="3">
      <t>ホンヒョウ</t>
    </rPh>
    <rPh sb="4" eb="6">
      <t>カクネン</t>
    </rPh>
    <rPh sb="7" eb="8">
      <t>ガツ</t>
    </rPh>
    <rPh sb="9" eb="10">
      <t>ニチ</t>
    </rPh>
    <rPh sb="10" eb="12">
      <t>ゲンザイ</t>
    </rPh>
    <rPh sb="13" eb="16">
      <t>チクベツ</t>
    </rPh>
    <rPh sb="17" eb="19">
      <t>スイケイ</t>
    </rPh>
    <rPh sb="19" eb="21">
      <t>ジンコウ</t>
    </rPh>
    <rPh sb="22" eb="23">
      <t>アラワ</t>
    </rPh>
    <phoneticPr fontId="3"/>
  </si>
  <si>
    <t>（注）1.市全域の人口密度は「全国都道府県市区町村別面積調」による参考値の面積（67.82平方キロメートル）で算出している。</t>
    <rPh sb="1" eb="2">
      <t>チュウ</t>
    </rPh>
    <rPh sb="5" eb="6">
      <t>シ</t>
    </rPh>
    <rPh sb="6" eb="8">
      <t>ゼンイキ</t>
    </rPh>
    <phoneticPr fontId="3"/>
  </si>
  <si>
    <t>　　　2.令和2年10月1日に国勢調査が実施されたが、本表では国勢調査結果との差は含まない。</t>
    <rPh sb="5" eb="7">
      <t>レイワ</t>
    </rPh>
    <rPh sb="8" eb="9">
      <t>ネン</t>
    </rPh>
    <rPh sb="11" eb="12">
      <t>ガツ</t>
    </rPh>
    <rPh sb="13" eb="14">
      <t>ニチ</t>
    </rPh>
    <rPh sb="15" eb="17">
      <t>コクセイ</t>
    </rPh>
    <rPh sb="17" eb="19">
      <t>チョウサ</t>
    </rPh>
    <rPh sb="20" eb="22">
      <t>ジッシ</t>
    </rPh>
    <rPh sb="27" eb="28">
      <t>ホン</t>
    </rPh>
    <rPh sb="28" eb="29">
      <t>ヒョウ</t>
    </rPh>
    <rPh sb="31" eb="33">
      <t>コクセイ</t>
    </rPh>
    <rPh sb="33" eb="35">
      <t>チョウサ</t>
    </rPh>
    <rPh sb="35" eb="37">
      <t>ケッカ</t>
    </rPh>
    <rPh sb="39" eb="40">
      <t>サ</t>
    </rPh>
    <rPh sb="41" eb="42">
      <t>フク</t>
    </rPh>
    <phoneticPr fontId="3"/>
  </si>
  <si>
    <t>　岡崎村の合併時の人口の割合は72.375％、同金目村真田地区は同じく11.294％である。</t>
    <rPh sb="1" eb="3">
      <t>オカザキ</t>
    </rPh>
    <rPh sb="3" eb="4">
      <t>ムラ</t>
    </rPh>
    <rPh sb="5" eb="7">
      <t>ガッペイ</t>
    </rPh>
    <rPh sb="7" eb="8">
      <t>ジ</t>
    </rPh>
    <rPh sb="9" eb="11">
      <t>ジンコウ</t>
    </rPh>
    <rPh sb="12" eb="14">
      <t>ワリアイ</t>
    </rPh>
    <rPh sb="23" eb="24">
      <t>ドウ</t>
    </rPh>
    <phoneticPr fontId="3"/>
  </si>
  <si>
    <t>（１）都道府県別</t>
    <phoneticPr fontId="3"/>
  </si>
  <si>
    <t>（１）都道府県別</t>
    <phoneticPr fontId="3"/>
  </si>
  <si>
    <t>転出先の</t>
    <rPh sb="0" eb="2">
      <t>テンシュツ</t>
    </rPh>
    <rPh sb="2" eb="3">
      <t>サキ</t>
    </rPh>
    <phoneticPr fontId="3"/>
  </si>
  <si>
    <t>（１）人口動態総覧</t>
    <rPh sb="3" eb="5">
      <t>ジンコウ</t>
    </rPh>
    <rPh sb="5" eb="7">
      <t>ドウタイ</t>
    </rPh>
    <rPh sb="7" eb="9">
      <t>ソウラン</t>
    </rPh>
    <phoneticPr fontId="3"/>
  </si>
  <si>
    <t>年　次　月　別</t>
    <phoneticPr fontId="3"/>
  </si>
  <si>
    <t>地区別</t>
    <phoneticPr fontId="3"/>
  </si>
  <si>
    <t>大字・町名別</t>
    <phoneticPr fontId="13"/>
  </si>
  <si>
    <t>年　　齢</t>
    <phoneticPr fontId="3"/>
  </si>
  <si>
    <t>令和５年</t>
    <rPh sb="0" eb="2">
      <t>レイワ</t>
    </rPh>
    <rPh sb="3" eb="4">
      <t>ネン</t>
    </rPh>
    <phoneticPr fontId="4"/>
  </si>
  <si>
    <t>令和４年</t>
    <rPh sb="0" eb="2">
      <t>レイワ</t>
    </rPh>
    <rPh sb="3" eb="4">
      <t>ネン</t>
    </rPh>
    <phoneticPr fontId="3"/>
  </si>
  <si>
    <t>　本表は各月中の要因別増加状況を表したものである。</t>
    <rPh sb="5" eb="6">
      <t>ツキ</t>
    </rPh>
    <rPh sb="6" eb="7">
      <t>チュウ</t>
    </rPh>
    <rPh sb="8" eb="10">
      <t>ヨウイン</t>
    </rPh>
    <rPh sb="10" eb="11">
      <t>ベツ</t>
    </rPh>
    <rPh sb="11" eb="13">
      <t>ゾウカ</t>
    </rPh>
    <rPh sb="13" eb="15">
      <t>ジョウキョウ</t>
    </rPh>
    <phoneticPr fontId="3"/>
  </si>
  <si>
    <t>万田一丁目</t>
    <rPh sb="0" eb="2">
      <t>マンダ</t>
    </rPh>
    <rPh sb="2" eb="5">
      <t>イッチョウメ</t>
    </rPh>
    <phoneticPr fontId="13"/>
  </si>
  <si>
    <t>万田二丁目</t>
    <rPh sb="0" eb="2">
      <t>マンダ</t>
    </rPh>
    <rPh sb="2" eb="5">
      <t>ニチョウメ</t>
    </rPh>
    <phoneticPr fontId="13"/>
  </si>
  <si>
    <t>万田三丁目</t>
    <rPh sb="0" eb="5">
      <t>マンダサンチョウメ</t>
    </rPh>
    <phoneticPr fontId="13"/>
  </si>
  <si>
    <t>高根一丁目</t>
    <rPh sb="0" eb="2">
      <t>タカネ</t>
    </rPh>
    <rPh sb="2" eb="5">
      <t>イッチョウメ</t>
    </rPh>
    <phoneticPr fontId="13"/>
  </si>
  <si>
    <t>高根二丁目</t>
    <rPh sb="0" eb="2">
      <t>タカネ</t>
    </rPh>
    <rPh sb="2" eb="5">
      <t>ニチョウメ</t>
    </rPh>
    <phoneticPr fontId="13"/>
  </si>
  <si>
    <t>高根三丁目</t>
    <rPh sb="0" eb="5">
      <t>タカネサンチョウメ</t>
    </rPh>
    <phoneticPr fontId="13"/>
  </si>
  <si>
    <t>山下一丁目</t>
    <rPh sb="0" eb="2">
      <t>ヤマシタ</t>
    </rPh>
    <rPh sb="2" eb="5">
      <t>イッチョウメ</t>
    </rPh>
    <phoneticPr fontId="13"/>
  </si>
  <si>
    <t>山下三丁目</t>
    <rPh sb="0" eb="5">
      <t>ヤマシタサンチョウメ</t>
    </rPh>
    <phoneticPr fontId="13"/>
  </si>
  <si>
    <t>山下二丁目</t>
    <rPh sb="0" eb="5">
      <t>ヤマシタニチョウメ</t>
    </rPh>
    <phoneticPr fontId="13"/>
  </si>
  <si>
    <t>　本表は各年１月１日現在の推計人口を大字・町名別に表したものである。</t>
    <rPh sb="1" eb="3">
      <t>ホンヒョウ</t>
    </rPh>
    <rPh sb="4" eb="6">
      <t>カクネン</t>
    </rPh>
    <rPh sb="7" eb="8">
      <t>ガツ</t>
    </rPh>
    <rPh sb="9" eb="10">
      <t>ニチ</t>
    </rPh>
    <rPh sb="10" eb="12">
      <t>ゲンザイ</t>
    </rPh>
    <rPh sb="13" eb="15">
      <t>スイケイ</t>
    </rPh>
    <rPh sb="15" eb="17">
      <t>ジンコウ</t>
    </rPh>
    <rPh sb="18" eb="20">
      <t>オオアザ</t>
    </rPh>
    <rPh sb="21" eb="23">
      <t>チョウメイ</t>
    </rPh>
    <rPh sb="23" eb="24">
      <t>ベツ</t>
    </rPh>
    <rPh sb="25" eb="26">
      <t>アラワ</t>
    </rPh>
    <phoneticPr fontId="3"/>
  </si>
  <si>
    <t>総　数</t>
  </si>
  <si>
    <t>令和元年</t>
  </si>
  <si>
    <t>　　　3.令和５年の真田、万田、高根、山下の世帯数及び人口は、住居表示の実施に伴い、真田一丁目、万田一丁目～三丁目、高根一丁目</t>
    <rPh sb="5" eb="7">
      <t>レイワ</t>
    </rPh>
    <rPh sb="8" eb="9">
      <t>ネン</t>
    </rPh>
    <rPh sb="10" eb="12">
      <t>サナダ</t>
    </rPh>
    <rPh sb="13" eb="15">
      <t>マンダ</t>
    </rPh>
    <rPh sb="16" eb="18">
      <t>タカネ</t>
    </rPh>
    <rPh sb="19" eb="21">
      <t>ヤマシタ</t>
    </rPh>
    <rPh sb="22" eb="25">
      <t>セタイスウ</t>
    </rPh>
    <rPh sb="25" eb="26">
      <t>オヨ</t>
    </rPh>
    <rPh sb="27" eb="29">
      <t>ジンコウ</t>
    </rPh>
    <rPh sb="31" eb="33">
      <t>ジュウキョ</t>
    </rPh>
    <rPh sb="33" eb="35">
      <t>ヒョウジ</t>
    </rPh>
    <rPh sb="36" eb="38">
      <t>ジッシ</t>
    </rPh>
    <rPh sb="39" eb="40">
      <t>トモナ</t>
    </rPh>
    <rPh sb="42" eb="44">
      <t>サナダ</t>
    </rPh>
    <rPh sb="44" eb="47">
      <t>イッチョウメ</t>
    </rPh>
    <rPh sb="48" eb="50">
      <t>マンダ</t>
    </rPh>
    <rPh sb="50" eb="53">
      <t>イッチョウメ</t>
    </rPh>
    <rPh sb="54" eb="57">
      <t>サンチョウメ</t>
    </rPh>
    <rPh sb="58" eb="60">
      <t>タカネ</t>
    </rPh>
    <rPh sb="60" eb="63">
      <t>イッチョウメ</t>
    </rPh>
    <phoneticPr fontId="13"/>
  </si>
  <si>
    <t>　　　　～三丁目、山下一丁目～三丁目に算入されている。なお、住民基本台帳上、算入先の大字・町名が把握できない世帯数及び人口は、</t>
    <rPh sb="15" eb="18">
      <t>サンチョウメ</t>
    </rPh>
    <rPh sb="19" eb="21">
      <t>サンニュウ</t>
    </rPh>
    <rPh sb="30" eb="32">
      <t>ジュウミン</t>
    </rPh>
    <rPh sb="32" eb="34">
      <t>キホン</t>
    </rPh>
    <rPh sb="34" eb="36">
      <t>ダイチョウ</t>
    </rPh>
    <rPh sb="36" eb="37">
      <t>ジョウ</t>
    </rPh>
    <rPh sb="38" eb="40">
      <t>サンニュウ</t>
    </rPh>
    <rPh sb="40" eb="41">
      <t>サキ</t>
    </rPh>
    <rPh sb="42" eb="44">
      <t>オオアザ</t>
    </rPh>
    <rPh sb="45" eb="47">
      <t>チョウメイ</t>
    </rPh>
    <rPh sb="48" eb="50">
      <t>ハアク</t>
    </rPh>
    <rPh sb="54" eb="57">
      <t>セタイスウ</t>
    </rPh>
    <rPh sb="57" eb="58">
      <t>オヨ</t>
    </rPh>
    <rPh sb="59" eb="61">
      <t>ジンコウ</t>
    </rPh>
    <phoneticPr fontId="13"/>
  </si>
  <si>
    <t>　　　　各大字・町名の世帯数及び人口の比率に応じて按分した。</t>
    <rPh sb="14" eb="15">
      <t>オヨ</t>
    </rPh>
    <rPh sb="16" eb="18">
      <t>ジンコウ</t>
    </rPh>
    <rPh sb="19" eb="21">
      <t>ヒリツ</t>
    </rPh>
    <rPh sb="22" eb="23">
      <t>オウ</t>
    </rPh>
    <rPh sb="25" eb="27">
      <t>アンブン</t>
    </rPh>
    <phoneticPr fontId="13"/>
  </si>
  <si>
    <t>(注)　1.令和2年国勢調査の結果に基づき推計したものである。</t>
    <rPh sb="1" eb="2">
      <t>チュウ</t>
    </rPh>
    <rPh sb="6" eb="8">
      <t>レイワ</t>
    </rPh>
    <rPh sb="9" eb="10">
      <t>ネン</t>
    </rPh>
    <rPh sb="10" eb="12">
      <t>コクセイ</t>
    </rPh>
    <rPh sb="12" eb="14">
      <t>チョウサ</t>
    </rPh>
    <rPh sb="15" eb="17">
      <t>ケッカ</t>
    </rPh>
    <rPh sb="18" eb="19">
      <t>モト</t>
    </rPh>
    <rPh sb="21" eb="23">
      <t>スイケイ</t>
    </rPh>
    <phoneticPr fontId="13"/>
  </si>
  <si>
    <t xml:space="preserve">  本表は人口の推移を年表に表したものである。(1)国勢調査及び人口調査以外の年次は推計人口（国勢調査時の人口を基礎に、住民基本台帳法</t>
    <rPh sb="2" eb="4">
      <t>ホンヒョウ</t>
    </rPh>
    <rPh sb="5" eb="7">
      <t>ジンコウ</t>
    </rPh>
    <rPh sb="8" eb="10">
      <t>スイイ</t>
    </rPh>
    <rPh sb="11" eb="13">
      <t>ネンピョウ</t>
    </rPh>
    <rPh sb="14" eb="15">
      <t>アラワ</t>
    </rPh>
    <rPh sb="26" eb="28">
      <t>コクセイ</t>
    </rPh>
    <rPh sb="28" eb="30">
      <t>チョウサ</t>
    </rPh>
    <rPh sb="30" eb="31">
      <t>オヨ</t>
    </rPh>
    <rPh sb="32" eb="34">
      <t>ジンコウ</t>
    </rPh>
    <rPh sb="34" eb="36">
      <t>チョウサ</t>
    </rPh>
    <rPh sb="36" eb="38">
      <t>イガイ</t>
    </rPh>
    <rPh sb="39" eb="41">
      <t>ネンジ</t>
    </rPh>
    <rPh sb="42" eb="44">
      <t>スイケイ</t>
    </rPh>
    <rPh sb="44" eb="46">
      <t>ジンコウ</t>
    </rPh>
    <rPh sb="47" eb="49">
      <t>コクセイ</t>
    </rPh>
    <rPh sb="49" eb="51">
      <t>チョウサ</t>
    </rPh>
    <rPh sb="51" eb="52">
      <t>ジ</t>
    </rPh>
    <rPh sb="53" eb="55">
      <t>ジンコウ</t>
    </rPh>
    <rPh sb="56" eb="58">
      <t>キソ</t>
    </rPh>
    <phoneticPr fontId="3"/>
  </si>
  <si>
    <t xml:space="preserve">  及び戸籍法に定める届出等による増減を加算した人口）である。(2)備考欄に掲げた町村合併時のそれぞれの人口は便宜的に転入として社会増</t>
    <rPh sb="2" eb="3">
      <t>オヨ</t>
    </rPh>
    <rPh sb="4" eb="7">
      <t>コセキホウ</t>
    </rPh>
    <rPh sb="8" eb="9">
      <t>サダ</t>
    </rPh>
    <rPh sb="11" eb="13">
      <t>トドケデ</t>
    </rPh>
    <rPh sb="13" eb="14">
      <t>トウ</t>
    </rPh>
    <rPh sb="17" eb="19">
      <t>ゾウゲン</t>
    </rPh>
    <rPh sb="20" eb="22">
      <t>カサン</t>
    </rPh>
    <rPh sb="24" eb="26">
      <t>ジンコウ</t>
    </rPh>
    <phoneticPr fontId="3"/>
  </si>
  <si>
    <t>　に加えた。(3)備考欄に掲げた組替人口は、 現在の市域に組み替えた国勢調査人口である。</t>
    <rPh sb="2" eb="3">
      <t>クワ</t>
    </rPh>
    <phoneticPr fontId="3"/>
  </si>
  <si>
    <t>昭和３０年</t>
    <rPh sb="4" eb="5">
      <t>ネン</t>
    </rPh>
    <phoneticPr fontId="4"/>
  </si>
  <si>
    <t>( 10. 1)</t>
  </si>
  <si>
    <t>令和６年</t>
    <rPh sb="0" eb="2">
      <t>レイワ</t>
    </rPh>
    <rPh sb="3" eb="4">
      <t>ネン</t>
    </rPh>
    <phoneticPr fontId="4"/>
  </si>
  <si>
    <t>令和５年</t>
    <rPh sb="0" eb="2">
      <t>レイワ</t>
    </rPh>
    <rPh sb="3" eb="4">
      <t>ネン</t>
    </rPh>
    <phoneticPr fontId="3"/>
  </si>
  <si>
    <t>令和5年</t>
    <rPh sb="0" eb="2">
      <t>レイワ</t>
    </rPh>
    <rPh sb="3" eb="4">
      <t>ネン</t>
    </rPh>
    <phoneticPr fontId="4"/>
  </si>
  <si>
    <t>令和5年</t>
    <rPh sb="0" eb="2">
      <t>レイワ</t>
    </rPh>
    <rPh sb="3" eb="4">
      <t>ネン</t>
    </rPh>
    <phoneticPr fontId="13"/>
  </si>
  <si>
    <t>前月比</t>
    <rPh sb="0" eb="2">
      <t>ゼンゲツ</t>
    </rPh>
    <rPh sb="2" eb="3">
      <t>ヒ</t>
    </rPh>
    <phoneticPr fontId="4"/>
  </si>
  <si>
    <t>大神一丁目</t>
    <rPh sb="0" eb="2">
      <t>オオカミ</t>
    </rPh>
    <rPh sb="2" eb="5">
      <t>イッチョウメ</t>
    </rPh>
    <phoneticPr fontId="13"/>
  </si>
  <si>
    <t>大神二丁目</t>
    <rPh sb="0" eb="2">
      <t>オオカミ</t>
    </rPh>
    <rPh sb="2" eb="5">
      <t>ニチョウメ</t>
    </rPh>
    <phoneticPr fontId="13"/>
  </si>
  <si>
    <t>大神三丁目</t>
    <rPh sb="0" eb="5">
      <t>オオカミサンチョウメ</t>
    </rPh>
    <phoneticPr fontId="13"/>
  </si>
  <si>
    <t>大神四丁目</t>
    <rPh sb="0" eb="2">
      <t>オオカミ</t>
    </rPh>
    <rPh sb="2" eb="5">
      <t>ヨンチョウメ</t>
    </rPh>
    <phoneticPr fontId="13"/>
  </si>
  <si>
    <t>大神五丁目</t>
    <rPh sb="0" eb="2">
      <t>オオカミ</t>
    </rPh>
    <rPh sb="2" eb="5">
      <t>ゴチョウメ</t>
    </rPh>
    <phoneticPr fontId="13"/>
  </si>
  <si>
    <t>大神六丁目</t>
    <rPh sb="0" eb="2">
      <t>オオカミ</t>
    </rPh>
    <rPh sb="2" eb="5">
      <t>ロクチョウメ</t>
    </rPh>
    <phoneticPr fontId="13"/>
  </si>
  <si>
    <t>大神七丁目</t>
    <rPh sb="0" eb="2">
      <t>オオカミ</t>
    </rPh>
    <rPh sb="2" eb="5">
      <t>ナナチョウメ</t>
    </rPh>
    <phoneticPr fontId="13"/>
  </si>
  <si>
    <t>大神八丁目</t>
    <rPh sb="0" eb="2">
      <t>オオカミ</t>
    </rPh>
    <rPh sb="2" eb="5">
      <t>ハッチョウメ</t>
    </rPh>
    <phoneticPr fontId="13"/>
  </si>
  <si>
    <t>大神九丁目</t>
    <rPh sb="0" eb="2">
      <t>オオカミ</t>
    </rPh>
    <rPh sb="2" eb="5">
      <t>キュウチョウメ</t>
    </rPh>
    <phoneticPr fontId="13"/>
  </si>
  <si>
    <t>　　　　なお、住民基本台帳上、算入先の大字・町名が把握できない世帯数及び人口は、各大字・町名の世帯数及び人口の比率に</t>
    <phoneticPr fontId="13"/>
  </si>
  <si>
    <t>　　　　応じて按分した。</t>
    <phoneticPr fontId="13"/>
  </si>
  <si>
    <t>　本表は人口動態調査（市区町村が戸籍等の届出に基づき作成した調査票を厚生労働省が取りまとめたもの。日本人の日本において</t>
    <rPh sb="1" eb="3">
      <t>ホンヒョウ</t>
    </rPh>
    <rPh sb="4" eb="6">
      <t>ジンコウ</t>
    </rPh>
    <rPh sb="6" eb="8">
      <t>ドウタイ</t>
    </rPh>
    <rPh sb="8" eb="10">
      <t>チョウサ</t>
    </rPh>
    <rPh sb="11" eb="13">
      <t>シク</t>
    </rPh>
    <rPh sb="13" eb="15">
      <t>チョウソン</t>
    </rPh>
    <rPh sb="16" eb="18">
      <t>コセキ</t>
    </rPh>
    <rPh sb="18" eb="19">
      <t>トウ</t>
    </rPh>
    <rPh sb="20" eb="22">
      <t>トドケデ</t>
    </rPh>
    <rPh sb="23" eb="24">
      <t>モト</t>
    </rPh>
    <rPh sb="26" eb="28">
      <t>サクセイ</t>
    </rPh>
    <rPh sb="30" eb="33">
      <t>チョウサヒョウ</t>
    </rPh>
    <rPh sb="32" eb="33">
      <t>ヒョウ</t>
    </rPh>
    <rPh sb="34" eb="36">
      <t>コウセイ</t>
    </rPh>
    <rPh sb="36" eb="39">
      <t>ロウドウショウ</t>
    </rPh>
    <rPh sb="40" eb="41">
      <t>ト</t>
    </rPh>
    <rPh sb="49" eb="52">
      <t>ニホンジン</t>
    </rPh>
    <rPh sb="53" eb="55">
      <t>ニホン</t>
    </rPh>
    <phoneticPr fontId="3"/>
  </si>
  <si>
    <t>　発生した事件を客体としている。）の結果を表したもので、出生、死亡、死産については本市に住所を有するものであり、婚姻、</t>
    <rPh sb="31" eb="33">
      <t>シボウ</t>
    </rPh>
    <rPh sb="34" eb="36">
      <t>シザン</t>
    </rPh>
    <rPh sb="41" eb="43">
      <t>ホンシ</t>
    </rPh>
    <rPh sb="44" eb="46">
      <t>ジュウショ</t>
    </rPh>
    <rPh sb="47" eb="48">
      <t>ユウ</t>
    </rPh>
    <rPh sb="56" eb="58">
      <t>コンイン</t>
    </rPh>
    <phoneticPr fontId="3"/>
  </si>
  <si>
    <t>　離婚については本市に届出されたものである。</t>
    <phoneticPr fontId="3"/>
  </si>
  <si>
    <t>2年</t>
    <rPh sb="1" eb="2">
      <t>ネン</t>
    </rPh>
    <phoneticPr fontId="3"/>
  </si>
  <si>
    <t>令和3年</t>
    <phoneticPr fontId="3"/>
  </si>
  <si>
    <t>-</t>
    <phoneticPr fontId="3"/>
  </si>
  <si>
    <t>平成30年</t>
    <rPh sb="0" eb="2">
      <t>ヘイセイ</t>
    </rPh>
    <phoneticPr fontId="3"/>
  </si>
  <si>
    <t>3年</t>
    <rPh sb="1" eb="2">
      <t>ネン</t>
    </rPh>
    <phoneticPr fontId="3"/>
  </si>
  <si>
    <t>令和4年</t>
    <rPh sb="0" eb="2">
      <t>レイワ</t>
    </rPh>
    <rPh sb="3" eb="4">
      <t>ネン</t>
    </rPh>
    <phoneticPr fontId="3"/>
  </si>
  <si>
    <t>令和4年</t>
    <phoneticPr fontId="3"/>
  </si>
  <si>
    <t>-</t>
    <phoneticPr fontId="3"/>
  </si>
  <si>
    <t>(注)昭和63年の市区町村別面積値の全面改訂に伴い境界未定区域が生じたため、同年以降は昭和62年10月1日現在の面積調（国土交通省　国土地理院）の面積である。</t>
    <rPh sb="1" eb="2">
      <t>チュウ</t>
    </rPh>
    <rPh sb="9" eb="11">
      <t>シク</t>
    </rPh>
    <rPh sb="11" eb="13">
      <t>チョウソン</t>
    </rPh>
    <rPh sb="13" eb="14">
      <t>ベツ</t>
    </rPh>
    <rPh sb="14" eb="16">
      <t>メンセキ</t>
    </rPh>
    <rPh sb="16" eb="17">
      <t>チ</t>
    </rPh>
    <rPh sb="18" eb="20">
      <t>ゼンメン</t>
    </rPh>
    <rPh sb="20" eb="22">
      <t>カイテイ</t>
    </rPh>
    <rPh sb="23" eb="24">
      <t>トモナ</t>
    </rPh>
    <rPh sb="25" eb="27">
      <t>キョウカイ</t>
    </rPh>
    <rPh sb="27" eb="29">
      <t>ミテイ</t>
    </rPh>
    <rPh sb="29" eb="31">
      <t>クイキ</t>
    </rPh>
    <rPh sb="32" eb="33">
      <t>ショウ</t>
    </rPh>
    <rPh sb="38" eb="39">
      <t>オナ</t>
    </rPh>
    <rPh sb="39" eb="40">
      <t>ネン</t>
    </rPh>
    <rPh sb="40" eb="42">
      <t>イコウ</t>
    </rPh>
    <rPh sb="43" eb="45">
      <t>ショウワ</t>
    </rPh>
    <rPh sb="47" eb="48">
      <t>ネン</t>
    </rPh>
    <rPh sb="50" eb="51">
      <t>ガツ</t>
    </rPh>
    <rPh sb="52" eb="53">
      <t>ニチ</t>
    </rPh>
    <rPh sb="53" eb="55">
      <t>ゲンザイ</t>
    </rPh>
    <phoneticPr fontId="13"/>
  </si>
  <si>
    <t>(  〃　)</t>
    <phoneticPr fontId="3"/>
  </si>
  <si>
    <t>令和７年</t>
    <rPh sb="0" eb="2">
      <t>レイワ</t>
    </rPh>
    <rPh sb="3" eb="4">
      <t>ネン</t>
    </rPh>
    <phoneticPr fontId="4"/>
  </si>
  <si>
    <t>令和６年</t>
    <rPh sb="0" eb="2">
      <t>レイワ</t>
    </rPh>
    <rPh sb="3" eb="4">
      <t>ネン</t>
    </rPh>
    <phoneticPr fontId="3"/>
  </si>
  <si>
    <t>令和2年</t>
    <phoneticPr fontId="3"/>
  </si>
  <si>
    <t>令和3年</t>
    <phoneticPr fontId="3"/>
  </si>
  <si>
    <t>令和4年</t>
    <phoneticPr fontId="3"/>
  </si>
  <si>
    <t>令和5年</t>
    <phoneticPr fontId="3"/>
  </si>
  <si>
    <t>令和6年</t>
    <rPh sb="0" eb="2">
      <t>レイワ</t>
    </rPh>
    <rPh sb="3" eb="4">
      <t>ネン</t>
    </rPh>
    <phoneticPr fontId="3"/>
  </si>
  <si>
    <t>令　和　6　年　（月　別）</t>
    <rPh sb="0" eb="1">
      <t>レイ</t>
    </rPh>
    <rPh sb="2" eb="3">
      <t>ワ</t>
    </rPh>
    <rPh sb="6" eb="7">
      <t>ネン</t>
    </rPh>
    <rPh sb="9" eb="10">
      <t>ツキ</t>
    </rPh>
    <rPh sb="11" eb="12">
      <t>ベツ</t>
    </rPh>
    <phoneticPr fontId="3"/>
  </si>
  <si>
    <t>令和2年</t>
    <rPh sb="0" eb="2">
      <t>レイワ</t>
    </rPh>
    <rPh sb="3" eb="4">
      <t>ネン</t>
    </rPh>
    <phoneticPr fontId="3"/>
  </si>
  <si>
    <t>令和3年</t>
    <rPh sb="0" eb="2">
      <t>レイワ</t>
    </rPh>
    <rPh sb="3" eb="4">
      <t>ネン</t>
    </rPh>
    <phoneticPr fontId="3"/>
  </si>
  <si>
    <t>令和4年</t>
    <rPh sb="0" eb="2">
      <t>レイワ</t>
    </rPh>
    <rPh sb="3" eb="4">
      <t>ネン</t>
    </rPh>
    <phoneticPr fontId="3"/>
  </si>
  <si>
    <t>令和5年</t>
    <rPh sb="0" eb="2">
      <t>レイワ</t>
    </rPh>
    <rPh sb="3" eb="4">
      <t>ネン</t>
    </rPh>
    <phoneticPr fontId="3"/>
  </si>
  <si>
    <t>令    和    7    年</t>
    <rPh sb="0" eb="1">
      <t>レイ</t>
    </rPh>
    <rPh sb="5" eb="6">
      <t>ワ</t>
    </rPh>
    <rPh sb="15" eb="16">
      <t>ネン</t>
    </rPh>
    <phoneticPr fontId="4"/>
  </si>
  <si>
    <t>令和6年</t>
    <rPh sb="0" eb="2">
      <t>レイワ</t>
    </rPh>
    <rPh sb="3" eb="4">
      <t>ネン</t>
    </rPh>
    <phoneticPr fontId="4"/>
  </si>
  <si>
    <t>令和6年</t>
    <rPh sb="0" eb="2">
      <t>レイワ</t>
    </rPh>
    <rPh sb="3" eb="4">
      <t>ネン</t>
    </rPh>
    <phoneticPr fontId="13"/>
  </si>
  <si>
    <t>令    和    7   年</t>
    <rPh sb="0" eb="1">
      <t>レイ</t>
    </rPh>
    <rPh sb="5" eb="6">
      <t>ワ</t>
    </rPh>
    <phoneticPr fontId="13"/>
  </si>
  <si>
    <t>令    和    7  年</t>
    <rPh sb="0" eb="1">
      <t>レイ</t>
    </rPh>
    <rPh sb="5" eb="6">
      <t>ワ</t>
    </rPh>
    <phoneticPr fontId="13"/>
  </si>
  <si>
    <t>　　　2.世帯数及び人口が少ないため、「堤町」は「天沼」と、「大神七丁目」は「大神六丁目」と合算し秘匿処理している。</t>
    <phoneticPr fontId="13"/>
  </si>
  <si>
    <t>X</t>
    <phoneticPr fontId="13"/>
  </si>
  <si>
    <t>-</t>
    <phoneticPr fontId="13"/>
  </si>
  <si>
    <t>令 和 4 年</t>
    <phoneticPr fontId="3"/>
  </si>
  <si>
    <t>令 和 5 年</t>
    <phoneticPr fontId="3"/>
  </si>
  <si>
    <t>令 和 6 年</t>
    <rPh sb="0" eb="1">
      <t>レイ</t>
    </rPh>
    <rPh sb="2" eb="3">
      <t>ワ</t>
    </rPh>
    <rPh sb="6" eb="7">
      <t>ネン</t>
    </rPh>
    <phoneticPr fontId="4"/>
  </si>
  <si>
    <t>-</t>
    <phoneticPr fontId="3"/>
  </si>
  <si>
    <t>-</t>
    <phoneticPr fontId="13"/>
  </si>
  <si>
    <t>-</t>
    <phoneticPr fontId="13"/>
  </si>
  <si>
    <t>　なお、本表の数値は国勢調査の結果に基づき推計したものである。</t>
    <rPh sb="4" eb="5">
      <t>ホン</t>
    </rPh>
    <rPh sb="5" eb="6">
      <t>ヒョウ</t>
    </rPh>
    <rPh sb="7" eb="9">
      <t>スウチ</t>
    </rPh>
    <phoneticPr fontId="3"/>
  </si>
  <si>
    <t>令 和 4 年</t>
    <phoneticPr fontId="3"/>
  </si>
  <si>
    <t>令 和 5 年</t>
    <phoneticPr fontId="3"/>
  </si>
  <si>
    <t xml:space="preserve">    ６年</t>
    <rPh sb="5" eb="6">
      <t>ネン</t>
    </rPh>
    <phoneticPr fontId="4"/>
  </si>
  <si>
    <t>(注)　4.令和6年、7年の大神の世帯数及び人口は、住居表示の実施に伴い、大神一丁目～九丁目に算入されている。</t>
    <rPh sb="6" eb="8">
      <t>レイワ</t>
    </rPh>
    <rPh sb="9" eb="10">
      <t>ネン</t>
    </rPh>
    <rPh sb="12" eb="13">
      <t>ネン</t>
    </rPh>
    <rPh sb="14" eb="16">
      <t>オオカミ</t>
    </rPh>
    <rPh sb="17" eb="20">
      <t>セタイスウ</t>
    </rPh>
    <rPh sb="20" eb="21">
      <t>オヨ</t>
    </rPh>
    <rPh sb="22" eb="24">
      <t>ジンコウ</t>
    </rPh>
    <rPh sb="26" eb="28">
      <t>ジュウキョ</t>
    </rPh>
    <rPh sb="28" eb="30">
      <t>ヒョウジ</t>
    </rPh>
    <rPh sb="31" eb="33">
      <t>ジッシ</t>
    </rPh>
    <rPh sb="34" eb="35">
      <t>トモナ</t>
    </rPh>
    <rPh sb="37" eb="39">
      <t>オオカミ</t>
    </rPh>
    <rPh sb="39" eb="42">
      <t>イッチョウメ</t>
    </rPh>
    <rPh sb="43" eb="46">
      <t>キュウチョウメ</t>
    </rPh>
    <rPh sb="47" eb="49">
      <t>サンニュウ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</si>
</sst>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0;&quot;△ &quot;#,##0.00"/>
    <numFmt numFmtId="177" formatCode="#,##0;&quot;△ &quot;#,##0"/>
    <numFmt numFmtId="178" formatCode="0.00;&quot;△ &quot;0.00"/>
    <numFmt numFmtId="179" formatCode="#,##0.0;&quot;△ &quot;#,##0.0"/>
    <numFmt numFmtId="180" formatCode="#,##0.00_ ;[Red]&quot;¥&quot;\!\-#,##0.00&quot;¥&quot;\!\ "/>
    <numFmt numFmtId="181" formatCode="#,##0.0_ "/>
    <numFmt numFmtId="182" formatCode="#,##0_ "/>
    <numFmt numFmtId="183" formatCode="0.00_ "/>
    <numFmt numFmtId="184" formatCode="0.0"/>
    <numFmt numFmtId="185" formatCode="0;&quot;△ &quot;0"/>
    <numFmt numFmtId="186" formatCode="#,###;&quot;-&quot;#,###;&quot;-&quot;"/>
    <numFmt numFmtId="187" formatCode="0.00_);[Red]\(0.00\)"/>
    <numFmt numFmtId="188" formatCode="0_ "/>
    <numFmt numFmtId="189" formatCode="#,##0.0;[Red]\-#,##0.0"/>
    <numFmt numFmtId="190" formatCode="#,##0;&quot;△ &quot;#,##0;&quot;-&quot;"/>
  </numFmts>
  <fonts count="23">
    <font>
      <sz val="11"/>
      <name val="ＭＳ 明朝"/>
      <family val="1"/>
      <charset val="128"/>
    </font>
    <font>
      <sz val="11"/>
      <name val="ＭＳ 明朝"/>
      <family val="1"/>
      <charset val="128"/>
    </font>
    <font>
      <sz val="11"/>
      <name val="ＭＳ 明朝"/>
      <family val="1"/>
      <charset val="128"/>
    </font>
    <font>
      <sz val="6"/>
      <name val="ＭＳ 明朝"/>
      <family val="1"/>
      <charset val="128"/>
    </font>
    <font>
      <sz val="6"/>
      <name val="ＭＳ Ｐゴシック"/>
      <family val="3"/>
      <charset val="128"/>
    </font>
    <font>
      <sz val="9"/>
      <name val="ＭＳ 明朝"/>
      <family val="1"/>
      <charset val="128"/>
    </font>
    <font>
      <sz val="10"/>
      <name val="ＭＳ 明朝"/>
      <family val="1"/>
      <charset val="128"/>
    </font>
    <font>
      <sz val="8"/>
      <name val="ＭＳ 明朝"/>
      <family val="1"/>
      <charset val="128"/>
    </font>
    <font>
      <sz val="10"/>
      <name val="ＭＳ ゴシック"/>
      <family val="3"/>
      <charset val="128"/>
    </font>
    <font>
      <b/>
      <sz val="16"/>
      <name val="ＭＳ 明朝"/>
      <family val="1"/>
      <charset val="128"/>
    </font>
    <font>
      <b/>
      <sz val="11"/>
      <name val="ＭＳ 明朝"/>
      <family val="1"/>
      <charset val="128"/>
    </font>
    <font>
      <sz val="11"/>
      <name val="ＭＳ ゴシック"/>
      <family val="3"/>
      <charset val="128"/>
    </font>
    <font>
      <b/>
      <sz val="10"/>
      <name val="ＭＳ 明朝"/>
      <family val="1"/>
      <charset val="128"/>
    </font>
    <font>
      <sz val="6"/>
      <name val="ＭＳ Ｐ明朝"/>
      <family val="1"/>
      <charset val="128"/>
    </font>
    <font>
      <b/>
      <sz val="10"/>
      <name val="ＭＳ ゴシック"/>
      <family val="3"/>
      <charset val="128"/>
    </font>
    <font>
      <b/>
      <sz val="9"/>
      <name val="ＭＳ ゴシック"/>
      <family val="3"/>
      <charset val="128"/>
    </font>
    <font>
      <b/>
      <sz val="9"/>
      <name val="ＭＳ 明朝"/>
      <family val="1"/>
      <charset val="128"/>
    </font>
    <font>
      <b/>
      <sz val="11"/>
      <name val="ＭＳ ゴシック"/>
      <family val="3"/>
      <charset val="128"/>
    </font>
    <font>
      <sz val="11"/>
      <name val="ＭＳ Ｐゴシック"/>
      <family val="3"/>
      <charset val="128"/>
    </font>
    <font>
      <b/>
      <sz val="9"/>
      <color indexed="81"/>
      <name val="ＭＳ Ｐゴシック"/>
      <family val="3"/>
      <charset val="128"/>
    </font>
    <font>
      <b/>
      <sz val="9"/>
      <color indexed="81"/>
      <name val="MS P ゴシック"/>
      <family val="3"/>
      <charset val="128"/>
    </font>
    <font>
      <sz val="11"/>
      <color rgb="FFFF0000"/>
      <name val="ＭＳ 明朝"/>
      <family val="1"/>
      <charset val="128"/>
    </font>
    <font>
      <sz val="7"/>
      <name val="ＭＳ 明朝"/>
      <family val="1"/>
      <charset val="128"/>
    </font>
  </fonts>
  <fills count="2">
    <fill>
      <patternFill patternType="none"/>
    </fill>
    <fill>
      <patternFill patternType="gray125"/>
    </fill>
  </fills>
  <borders count="25">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diagonal/>
    </border>
    <border>
      <left/>
      <right/>
      <top style="thin">
        <color indexed="64"/>
      </top>
      <bottom style="double">
        <color indexed="64"/>
      </bottom>
      <diagonal/>
    </border>
    <border>
      <left/>
      <right/>
      <top style="double">
        <color indexed="64"/>
      </top>
      <bottom/>
      <diagonal/>
    </border>
    <border>
      <left/>
      <right/>
      <top style="double">
        <color indexed="64"/>
      </top>
      <bottom style="thin">
        <color indexed="64"/>
      </bottom>
      <diagonal/>
    </border>
    <border>
      <left style="thin">
        <color indexed="64"/>
      </left>
      <right style="thin">
        <color indexed="64"/>
      </right>
      <top/>
      <bottom/>
      <diagonal/>
    </border>
  </borders>
  <cellStyleXfs count="3">
    <xf numFmtId="0" fontId="0" fillId="0" borderId="0"/>
    <xf numFmtId="38" fontId="2" fillId="0" borderId="0" applyFont="0" applyFill="0" applyBorder="0" applyAlignment="0" applyProtection="0"/>
    <xf numFmtId="0" fontId="18" fillId="0" borderId="0">
      <alignment vertical="center"/>
    </xf>
  </cellStyleXfs>
  <cellXfs count="523">
    <xf numFmtId="0" fontId="0" fillId="0" borderId="0" xfId="0"/>
    <xf numFmtId="38" fontId="5" fillId="0" borderId="0" xfId="1" applyFont="1" applyFill="1" applyBorder="1" applyAlignment="1">
      <alignment vertical="center"/>
    </xf>
    <xf numFmtId="0" fontId="6" fillId="0" borderId="0" xfId="0" applyFont="1" applyFill="1" applyBorder="1" applyAlignment="1">
      <alignment vertical="center"/>
    </xf>
    <xf numFmtId="184" fontId="6" fillId="0" borderId="0" xfId="0" applyNumberFormat="1" applyFont="1" applyFill="1" applyBorder="1" applyAlignment="1">
      <alignment horizontal="right" vertical="center"/>
    </xf>
    <xf numFmtId="0" fontId="0" fillId="0" borderId="0" xfId="0" applyFill="1"/>
    <xf numFmtId="0" fontId="6" fillId="0" borderId="0" xfId="0" applyFont="1" applyFill="1"/>
    <xf numFmtId="177" fontId="6" fillId="0" borderId="0" xfId="0" applyNumberFormat="1" applyFont="1" applyFill="1" applyBorder="1" applyAlignment="1">
      <alignment vertical="center"/>
    </xf>
    <xf numFmtId="177" fontId="6" fillId="0" borderId="0" xfId="0" applyNumberFormat="1" applyFont="1" applyFill="1" applyBorder="1" applyAlignment="1">
      <alignment horizontal="right" vertical="center"/>
    </xf>
    <xf numFmtId="0" fontId="0" fillId="0" borderId="0" xfId="0" applyFill="1" applyBorder="1"/>
    <xf numFmtId="0" fontId="6" fillId="0" borderId="1" xfId="0" applyFont="1" applyFill="1" applyBorder="1" applyAlignment="1">
      <alignment vertical="center"/>
    </xf>
    <xf numFmtId="177" fontId="14" fillId="0" borderId="2" xfId="0" applyNumberFormat="1" applyFont="1" applyFill="1" applyBorder="1" applyAlignment="1">
      <alignment horizontal="right"/>
    </xf>
    <xf numFmtId="176" fontId="5" fillId="0" borderId="3" xfId="1" applyNumberFormat="1" applyFont="1" applyFill="1" applyBorder="1" applyAlignment="1">
      <alignment vertical="center"/>
    </xf>
    <xf numFmtId="177" fontId="5" fillId="0" borderId="0" xfId="1" applyNumberFormat="1" applyFont="1" applyFill="1" applyBorder="1" applyAlignment="1">
      <alignment vertical="center"/>
    </xf>
    <xf numFmtId="178" fontId="5" fillId="0" borderId="0" xfId="1" applyNumberFormat="1" applyFont="1" applyFill="1" applyBorder="1" applyAlignment="1">
      <alignment vertical="center"/>
    </xf>
    <xf numFmtId="38" fontId="5" fillId="0" borderId="4" xfId="1" applyFont="1" applyFill="1" applyBorder="1" applyAlignment="1">
      <alignment vertical="center"/>
    </xf>
    <xf numFmtId="176" fontId="5" fillId="0" borderId="0" xfId="1" applyNumberFormat="1" applyFont="1" applyFill="1" applyBorder="1" applyAlignment="1">
      <alignment vertical="center"/>
    </xf>
    <xf numFmtId="179" fontId="5" fillId="0" borderId="0" xfId="1" applyNumberFormat="1" applyFont="1" applyFill="1" applyBorder="1" applyAlignment="1">
      <alignment vertical="center"/>
    </xf>
    <xf numFmtId="38" fontId="5" fillId="0" borderId="3" xfId="1" applyFont="1" applyFill="1" applyBorder="1" applyAlignment="1">
      <alignment vertical="center"/>
    </xf>
    <xf numFmtId="178" fontId="6" fillId="0" borderId="0" xfId="0" applyNumberFormat="1" applyFont="1" applyFill="1" applyBorder="1" applyAlignment="1">
      <alignment horizontal="right" vertical="center"/>
    </xf>
    <xf numFmtId="177" fontId="6" fillId="0" borderId="3" xfId="0" applyNumberFormat="1" applyFont="1" applyFill="1" applyBorder="1" applyAlignment="1">
      <alignment vertical="center"/>
    </xf>
    <xf numFmtId="0" fontId="7" fillId="0" borderId="0" xfId="0" applyFont="1" applyFill="1"/>
    <xf numFmtId="0" fontId="5" fillId="0" borderId="0" xfId="0" applyFont="1" applyFill="1"/>
    <xf numFmtId="0" fontId="11" fillId="0" borderId="0" xfId="0" applyFont="1" applyFill="1"/>
    <xf numFmtId="186" fontId="6" fillId="0" borderId="0" xfId="0" applyNumberFormat="1" applyFont="1" applyFill="1" applyBorder="1" applyAlignment="1">
      <alignment vertical="center"/>
    </xf>
    <xf numFmtId="186" fontId="6" fillId="0" borderId="3" xfId="0" applyNumberFormat="1" applyFont="1" applyFill="1" applyBorder="1" applyAlignment="1">
      <alignment vertical="center"/>
    </xf>
    <xf numFmtId="0" fontId="6" fillId="0" borderId="5" xfId="0" applyFont="1" applyFill="1" applyBorder="1" applyAlignment="1">
      <alignment horizontal="center"/>
    </xf>
    <xf numFmtId="177" fontId="6" fillId="0" borderId="6" xfId="0" applyNumberFormat="1" applyFont="1" applyFill="1" applyBorder="1" applyAlignment="1">
      <alignment vertical="center" shrinkToFit="1"/>
    </xf>
    <xf numFmtId="177" fontId="6" fillId="0" borderId="7" xfId="0" applyNumberFormat="1" applyFont="1" applyFill="1" applyBorder="1" applyAlignment="1">
      <alignment horizontal="center" vertical="center"/>
    </xf>
    <xf numFmtId="177" fontId="7" fillId="0" borderId="3" xfId="0" applyNumberFormat="1" applyFont="1" applyFill="1" applyBorder="1" applyAlignment="1">
      <alignment horizontal="center"/>
    </xf>
    <xf numFmtId="177" fontId="6" fillId="0" borderId="7" xfId="0" applyNumberFormat="1" applyFont="1" applyFill="1" applyBorder="1" applyAlignment="1">
      <alignment horizontal="center" vertical="center" shrinkToFit="1"/>
    </xf>
    <xf numFmtId="177" fontId="7" fillId="0" borderId="8" xfId="0" applyNumberFormat="1" applyFont="1" applyFill="1" applyBorder="1" applyAlignment="1">
      <alignment horizontal="center" vertical="top"/>
    </xf>
    <xf numFmtId="0" fontId="6" fillId="0" borderId="0" xfId="0" applyFont="1" applyFill="1" applyAlignment="1">
      <alignment horizontal="center" vertical="center"/>
    </xf>
    <xf numFmtId="183" fontId="6" fillId="0" borderId="9" xfId="0" applyNumberFormat="1" applyFont="1" applyFill="1" applyBorder="1" applyAlignment="1">
      <alignment vertical="center"/>
    </xf>
    <xf numFmtId="182" fontId="6" fillId="0" borderId="0" xfId="0" applyNumberFormat="1" applyFont="1" applyFill="1" applyAlignment="1">
      <alignment vertical="center"/>
    </xf>
    <xf numFmtId="0" fontId="6" fillId="0" borderId="0" xfId="0" applyFont="1" applyFill="1" applyAlignment="1">
      <alignment vertical="center" shrinkToFit="1"/>
    </xf>
    <xf numFmtId="182" fontId="6" fillId="0" borderId="0" xfId="0" applyNumberFormat="1" applyFont="1" applyFill="1" applyAlignment="1">
      <alignment vertical="center" shrinkToFit="1"/>
    </xf>
    <xf numFmtId="177" fontId="6" fillId="0" borderId="0" xfId="0" applyNumberFormat="1" applyFont="1" applyFill="1" applyAlignment="1">
      <alignment vertical="center"/>
    </xf>
    <xf numFmtId="177" fontId="6" fillId="0" borderId="0" xfId="0" applyNumberFormat="1" applyFont="1" applyFill="1" applyAlignment="1">
      <alignment vertical="center" shrinkToFit="1"/>
    </xf>
    <xf numFmtId="0" fontId="6" fillId="0" borderId="0" xfId="0" applyFont="1" applyFill="1" applyAlignment="1">
      <alignment vertical="center"/>
    </xf>
    <xf numFmtId="0" fontId="6" fillId="0" borderId="4" xfId="0" applyFont="1" applyFill="1" applyBorder="1" applyAlignment="1">
      <alignment horizontal="right" vertical="center"/>
    </xf>
    <xf numFmtId="176" fontId="6" fillId="0" borderId="3" xfId="0" applyNumberFormat="1" applyFont="1" applyFill="1" applyBorder="1" applyAlignment="1">
      <alignment horizontal="right" vertical="center"/>
    </xf>
    <xf numFmtId="177" fontId="6" fillId="0" borderId="0" xfId="0" applyNumberFormat="1" applyFont="1" applyFill="1" applyAlignment="1">
      <alignment horizontal="right" vertical="center"/>
    </xf>
    <xf numFmtId="178" fontId="8" fillId="0" borderId="0" xfId="0" applyNumberFormat="1" applyFont="1" applyFill="1" applyAlignment="1">
      <alignment horizontal="right" vertical="center"/>
    </xf>
    <xf numFmtId="0" fontId="0" fillId="0" borderId="4" xfId="0" applyFill="1" applyBorder="1"/>
    <xf numFmtId="38" fontId="14" fillId="0" borderId="0" xfId="1" applyFont="1" applyFill="1" applyBorder="1"/>
    <xf numFmtId="38" fontId="6" fillId="0" borderId="0" xfId="1" applyFont="1" applyFill="1" applyBorder="1"/>
    <xf numFmtId="177" fontId="6" fillId="0" borderId="0" xfId="1" applyNumberFormat="1" applyFont="1" applyFill="1" applyBorder="1" applyAlignment="1">
      <alignment horizontal="right"/>
    </xf>
    <xf numFmtId="185" fontId="6" fillId="0" borderId="0" xfId="1" applyNumberFormat="1" applyFont="1" applyFill="1" applyBorder="1" applyAlignment="1">
      <alignment horizontal="right"/>
    </xf>
    <xf numFmtId="176" fontId="6" fillId="0" borderId="5" xfId="0" applyNumberFormat="1" applyFont="1" applyFill="1" applyBorder="1" applyAlignment="1">
      <alignment horizontal="center"/>
    </xf>
    <xf numFmtId="176" fontId="6" fillId="0" borderId="0" xfId="0" applyNumberFormat="1" applyFont="1" applyFill="1" applyBorder="1" applyAlignment="1">
      <alignment horizontal="right" vertical="center"/>
    </xf>
    <xf numFmtId="0" fontId="6" fillId="0" borderId="7" xfId="0" applyFont="1" applyFill="1" applyBorder="1" applyAlignment="1">
      <alignment horizontal="center" vertical="center"/>
    </xf>
    <xf numFmtId="178" fontId="6" fillId="0" borderId="1" xfId="0" applyNumberFormat="1" applyFont="1" applyFill="1" applyBorder="1" applyAlignment="1">
      <alignment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177" fontId="14" fillId="0" borderId="0" xfId="0" applyNumberFormat="1" applyFont="1" applyFill="1" applyBorder="1" applyAlignment="1">
      <alignment horizontal="right"/>
    </xf>
    <xf numFmtId="0" fontId="10" fillId="0" borderId="0" xfId="0" applyFont="1" applyFill="1"/>
    <xf numFmtId="177" fontId="6" fillId="0" borderId="0" xfId="0" applyNumberFormat="1" applyFont="1" applyFill="1" applyBorder="1" applyAlignment="1">
      <alignment horizontal="right"/>
    </xf>
    <xf numFmtId="177" fontId="6" fillId="0" borderId="1" xfId="0" applyNumberFormat="1" applyFont="1" applyFill="1" applyBorder="1" applyAlignment="1">
      <alignment horizontal="right"/>
    </xf>
    <xf numFmtId="0" fontId="6" fillId="0" borderId="0" xfId="0" applyFont="1" applyFill="1" applyBorder="1" applyAlignment="1">
      <alignment horizontal="right"/>
    </xf>
    <xf numFmtId="177" fontId="0" fillId="0" borderId="0" xfId="0" applyNumberFormat="1" applyFill="1" applyBorder="1"/>
    <xf numFmtId="0" fontId="11" fillId="0" borderId="0" xfId="0" applyFont="1" applyFill="1" applyBorder="1"/>
    <xf numFmtId="177" fontId="6" fillId="0" borderId="3" xfId="0" applyNumberFormat="1" applyFont="1" applyFill="1" applyBorder="1" applyAlignment="1">
      <alignment horizontal="right"/>
    </xf>
    <xf numFmtId="0" fontId="6" fillId="0" borderId="0" xfId="0" applyFont="1" applyFill="1" applyBorder="1" applyAlignment="1">
      <alignment horizontal="left"/>
    </xf>
    <xf numFmtId="0" fontId="6" fillId="0" borderId="1" xfId="0" applyFont="1" applyFill="1" applyBorder="1" applyAlignment="1">
      <alignment horizontal="left"/>
    </xf>
    <xf numFmtId="0" fontId="5" fillId="0" borderId="0" xfId="0" applyFont="1" applyFill="1" applyBorder="1"/>
    <xf numFmtId="0" fontId="6" fillId="0" borderId="12" xfId="0" applyFont="1" applyFill="1" applyBorder="1" applyAlignment="1">
      <alignment horizontal="center" vertical="center"/>
    </xf>
    <xf numFmtId="177" fontId="6" fillId="0" borderId="0" xfId="0" applyNumberFormat="1" applyFont="1" applyFill="1" applyBorder="1"/>
    <xf numFmtId="186" fontId="11" fillId="0" borderId="0" xfId="0" applyNumberFormat="1" applyFont="1" applyFill="1"/>
    <xf numFmtId="186" fontId="0" fillId="0" borderId="0" xfId="0" applyNumberFormat="1" applyFill="1"/>
    <xf numFmtId="186" fontId="7" fillId="0" borderId="0" xfId="0" applyNumberFormat="1" applyFont="1" applyFill="1"/>
    <xf numFmtId="186" fontId="6" fillId="0" borderId="7" xfId="0" applyNumberFormat="1" applyFont="1" applyFill="1" applyBorder="1" applyAlignment="1">
      <alignment horizontal="center"/>
    </xf>
    <xf numFmtId="186" fontId="6" fillId="0" borderId="11" xfId="0" applyNumberFormat="1" applyFont="1" applyFill="1" applyBorder="1" applyAlignment="1">
      <alignment horizontal="center"/>
    </xf>
    <xf numFmtId="186" fontId="10" fillId="0" borderId="0" xfId="0" applyNumberFormat="1" applyFont="1" applyFill="1"/>
    <xf numFmtId="186" fontId="5" fillId="0" borderId="0" xfId="0" applyNumberFormat="1" applyFont="1" applyFill="1" applyBorder="1"/>
    <xf numFmtId="186" fontId="5" fillId="0" borderId="4" xfId="0" applyNumberFormat="1" applyFont="1" applyFill="1" applyBorder="1"/>
    <xf numFmtId="186" fontId="5" fillId="0" borderId="4" xfId="0" applyNumberFormat="1" applyFont="1" applyFill="1" applyBorder="1" applyAlignment="1">
      <alignment horizontal="distributed"/>
    </xf>
    <xf numFmtId="186" fontId="6" fillId="0" borderId="0" xfId="0" applyNumberFormat="1" applyFont="1" applyFill="1" applyBorder="1" applyAlignment="1">
      <alignment horizontal="right" vertical="center"/>
    </xf>
    <xf numFmtId="186" fontId="6" fillId="0" borderId="0" xfId="0" applyNumberFormat="1" applyFont="1" applyFill="1" applyBorder="1"/>
    <xf numFmtId="186" fontId="5" fillId="0" borderId="1" xfId="0" applyNumberFormat="1" applyFont="1" applyFill="1" applyBorder="1"/>
    <xf numFmtId="186" fontId="5" fillId="0" borderId="13" xfId="0" applyNumberFormat="1" applyFont="1" applyFill="1" applyBorder="1" applyAlignment="1">
      <alignment horizontal="distributed"/>
    </xf>
    <xf numFmtId="186" fontId="6" fillId="0" borderId="1" xfId="0" applyNumberFormat="1" applyFont="1" applyFill="1" applyBorder="1" applyAlignment="1">
      <alignment vertical="center"/>
    </xf>
    <xf numFmtId="186" fontId="5" fillId="0" borderId="0" xfId="0" applyNumberFormat="1" applyFont="1" applyFill="1"/>
    <xf numFmtId="186" fontId="6" fillId="0" borderId="0" xfId="0" applyNumberFormat="1" applyFont="1" applyFill="1"/>
    <xf numFmtId="186" fontId="14" fillId="0" borderId="2" xfId="0" applyNumberFormat="1" applyFont="1" applyFill="1" applyBorder="1" applyAlignment="1">
      <alignment horizontal="right"/>
    </xf>
    <xf numFmtId="186" fontId="12" fillId="0" borderId="0" xfId="0" applyNumberFormat="1" applyFont="1" applyFill="1"/>
    <xf numFmtId="186" fontId="8" fillId="0" borderId="0" xfId="0" applyNumberFormat="1" applyFont="1" applyFill="1" applyBorder="1" applyAlignment="1">
      <alignment horizontal="right" vertical="center"/>
    </xf>
    <xf numFmtId="186" fontId="6" fillId="0" borderId="7" xfId="1" applyNumberFormat="1" applyFont="1" applyFill="1" applyBorder="1" applyAlignment="1">
      <alignment horizontal="center"/>
    </xf>
    <xf numFmtId="186" fontId="6" fillId="0" borderId="11" xfId="1" applyNumberFormat="1" applyFont="1" applyFill="1" applyBorder="1" applyAlignment="1">
      <alignment horizontal="center"/>
    </xf>
    <xf numFmtId="186" fontId="8" fillId="0" borderId="0" xfId="1" applyNumberFormat="1" applyFont="1" applyFill="1" applyBorder="1" applyAlignment="1">
      <alignment vertical="center"/>
    </xf>
    <xf numFmtId="186" fontId="6" fillId="0" borderId="0" xfId="1" applyNumberFormat="1" applyFont="1" applyFill="1" applyBorder="1" applyAlignment="1">
      <alignment horizontal="right" vertical="center"/>
    </xf>
    <xf numFmtId="186" fontId="6" fillId="0" borderId="0" xfId="1" applyNumberFormat="1" applyFont="1" applyFill="1"/>
    <xf numFmtId="186" fontId="16" fillId="0" borderId="0" xfId="1" applyNumberFormat="1" applyFont="1" applyFill="1"/>
    <xf numFmtId="186" fontId="16" fillId="0" borderId="0" xfId="0" applyNumberFormat="1" applyFont="1" applyFill="1"/>
    <xf numFmtId="186" fontId="12" fillId="0" borderId="0" xfId="1" applyNumberFormat="1" applyFont="1" applyFill="1"/>
    <xf numFmtId="186" fontId="10" fillId="0" borderId="0" xfId="1" applyNumberFormat="1" applyFont="1" applyFill="1"/>
    <xf numFmtId="186" fontId="6" fillId="0" borderId="7" xfId="0" applyNumberFormat="1" applyFont="1" applyFill="1" applyBorder="1" applyAlignment="1">
      <alignment horizontal="center" vertical="center"/>
    </xf>
    <xf numFmtId="186" fontId="6" fillId="0" borderId="7" xfId="1" applyNumberFormat="1" applyFont="1" applyFill="1" applyBorder="1" applyAlignment="1">
      <alignment horizontal="center" vertical="center"/>
    </xf>
    <xf numFmtId="186" fontId="6" fillId="0" borderId="11" xfId="1" applyNumberFormat="1" applyFont="1" applyFill="1" applyBorder="1" applyAlignment="1">
      <alignment horizontal="center" vertical="center"/>
    </xf>
    <xf numFmtId="186" fontId="14" fillId="0" borderId="9" xfId="1" applyNumberFormat="1" applyFont="1" applyFill="1" applyBorder="1"/>
    <xf numFmtId="186" fontId="14" fillId="0" borderId="2" xfId="1" applyNumberFormat="1" applyFont="1" applyFill="1" applyBorder="1"/>
    <xf numFmtId="186" fontId="6" fillId="0" borderId="4" xfId="0" applyNumberFormat="1" applyFont="1" applyFill="1" applyBorder="1" applyAlignment="1">
      <alignment horizontal="distributed" vertical="center"/>
    </xf>
    <xf numFmtId="186" fontId="6" fillId="0" borderId="3" xfId="1" applyNumberFormat="1" applyFont="1" applyFill="1" applyBorder="1"/>
    <xf numFmtId="186" fontId="6" fillId="0" borderId="0" xfId="1" applyNumberFormat="1" applyFont="1" applyFill="1" applyBorder="1"/>
    <xf numFmtId="186" fontId="6" fillId="0" borderId="13" xfId="0" applyNumberFormat="1" applyFont="1" applyFill="1" applyBorder="1" applyAlignment="1">
      <alignment horizontal="distributed" vertical="center"/>
    </xf>
    <xf numFmtId="186" fontId="6" fillId="0" borderId="0" xfId="0" applyNumberFormat="1" applyFont="1" applyFill="1" applyBorder="1" applyAlignment="1">
      <alignment horizontal="center" vertical="center"/>
    </xf>
    <xf numFmtId="186" fontId="6" fillId="0" borderId="0" xfId="0" applyNumberFormat="1" applyFont="1" applyFill="1" applyBorder="1" applyAlignment="1">
      <alignment horizontal="left" vertical="center"/>
    </xf>
    <xf numFmtId="186" fontId="6" fillId="0" borderId="4" xfId="0" applyNumberFormat="1" applyFont="1" applyFill="1" applyBorder="1" applyAlignment="1">
      <alignment horizontal="left" vertical="center"/>
    </xf>
    <xf numFmtId="186" fontId="6" fillId="0" borderId="0" xfId="0" applyNumberFormat="1" applyFont="1" applyFill="1" applyBorder="1" applyAlignment="1">
      <alignment horizontal="distributed" vertical="center"/>
    </xf>
    <xf numFmtId="186" fontId="6" fillId="0" borderId="4" xfId="0" applyNumberFormat="1" applyFont="1" applyFill="1" applyBorder="1" applyAlignment="1">
      <alignment horizontal="center" vertical="center" shrinkToFit="1"/>
    </xf>
    <xf numFmtId="0" fontId="11" fillId="0" borderId="0" xfId="0" applyFont="1" applyFill="1" applyAlignment="1">
      <alignment horizontal="left"/>
    </xf>
    <xf numFmtId="49" fontId="6" fillId="0" borderId="1" xfId="0" applyNumberFormat="1" applyFont="1" applyFill="1" applyBorder="1" applyAlignment="1">
      <alignment horizontal="center" vertical="center"/>
    </xf>
    <xf numFmtId="49" fontId="6" fillId="0" borderId="0" xfId="0" applyNumberFormat="1" applyFont="1" applyFill="1" applyBorder="1" applyAlignment="1">
      <alignment vertical="center"/>
    </xf>
    <xf numFmtId="49" fontId="6" fillId="0" borderId="4" xfId="0" applyNumberFormat="1" applyFont="1" applyFill="1" applyBorder="1" applyAlignment="1">
      <alignment vertical="center"/>
    </xf>
    <xf numFmtId="49" fontId="6" fillId="0" borderId="0" xfId="0" applyNumberFormat="1" applyFont="1" applyFill="1" applyBorder="1" applyAlignment="1">
      <alignment horizontal="center" vertical="center"/>
    </xf>
    <xf numFmtId="49" fontId="6" fillId="0" borderId="4" xfId="0" applyNumberFormat="1" applyFont="1" applyFill="1" applyBorder="1" applyAlignment="1">
      <alignment horizontal="left" vertical="center"/>
    </xf>
    <xf numFmtId="49" fontId="6" fillId="0" borderId="1" xfId="0" applyNumberFormat="1" applyFont="1" applyFill="1" applyBorder="1" applyAlignment="1">
      <alignment vertical="center"/>
    </xf>
    <xf numFmtId="49" fontId="6" fillId="0" borderId="13" xfId="0" applyNumberFormat="1" applyFont="1" applyFill="1" applyBorder="1" applyAlignment="1">
      <alignment vertical="center"/>
    </xf>
    <xf numFmtId="0" fontId="1" fillId="0" borderId="0" xfId="0" applyFont="1" applyFill="1" applyAlignment="1">
      <alignment vertical="center"/>
    </xf>
    <xf numFmtId="49" fontId="6" fillId="0" borderId="0" xfId="0" applyNumberFormat="1" applyFont="1" applyFill="1" applyBorder="1" applyAlignment="1">
      <alignment horizontal="right" vertical="center"/>
    </xf>
    <xf numFmtId="177" fontId="6" fillId="0" borderId="0" xfId="0" applyNumberFormat="1"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184" fontId="6" fillId="0" borderId="0" xfId="0" applyNumberFormat="1" applyFont="1" applyFill="1" applyBorder="1" applyAlignment="1" applyProtection="1">
      <alignment horizontal="right" vertical="center"/>
      <protection locked="0"/>
    </xf>
    <xf numFmtId="0" fontId="6" fillId="0" borderId="3" xfId="0" applyFont="1" applyFill="1" applyBorder="1" applyAlignment="1" applyProtection="1">
      <alignment vertical="center"/>
      <protection locked="0"/>
    </xf>
    <xf numFmtId="177" fontId="6" fillId="0" borderId="0" xfId="0" applyNumberFormat="1" applyFont="1" applyFill="1" applyBorder="1" applyProtection="1">
      <protection locked="0"/>
    </xf>
    <xf numFmtId="186" fontId="6" fillId="0" borderId="3" xfId="0" applyNumberFormat="1" applyFont="1" applyFill="1" applyBorder="1"/>
    <xf numFmtId="179" fontId="5" fillId="0" borderId="3" xfId="1" applyNumberFormat="1" applyFont="1" applyFill="1" applyBorder="1" applyAlignment="1">
      <alignment vertical="center"/>
    </xf>
    <xf numFmtId="177" fontId="12" fillId="0" borderId="0" xfId="0" applyNumberFormat="1" applyFont="1" applyFill="1" applyBorder="1" applyAlignment="1" applyProtection="1">
      <alignment vertical="center"/>
      <protection locked="0"/>
    </xf>
    <xf numFmtId="0" fontId="12" fillId="0" borderId="0" xfId="0" applyFont="1" applyFill="1" applyBorder="1" applyAlignment="1" applyProtection="1">
      <alignment vertical="center"/>
      <protection locked="0"/>
    </xf>
    <xf numFmtId="184" fontId="12" fillId="0" borderId="0" xfId="0" applyNumberFormat="1" applyFont="1" applyFill="1" applyBorder="1" applyAlignment="1" applyProtection="1">
      <alignment horizontal="right" vertical="center"/>
      <protection locked="0"/>
    </xf>
    <xf numFmtId="186" fontId="14" fillId="0" borderId="0" xfId="0" applyNumberFormat="1" applyFont="1" applyFill="1" applyBorder="1" applyAlignment="1">
      <alignment shrinkToFit="1"/>
    </xf>
    <xf numFmtId="186" fontId="6" fillId="0" borderId="12" xfId="0" applyNumberFormat="1" applyFont="1" applyFill="1" applyBorder="1" applyAlignment="1">
      <alignment horizontal="center"/>
    </xf>
    <xf numFmtId="186" fontId="6" fillId="0" borderId="9" xfId="0" applyNumberFormat="1" applyFont="1" applyFill="1" applyBorder="1" applyAlignment="1">
      <alignment horizontal="center"/>
    </xf>
    <xf numFmtId="0" fontId="6" fillId="0" borderId="9" xfId="0" applyFont="1" applyFill="1" applyBorder="1" applyAlignment="1">
      <alignment horizontal="center" vertical="center"/>
    </xf>
    <xf numFmtId="0" fontId="6" fillId="0" borderId="3" xfId="0" applyFont="1" applyFill="1" applyBorder="1" applyAlignment="1">
      <alignment horizontal="right" vertical="center"/>
    </xf>
    <xf numFmtId="182" fontId="6" fillId="0" borderId="0" xfId="0" applyNumberFormat="1" applyFont="1" applyFill="1" applyBorder="1" applyAlignment="1">
      <alignment horizontal="right" vertical="center"/>
    </xf>
    <xf numFmtId="0" fontId="6" fillId="0" borderId="0" xfId="0" applyFont="1" applyFill="1" applyBorder="1" applyAlignment="1">
      <alignment horizontal="right" vertical="center" shrinkToFit="1"/>
    </xf>
    <xf numFmtId="182" fontId="6" fillId="0" borderId="0" xfId="0" applyNumberFormat="1" applyFont="1" applyFill="1" applyBorder="1" applyAlignment="1">
      <alignment horizontal="right" vertical="center" shrinkToFit="1"/>
    </xf>
    <xf numFmtId="177" fontId="6" fillId="0" borderId="0" xfId="0" applyNumberFormat="1" applyFont="1" applyFill="1" applyBorder="1" applyAlignment="1">
      <alignment horizontal="right" vertical="center" shrinkToFit="1"/>
    </xf>
    <xf numFmtId="0" fontId="6" fillId="0" borderId="0" xfId="0" applyFont="1" applyFill="1" applyBorder="1" applyAlignment="1">
      <alignment horizontal="right" vertical="center"/>
    </xf>
    <xf numFmtId="186" fontId="6" fillId="0" borderId="12" xfId="1" applyNumberFormat="1" applyFont="1" applyFill="1" applyBorder="1" applyAlignment="1">
      <alignment horizontal="center"/>
    </xf>
    <xf numFmtId="186" fontId="6" fillId="0" borderId="9" xfId="1" applyNumberFormat="1" applyFont="1" applyFill="1" applyBorder="1" applyAlignment="1">
      <alignment horizontal="center"/>
    </xf>
    <xf numFmtId="0" fontId="0" fillId="0" borderId="0" xfId="0" applyFont="1" applyFill="1"/>
    <xf numFmtId="0" fontId="6" fillId="0" borderId="7" xfId="0" applyFont="1" applyFill="1" applyBorder="1" applyAlignment="1">
      <alignment horizontal="center" vertical="center" wrapText="1"/>
    </xf>
    <xf numFmtId="0" fontId="8" fillId="0" borderId="0" xfId="0" applyFont="1" applyFill="1" applyBorder="1" applyAlignment="1">
      <alignment vertical="center"/>
    </xf>
    <xf numFmtId="0" fontId="6" fillId="0" borderId="4" xfId="0" applyFont="1" applyFill="1" applyBorder="1" applyAlignment="1">
      <alignment vertical="center"/>
    </xf>
    <xf numFmtId="177" fontId="6" fillId="0" borderId="3" xfId="0" applyNumberFormat="1" applyFont="1" applyFill="1" applyBorder="1" applyAlignment="1">
      <alignment horizontal="right" vertical="center"/>
    </xf>
    <xf numFmtId="179" fontId="6" fillId="0" borderId="0" xfId="0" applyNumberFormat="1" applyFont="1" applyFill="1" applyBorder="1" applyAlignment="1">
      <alignment horizontal="right" vertical="center"/>
    </xf>
    <xf numFmtId="0" fontId="14" fillId="0" borderId="0" xfId="0" applyFont="1" applyFill="1" applyBorder="1" applyAlignment="1">
      <alignment vertical="center"/>
    </xf>
    <xf numFmtId="179" fontId="6" fillId="0" borderId="0" xfId="0" applyNumberFormat="1" applyFont="1" applyFill="1" applyBorder="1" applyAlignment="1">
      <alignment vertical="center"/>
    </xf>
    <xf numFmtId="176" fontId="6" fillId="0" borderId="0" xfId="0" applyNumberFormat="1" applyFont="1" applyFill="1" applyBorder="1" applyAlignment="1">
      <alignment vertical="center"/>
    </xf>
    <xf numFmtId="38" fontId="6" fillId="0" borderId="0" xfId="1" quotePrefix="1" applyFont="1" applyFill="1" applyBorder="1" applyAlignment="1">
      <alignment horizontal="right" vertical="center"/>
    </xf>
    <xf numFmtId="0" fontId="12" fillId="0" borderId="1" xfId="0" applyFont="1" applyFill="1" applyBorder="1" applyAlignment="1">
      <alignment vertical="center"/>
    </xf>
    <xf numFmtId="0" fontId="6" fillId="0" borderId="13" xfId="0" applyFont="1" applyFill="1" applyBorder="1" applyAlignment="1">
      <alignment vertical="center"/>
    </xf>
    <xf numFmtId="0" fontId="6" fillId="0" borderId="8" xfId="0" applyFont="1" applyFill="1" applyBorder="1" applyAlignment="1">
      <alignment vertical="center"/>
    </xf>
    <xf numFmtId="0" fontId="6" fillId="0" borderId="14" xfId="0" applyFont="1" applyFill="1" applyBorder="1" applyAlignment="1">
      <alignment vertical="center"/>
    </xf>
    <xf numFmtId="0" fontId="12" fillId="0" borderId="0" xfId="0" applyFont="1" applyFill="1" applyBorder="1" applyAlignment="1">
      <alignment vertical="center"/>
    </xf>
    <xf numFmtId="0" fontId="6" fillId="0" borderId="3" xfId="0" applyFont="1" applyFill="1" applyBorder="1" applyAlignment="1">
      <alignment vertical="center"/>
    </xf>
    <xf numFmtId="179" fontId="6" fillId="0" borderId="1" xfId="0" applyNumberFormat="1" applyFont="1" applyFill="1" applyBorder="1" applyAlignment="1">
      <alignment vertical="center"/>
    </xf>
    <xf numFmtId="187" fontId="6" fillId="0" borderId="1" xfId="0" applyNumberFormat="1" applyFont="1" applyFill="1" applyBorder="1" applyAlignment="1">
      <alignment vertical="center"/>
    </xf>
    <xf numFmtId="186" fontId="6" fillId="0" borderId="12" xfId="0" applyNumberFormat="1" applyFont="1" applyFill="1" applyBorder="1" applyAlignment="1">
      <alignment horizontal="center" vertical="center"/>
    </xf>
    <xf numFmtId="186" fontId="6" fillId="0" borderId="9" xfId="0" applyNumberFormat="1" applyFont="1" applyFill="1" applyBorder="1" applyAlignment="1">
      <alignment horizontal="center" vertical="center"/>
    </xf>
    <xf numFmtId="184" fontId="14" fillId="0" borderId="1" xfId="0" applyNumberFormat="1" applyFont="1" applyFill="1" applyBorder="1" applyAlignment="1" applyProtection="1">
      <alignment horizontal="right" vertical="center"/>
      <protection locked="0"/>
    </xf>
    <xf numFmtId="177" fontId="0" fillId="0" borderId="0" xfId="0" applyNumberFormat="1" applyFont="1" applyFill="1" applyBorder="1" applyAlignment="1">
      <alignment vertical="center"/>
    </xf>
    <xf numFmtId="186" fontId="0" fillId="0" borderId="0" xfId="0" applyNumberFormat="1" applyFont="1" applyFill="1"/>
    <xf numFmtId="186" fontId="0" fillId="0" borderId="0" xfId="0" applyNumberFormat="1" applyFont="1" applyFill="1" applyBorder="1"/>
    <xf numFmtId="186" fontId="0" fillId="0" borderId="15" xfId="0" applyNumberFormat="1" applyFont="1" applyFill="1" applyBorder="1"/>
    <xf numFmtId="0" fontId="0" fillId="0" borderId="0" xfId="0" applyFont="1" applyFill="1" applyBorder="1"/>
    <xf numFmtId="186" fontId="7" fillId="0" borderId="0" xfId="0" applyNumberFormat="1" applyFont="1" applyFill="1" applyBorder="1" applyAlignment="1">
      <alignment wrapText="1"/>
    </xf>
    <xf numFmtId="2" fontId="6" fillId="0" borderId="0" xfId="0" applyNumberFormat="1" applyFont="1" applyFill="1" applyBorder="1" applyAlignment="1">
      <alignment horizontal="right" vertical="center"/>
    </xf>
    <xf numFmtId="186" fontId="6" fillId="0" borderId="15" xfId="0" applyNumberFormat="1" applyFont="1" applyFill="1" applyBorder="1"/>
    <xf numFmtId="177" fontId="6" fillId="0" borderId="3" xfId="0" applyNumberFormat="1" applyFont="1" applyFill="1" applyBorder="1"/>
    <xf numFmtId="186" fontId="14" fillId="0" borderId="2" xfId="0" applyNumberFormat="1" applyFont="1" applyFill="1" applyBorder="1" applyAlignment="1">
      <alignment shrinkToFit="1"/>
    </xf>
    <xf numFmtId="186" fontId="14" fillId="0" borderId="2" xfId="0" applyNumberFormat="1" applyFont="1" applyFill="1" applyBorder="1" applyAlignment="1"/>
    <xf numFmtId="0" fontId="0" fillId="0" borderId="4" xfId="0" applyFont="1" applyFill="1" applyBorder="1"/>
    <xf numFmtId="0" fontId="0" fillId="0" borderId="0" xfId="0" applyFont="1" applyFill="1" applyAlignment="1">
      <alignment horizontal="right"/>
    </xf>
    <xf numFmtId="186" fontId="6" fillId="0" borderId="0" xfId="0" applyNumberFormat="1" applyFont="1" applyFill="1" applyBorder="1" applyAlignment="1">
      <alignment horizontal="right"/>
    </xf>
    <xf numFmtId="38" fontId="6" fillId="0" borderId="0" xfId="1" applyFont="1" applyFill="1" applyBorder="1" applyAlignment="1">
      <alignment vertical="center"/>
    </xf>
    <xf numFmtId="38" fontId="6" fillId="0" borderId="1" xfId="1" applyFont="1" applyFill="1" applyBorder="1"/>
    <xf numFmtId="38" fontId="6" fillId="0" borderId="3" xfId="1" applyFont="1" applyFill="1" applyBorder="1"/>
    <xf numFmtId="38" fontId="6" fillId="0" borderId="8" xfId="1" applyFont="1" applyFill="1" applyBorder="1"/>
    <xf numFmtId="38" fontId="6" fillId="0" borderId="3" xfId="1" applyFont="1" applyFill="1" applyBorder="1" applyAlignment="1">
      <alignment vertical="center"/>
    </xf>
    <xf numFmtId="38" fontId="14" fillId="0" borderId="9" xfId="1" applyFont="1" applyFill="1" applyBorder="1"/>
    <xf numFmtId="38" fontId="14" fillId="0" borderId="2" xfId="1" applyFont="1" applyFill="1" applyBorder="1"/>
    <xf numFmtId="0" fontId="5" fillId="0" borderId="8"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2" xfId="0" applyFont="1" applyFill="1" applyBorder="1" applyAlignment="1">
      <alignment horizontal="center"/>
    </xf>
    <xf numFmtId="0" fontId="5" fillId="0" borderId="16" xfId="0" applyFont="1" applyFill="1" applyBorder="1" applyAlignment="1">
      <alignment horizontal="center"/>
    </xf>
    <xf numFmtId="0" fontId="5" fillId="0" borderId="8" xfId="0" applyFont="1" applyFill="1" applyBorder="1" applyAlignment="1">
      <alignment horizontal="center" vertical="center"/>
    </xf>
    <xf numFmtId="0" fontId="6" fillId="0" borderId="4" xfId="0" applyFont="1" applyFill="1" applyBorder="1" applyAlignment="1">
      <alignment horizontal="right" shrinkToFit="1"/>
    </xf>
    <xf numFmtId="0" fontId="14" fillId="0" borderId="4" xfId="0" applyFont="1" applyFill="1" applyBorder="1" applyAlignment="1">
      <alignment horizontal="right" shrinkToFit="1"/>
    </xf>
    <xf numFmtId="0" fontId="14" fillId="0" borderId="1" xfId="0" applyFont="1" applyFill="1" applyBorder="1" applyAlignment="1">
      <alignment horizontal="right" shrinkToFit="1"/>
    </xf>
    <xf numFmtId="0" fontId="6" fillId="0" borderId="17" xfId="0" applyFont="1" applyFill="1" applyBorder="1" applyAlignment="1">
      <alignment horizontal="center"/>
    </xf>
    <xf numFmtId="0" fontId="6" fillId="0" borderId="18" xfId="0" applyFont="1" applyFill="1" applyBorder="1" applyAlignment="1">
      <alignment horizontal="center"/>
    </xf>
    <xf numFmtId="0" fontId="6" fillId="0" borderId="7" xfId="0" applyFont="1" applyFill="1" applyBorder="1" applyAlignment="1">
      <alignment horizontal="center"/>
    </xf>
    <xf numFmtId="0" fontId="6" fillId="0" borderId="11" xfId="0" applyFont="1" applyFill="1" applyBorder="1" applyAlignment="1">
      <alignment horizontal="center"/>
    </xf>
    <xf numFmtId="0" fontId="21" fillId="0" borderId="0" xfId="0" applyFont="1" applyFill="1"/>
    <xf numFmtId="0" fontId="0" fillId="0" borderId="15" xfId="0" applyFill="1" applyBorder="1"/>
    <xf numFmtId="0" fontId="0" fillId="0" borderId="1" xfId="0" applyFont="1" applyFill="1" applyBorder="1"/>
    <xf numFmtId="0" fontId="6" fillId="0" borderId="10" xfId="0" applyFont="1" applyFill="1" applyBorder="1" applyAlignment="1">
      <alignment horizontal="center"/>
    </xf>
    <xf numFmtId="0" fontId="6" fillId="0" borderId="12" xfId="0" applyFont="1" applyFill="1" applyBorder="1" applyAlignment="1">
      <alignment horizontal="center"/>
    </xf>
    <xf numFmtId="0" fontId="6" fillId="0" borderId="9" xfId="0" applyFont="1" applyFill="1" applyBorder="1" applyAlignment="1">
      <alignment horizontal="center"/>
    </xf>
    <xf numFmtId="0" fontId="6" fillId="0" borderId="19" xfId="0" applyFont="1" applyFill="1" applyBorder="1" applyAlignment="1">
      <alignment horizontal="center"/>
    </xf>
    <xf numFmtId="0" fontId="14" fillId="0" borderId="0" xfId="0" applyFont="1" applyFill="1"/>
    <xf numFmtId="185" fontId="0" fillId="0" borderId="0" xfId="0" applyNumberFormat="1" applyFill="1"/>
    <xf numFmtId="0" fontId="9" fillId="0" borderId="0" xfId="0" applyFont="1" applyFill="1"/>
    <xf numFmtId="38" fontId="6" fillId="0" borderId="20" xfId="1" applyFont="1" applyFill="1" applyBorder="1" applyAlignment="1">
      <alignment horizontal="center"/>
    </xf>
    <xf numFmtId="0" fontId="6" fillId="0" borderId="16" xfId="0" applyFont="1" applyFill="1" applyBorder="1" applyAlignment="1">
      <alignment horizontal="center" vertical="center" shrinkToFit="1"/>
    </xf>
    <xf numFmtId="38" fontId="6" fillId="0" borderId="7" xfId="1" applyFont="1" applyFill="1" applyBorder="1" applyAlignment="1">
      <alignment horizontal="center" vertical="center"/>
    </xf>
    <xf numFmtId="38" fontId="6" fillId="0" borderId="10" xfId="1" applyFont="1" applyFill="1" applyBorder="1" applyAlignment="1">
      <alignment horizontal="center" vertical="center"/>
    </xf>
    <xf numFmtId="178" fontId="7" fillId="0" borderId="11" xfId="1" applyNumberFormat="1" applyFont="1" applyFill="1" applyBorder="1" applyAlignment="1">
      <alignment horizontal="center" vertical="center" wrapText="1"/>
    </xf>
    <xf numFmtId="40" fontId="5" fillId="0" borderId="0" xfId="1" applyNumberFormat="1" applyFont="1" applyFill="1" applyBorder="1" applyAlignment="1">
      <alignment vertical="center"/>
    </xf>
    <xf numFmtId="38" fontId="6" fillId="0" borderId="5" xfId="1" applyFont="1" applyFill="1" applyBorder="1" applyAlignment="1">
      <alignment horizontal="center"/>
    </xf>
    <xf numFmtId="38" fontId="7" fillId="0" borderId="16" xfId="1" applyFont="1" applyFill="1" applyBorder="1" applyAlignment="1">
      <alignment horizontal="center" vertical="center" wrapText="1"/>
    </xf>
    <xf numFmtId="38" fontId="5" fillId="0" borderId="0" xfId="1" applyFont="1" applyFill="1" applyBorder="1" applyAlignment="1"/>
    <xf numFmtId="176" fontId="5" fillId="0" borderId="0" xfId="1" applyNumberFormat="1" applyFont="1" applyFill="1" applyBorder="1" applyAlignment="1"/>
    <xf numFmtId="177" fontId="5" fillId="0" borderId="0" xfId="1" applyNumberFormat="1" applyFont="1" applyFill="1" applyBorder="1" applyAlignment="1"/>
    <xf numFmtId="178" fontId="5" fillId="0" borderId="0" xfId="1" applyNumberFormat="1" applyFont="1" applyFill="1" applyBorder="1" applyAlignment="1"/>
    <xf numFmtId="0" fontId="0" fillId="0" borderId="0" xfId="0" applyFill="1" applyAlignment="1"/>
    <xf numFmtId="2" fontId="5" fillId="0" borderId="0" xfId="0" applyNumberFormat="1" applyFont="1" applyFill="1" applyBorder="1"/>
    <xf numFmtId="38" fontId="5" fillId="0" borderId="4" xfId="1" applyFont="1" applyFill="1" applyBorder="1"/>
    <xf numFmtId="184" fontId="5" fillId="0" borderId="3" xfId="0" applyNumberFormat="1" applyFont="1" applyFill="1" applyBorder="1"/>
    <xf numFmtId="0" fontId="17" fillId="0" borderId="0" xfId="0" applyFont="1" applyFill="1"/>
    <xf numFmtId="0" fontId="14" fillId="0" borderId="1" xfId="0" applyFont="1" applyFill="1" applyBorder="1" applyAlignment="1" applyProtection="1">
      <alignment horizontal="right" vertical="center"/>
      <protection locked="0"/>
    </xf>
    <xf numFmtId="0" fontId="14" fillId="0" borderId="8" xfId="0" applyFont="1" applyFill="1" applyBorder="1" applyAlignment="1" applyProtection="1">
      <alignment horizontal="right" vertical="center"/>
      <protection locked="0"/>
    </xf>
    <xf numFmtId="3" fontId="14" fillId="0" borderId="8" xfId="0" applyNumberFormat="1" applyFont="1" applyFill="1" applyBorder="1" applyAlignment="1">
      <alignment horizontal="right" vertical="center"/>
    </xf>
    <xf numFmtId="177" fontId="14" fillId="0" borderId="1" xfId="0" applyNumberFormat="1" applyFont="1" applyFill="1" applyBorder="1" applyAlignment="1" applyProtection="1">
      <alignment horizontal="right" vertical="center"/>
      <protection locked="0"/>
    </xf>
    <xf numFmtId="177" fontId="14" fillId="0" borderId="1" xfId="0" applyNumberFormat="1" applyFont="1" applyFill="1" applyBorder="1" applyAlignment="1">
      <alignment horizontal="right" vertical="center"/>
    </xf>
    <xf numFmtId="177" fontId="14" fillId="0" borderId="8" xfId="0" applyNumberFormat="1" applyFont="1" applyFill="1" applyBorder="1" applyAlignment="1">
      <alignment horizontal="right" vertical="center"/>
    </xf>
    <xf numFmtId="177" fontId="14" fillId="0" borderId="8" xfId="0" applyNumberFormat="1" applyFont="1" applyFill="1" applyBorder="1" applyAlignment="1" applyProtection="1">
      <alignment horizontal="right" vertical="center"/>
      <protection locked="0"/>
    </xf>
    <xf numFmtId="0" fontId="14" fillId="0" borderId="1" xfId="0" applyFont="1" applyFill="1" applyBorder="1" applyAlignment="1">
      <alignment horizontal="right"/>
    </xf>
    <xf numFmtId="177" fontId="14" fillId="0" borderId="8" xfId="0" applyNumberFormat="1" applyFont="1" applyFill="1" applyBorder="1" applyAlignment="1">
      <alignment horizontal="right"/>
    </xf>
    <xf numFmtId="177" fontId="14" fillId="0" borderId="1" xfId="0" applyNumberFormat="1" applyFont="1" applyFill="1" applyBorder="1" applyAlignment="1" applyProtection="1">
      <alignment horizontal="right"/>
      <protection locked="0"/>
    </xf>
    <xf numFmtId="177" fontId="0" fillId="0" borderId="0" xfId="0" applyNumberFormat="1" applyFont="1" applyFill="1" applyBorder="1" applyAlignment="1">
      <alignment shrinkToFit="1"/>
    </xf>
    <xf numFmtId="186" fontId="0" fillId="0" borderId="0" xfId="1" applyNumberFormat="1" applyFont="1" applyFill="1"/>
    <xf numFmtId="186" fontId="14" fillId="0" borderId="0" xfId="1" applyNumberFormat="1" applyFont="1" applyFill="1" applyBorder="1" applyAlignment="1">
      <alignment horizontal="right" shrinkToFit="1"/>
    </xf>
    <xf numFmtId="186" fontId="6" fillId="0" borderId="0" xfId="1" applyNumberFormat="1" applyFont="1" applyFill="1" applyBorder="1" applyAlignment="1">
      <alignment horizontal="right" shrinkToFit="1"/>
    </xf>
    <xf numFmtId="0" fontId="0" fillId="0" borderId="15" xfId="0" applyFont="1" applyFill="1" applyBorder="1"/>
    <xf numFmtId="0" fontId="0" fillId="0" borderId="21" xfId="0" applyFont="1" applyFill="1" applyBorder="1"/>
    <xf numFmtId="3" fontId="14" fillId="0" borderId="1" xfId="0" applyNumberFormat="1" applyFont="1" applyFill="1" applyBorder="1" applyAlignment="1">
      <alignment horizontal="right" vertical="center"/>
    </xf>
    <xf numFmtId="0" fontId="7" fillId="0" borderId="0" xfId="0" applyFont="1" applyFill="1" applyBorder="1" applyAlignment="1">
      <alignment horizontal="left"/>
    </xf>
    <xf numFmtId="184" fontId="5" fillId="0" borderId="0" xfId="0" applyNumberFormat="1" applyFont="1" applyFill="1" applyBorder="1"/>
    <xf numFmtId="38" fontId="5" fillId="0" borderId="0" xfId="1" applyFont="1" applyFill="1" applyBorder="1"/>
    <xf numFmtId="0" fontId="5" fillId="0" borderId="4" xfId="0" applyFont="1" applyFill="1" applyBorder="1"/>
    <xf numFmtId="0" fontId="5" fillId="0" borderId="3" xfId="0" applyFont="1" applyFill="1" applyBorder="1"/>
    <xf numFmtId="188" fontId="0" fillId="0" borderId="0" xfId="0" applyNumberFormat="1" applyFont="1" applyFill="1"/>
    <xf numFmtId="38" fontId="0" fillId="0" borderId="0" xfId="1" applyFont="1" applyFill="1" applyBorder="1" applyAlignment="1">
      <alignment vertical="center"/>
    </xf>
    <xf numFmtId="189" fontId="0" fillId="0" borderId="0" xfId="1" applyNumberFormat="1" applyFont="1" applyFill="1" applyBorder="1" applyAlignment="1">
      <alignment vertical="center"/>
    </xf>
    <xf numFmtId="189" fontId="0" fillId="0" borderId="0" xfId="0" applyNumberFormat="1" applyFont="1" applyFill="1"/>
    <xf numFmtId="189" fontId="0" fillId="0" borderId="0" xfId="0" applyNumberFormat="1" applyFont="1" applyFill="1" applyBorder="1"/>
    <xf numFmtId="184" fontId="0" fillId="0" borderId="0" xfId="0" applyNumberFormat="1" applyFont="1" applyFill="1"/>
    <xf numFmtId="0" fontId="6" fillId="0" borderId="4" xfId="0" applyFont="1" applyFill="1" applyBorder="1" applyAlignment="1">
      <alignment horizontal="left" vertical="center"/>
    </xf>
    <xf numFmtId="0" fontId="6" fillId="0" borderId="0" xfId="0" applyFont="1" applyFill="1" applyBorder="1" applyAlignment="1">
      <alignment horizontal="left" vertical="center"/>
    </xf>
    <xf numFmtId="181" fontId="6" fillId="0" borderId="0" xfId="0" applyNumberFormat="1" applyFont="1" applyFill="1" applyBorder="1" applyAlignment="1">
      <alignment horizontal="right" vertical="center"/>
    </xf>
    <xf numFmtId="186" fontId="6" fillId="0" borderId="0" xfId="1" quotePrefix="1" applyNumberFormat="1" applyFont="1" applyFill="1" applyBorder="1" applyAlignment="1">
      <alignment horizontal="right" vertical="center"/>
    </xf>
    <xf numFmtId="0" fontId="14" fillId="0" borderId="4" xfId="0" applyFont="1" applyFill="1" applyBorder="1" applyAlignment="1">
      <alignment horizontal="right" vertical="center"/>
    </xf>
    <xf numFmtId="176" fontId="14" fillId="0" borderId="3" xfId="0" applyNumberFormat="1" applyFont="1" applyFill="1" applyBorder="1" applyAlignment="1">
      <alignment horizontal="right" vertical="center"/>
    </xf>
    <xf numFmtId="178" fontId="14" fillId="0" borderId="0" xfId="0" applyNumberFormat="1" applyFont="1" applyFill="1" applyAlignment="1">
      <alignment horizontal="right" vertical="center"/>
    </xf>
    <xf numFmtId="177" fontId="14" fillId="0" borderId="0" xfId="0" applyNumberFormat="1" applyFont="1" applyFill="1" applyAlignment="1">
      <alignment horizontal="right" vertical="center"/>
    </xf>
    <xf numFmtId="178" fontId="6" fillId="0" borderId="0" xfId="0" applyNumberFormat="1" applyFont="1" applyFill="1" applyAlignment="1">
      <alignment horizontal="right" vertical="center"/>
    </xf>
    <xf numFmtId="38" fontId="14" fillId="0" borderId="0" xfId="1" applyFont="1" applyFill="1" applyBorder="1" applyAlignment="1">
      <alignment horizontal="right"/>
    </xf>
    <xf numFmtId="177" fontId="14" fillId="0" borderId="0" xfId="1" applyNumberFormat="1" applyFont="1" applyFill="1" applyBorder="1" applyAlignment="1">
      <alignment horizontal="right"/>
    </xf>
    <xf numFmtId="185" fontId="14" fillId="0" borderId="0" xfId="1" applyNumberFormat="1" applyFont="1" applyFill="1" applyBorder="1" applyAlignment="1">
      <alignment horizontal="right"/>
    </xf>
    <xf numFmtId="38" fontId="6" fillId="0" borderId="0" xfId="1" applyFont="1" applyFill="1" applyBorder="1" applyAlignment="1">
      <alignment horizontal="right"/>
    </xf>
    <xf numFmtId="38" fontId="8" fillId="0" borderId="0" xfId="1" applyFont="1" applyFill="1" applyBorder="1" applyAlignment="1">
      <alignment horizontal="right"/>
    </xf>
    <xf numFmtId="0" fontId="14" fillId="0" borderId="0" xfId="0" applyFont="1" applyFill="1" applyBorder="1"/>
    <xf numFmtId="177" fontId="14" fillId="0" borderId="9" xfId="0" applyNumberFormat="1" applyFont="1" applyFill="1" applyBorder="1" applyAlignment="1">
      <alignment horizontal="right"/>
    </xf>
    <xf numFmtId="177" fontId="6" fillId="0" borderId="8" xfId="0" applyNumberFormat="1" applyFont="1" applyFill="1" applyBorder="1" applyAlignment="1">
      <alignment horizontal="right"/>
    </xf>
    <xf numFmtId="177" fontId="0" fillId="0" borderId="0" xfId="0" applyNumberFormat="1" applyFont="1" applyFill="1" applyBorder="1"/>
    <xf numFmtId="179" fontId="14" fillId="0" borderId="2" xfId="0" applyNumberFormat="1" applyFont="1" applyFill="1" applyBorder="1" applyAlignment="1">
      <alignment horizontal="right"/>
    </xf>
    <xf numFmtId="177" fontId="0" fillId="0" borderId="0" xfId="0" applyNumberFormat="1" applyFont="1" applyFill="1"/>
    <xf numFmtId="0" fontId="14" fillId="0" borderId="4" xfId="0" applyFont="1" applyFill="1" applyBorder="1" applyAlignment="1"/>
    <xf numFmtId="186" fontId="14" fillId="0" borderId="0" xfId="0" applyNumberFormat="1" applyFont="1" applyFill="1" applyBorder="1" applyAlignment="1"/>
    <xf numFmtId="186" fontId="8" fillId="0" borderId="0" xfId="0" applyNumberFormat="1" applyFont="1" applyFill="1" applyBorder="1" applyAlignment="1"/>
    <xf numFmtId="186" fontId="14" fillId="0" borderId="0" xfId="0" applyNumberFormat="1" applyFont="1" applyFill="1" applyBorder="1" applyAlignment="1">
      <alignment horizontal="right"/>
    </xf>
    <xf numFmtId="186" fontId="6" fillId="0" borderId="1" xfId="0" applyNumberFormat="1" applyFont="1" applyFill="1" applyBorder="1" applyAlignment="1">
      <alignment horizontal="right"/>
    </xf>
    <xf numFmtId="186" fontId="14" fillId="0" borderId="2" xfId="1" applyNumberFormat="1" applyFont="1" applyFill="1" applyBorder="1" applyAlignment="1">
      <alignment horizontal="right" shrinkToFit="1"/>
    </xf>
    <xf numFmtId="186" fontId="6" fillId="0" borderId="1" xfId="1" applyNumberFormat="1" applyFont="1" applyFill="1" applyBorder="1" applyAlignment="1">
      <alignment horizontal="right" shrinkToFit="1"/>
    </xf>
    <xf numFmtId="186" fontId="6" fillId="0" borderId="0" xfId="1" applyNumberFormat="1" applyFont="1" applyFill="1" applyBorder="1" applyAlignment="1">
      <alignment horizontal="right"/>
    </xf>
    <xf numFmtId="186" fontId="6" fillId="0" borderId="3" xfId="0" applyNumberFormat="1" applyFont="1" applyFill="1" applyBorder="1" applyAlignment="1">
      <alignment horizontal="right"/>
    </xf>
    <xf numFmtId="186" fontId="6" fillId="0" borderId="0" xfId="0" applyNumberFormat="1" applyFont="1" applyFill="1" applyAlignment="1">
      <alignment horizontal="right"/>
    </xf>
    <xf numFmtId="186" fontId="6" fillId="0" borderId="8" xfId="0" applyNumberFormat="1" applyFont="1" applyFill="1" applyBorder="1"/>
    <xf numFmtId="186" fontId="6" fillId="0" borderId="1" xfId="0" applyNumberFormat="1" applyFont="1" applyFill="1" applyBorder="1"/>
    <xf numFmtId="186" fontId="6" fillId="0" borderId="9" xfId="0" applyNumberFormat="1" applyFont="1" applyFill="1" applyBorder="1"/>
    <xf numFmtId="186" fontId="6" fillId="0" borderId="2" xfId="0" applyNumberFormat="1" applyFont="1" applyFill="1" applyBorder="1"/>
    <xf numFmtId="177" fontId="14" fillId="0" borderId="9" xfId="0" applyNumberFormat="1" applyFont="1" applyFill="1" applyBorder="1" applyAlignment="1"/>
    <xf numFmtId="177" fontId="14" fillId="0" borderId="2" xfId="0" applyNumberFormat="1" applyFont="1" applyFill="1" applyBorder="1" applyAlignment="1"/>
    <xf numFmtId="177" fontId="6" fillId="0" borderId="3" xfId="0" applyNumberFormat="1" applyFont="1" applyFill="1" applyBorder="1" applyAlignment="1"/>
    <xf numFmtId="177" fontId="6" fillId="0" borderId="1" xfId="0" applyNumberFormat="1" applyFont="1" applyFill="1" applyBorder="1" applyAlignment="1">
      <alignment vertical="center"/>
    </xf>
    <xf numFmtId="177" fontId="6" fillId="0" borderId="8" xfId="0" applyNumberFormat="1" applyFont="1" applyFill="1" applyBorder="1" applyAlignment="1"/>
    <xf numFmtId="177" fontId="6" fillId="0" borderId="9" xfId="0" applyNumberFormat="1" applyFont="1" applyFill="1" applyBorder="1" applyAlignment="1"/>
    <xf numFmtId="177" fontId="6" fillId="0" borderId="2" xfId="0" applyNumberFormat="1" applyFont="1" applyFill="1" applyBorder="1" applyAlignment="1">
      <alignment vertical="center"/>
    </xf>
    <xf numFmtId="38" fontId="5" fillId="0" borderId="0" xfId="1" applyFont="1" applyFill="1" applyBorder="1" applyAlignment="1">
      <alignment horizontal="left" vertical="center"/>
    </xf>
    <xf numFmtId="186" fontId="8" fillId="0" borderId="0" xfId="1" applyNumberFormat="1" applyFont="1" applyFill="1" applyBorder="1" applyAlignment="1">
      <alignment vertical="center" shrinkToFit="1"/>
    </xf>
    <xf numFmtId="49" fontId="7" fillId="0" borderId="2" xfId="0" applyNumberFormat="1" applyFont="1" applyFill="1" applyBorder="1" applyAlignment="1">
      <alignment vertical="center" wrapText="1"/>
    </xf>
    <xf numFmtId="49" fontId="7" fillId="0" borderId="2" xfId="0" applyNumberFormat="1" applyFont="1" applyFill="1" applyBorder="1" applyAlignment="1">
      <alignment vertical="center"/>
    </xf>
    <xf numFmtId="0" fontId="7" fillId="0" borderId="0" xfId="0" applyFont="1" applyFill="1" applyAlignment="1">
      <alignment vertical="center" wrapText="1"/>
    </xf>
    <xf numFmtId="0" fontId="7" fillId="0" borderId="0" xfId="0" applyFont="1" applyFill="1" applyAlignment="1">
      <alignment vertical="top" wrapText="1"/>
    </xf>
    <xf numFmtId="186" fontId="14" fillId="0" borderId="2" xfId="1" applyNumberFormat="1" applyFont="1" applyFill="1" applyBorder="1" applyAlignment="1">
      <alignment shrinkToFit="1"/>
    </xf>
    <xf numFmtId="186" fontId="6" fillId="0" borderId="0" xfId="1" applyNumberFormat="1" applyFont="1" applyFill="1" applyBorder="1" applyAlignment="1"/>
    <xf numFmtId="186" fontId="6" fillId="0" borderId="0" xfId="1" applyNumberFormat="1" applyFont="1" applyFill="1" applyBorder="1" applyAlignment="1">
      <alignment shrinkToFit="1"/>
    </xf>
    <xf numFmtId="186" fontId="6" fillId="0" borderId="1" xfId="1" applyNumberFormat="1" applyFont="1" applyFill="1" applyBorder="1" applyAlignment="1"/>
    <xf numFmtId="186" fontId="6" fillId="0" borderId="1" xfId="1" applyNumberFormat="1" applyFont="1" applyFill="1" applyBorder="1" applyAlignment="1">
      <alignment shrinkToFit="1"/>
    </xf>
    <xf numFmtId="186" fontId="6" fillId="0" borderId="1" xfId="1" applyNumberFormat="1" applyFont="1" applyFill="1" applyBorder="1" applyAlignment="1">
      <alignment horizontal="right"/>
    </xf>
    <xf numFmtId="186" fontId="12" fillId="0" borderId="0" xfId="1" applyNumberFormat="1" applyFont="1" applyFill="1" applyBorder="1" applyAlignment="1">
      <alignment horizontal="right"/>
    </xf>
    <xf numFmtId="0" fontId="14" fillId="0" borderId="0" xfId="0" applyFont="1" applyFill="1" applyBorder="1" applyAlignment="1">
      <alignment horizontal="right"/>
    </xf>
    <xf numFmtId="0" fontId="14" fillId="0" borderId="14" xfId="0" applyFont="1" applyFill="1" applyBorder="1" applyAlignment="1"/>
    <xf numFmtId="0" fontId="14" fillId="0" borderId="2" xfId="0" applyFont="1" applyFill="1" applyBorder="1" applyAlignment="1"/>
    <xf numFmtId="190" fontId="14" fillId="0" borderId="0" xfId="0" applyNumberFormat="1" applyFont="1" applyFill="1" applyBorder="1" applyAlignment="1" applyProtection="1">
      <alignment horizontal="right"/>
      <protection locked="0"/>
    </xf>
    <xf numFmtId="190" fontId="6" fillId="0" borderId="0" xfId="0" applyNumberFormat="1" applyFont="1" applyFill="1" applyBorder="1" applyAlignment="1" applyProtection="1">
      <alignment horizontal="right"/>
      <protection locked="0"/>
    </xf>
    <xf numFmtId="190" fontId="6" fillId="0" borderId="1" xfId="0" applyNumberFormat="1" applyFont="1" applyFill="1" applyBorder="1" applyAlignment="1" applyProtection="1">
      <alignment horizontal="right"/>
      <protection locked="0"/>
    </xf>
    <xf numFmtId="3" fontId="6" fillId="0" borderId="0" xfId="0" applyNumberFormat="1" applyFont="1" applyFill="1" applyBorder="1" applyAlignment="1">
      <alignment horizontal="right" vertical="center"/>
    </xf>
    <xf numFmtId="177" fontId="6" fillId="0" borderId="0" xfId="0" applyNumberFormat="1" applyFont="1" applyFill="1" applyBorder="1" applyAlignment="1" applyProtection="1">
      <alignment horizontal="right" vertical="center"/>
      <protection locked="0"/>
    </xf>
    <xf numFmtId="0" fontId="6" fillId="0" borderId="0" xfId="0" applyFont="1" applyFill="1" applyBorder="1" applyAlignment="1" applyProtection="1">
      <alignment horizontal="right" vertical="center"/>
      <protection locked="0"/>
    </xf>
    <xf numFmtId="177" fontId="12" fillId="0" borderId="0" xfId="0" applyNumberFormat="1" applyFont="1" applyFill="1" applyBorder="1" applyAlignment="1" applyProtection="1">
      <alignment horizontal="right" vertical="center"/>
      <protection locked="0"/>
    </xf>
    <xf numFmtId="0" fontId="12" fillId="0" borderId="0" xfId="0" applyFont="1" applyFill="1" applyBorder="1" applyAlignment="1" applyProtection="1">
      <alignment horizontal="right" vertical="center"/>
      <protection locked="0"/>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center"/>
    </xf>
    <xf numFmtId="177" fontId="14" fillId="0" borderId="0" xfId="1" applyNumberFormat="1" applyFont="1" applyFill="1" applyBorder="1"/>
    <xf numFmtId="185" fontId="14" fillId="0" borderId="0" xfId="1" applyNumberFormat="1" applyFont="1" applyFill="1" applyBorder="1"/>
    <xf numFmtId="178" fontId="14" fillId="0" borderId="0" xfId="0" applyNumberFormat="1" applyFont="1" applyFill="1" applyBorder="1" applyAlignment="1">
      <alignment horizontal="right" vertical="center"/>
    </xf>
    <xf numFmtId="177" fontId="14" fillId="0" borderId="0" xfId="0" applyNumberFormat="1" applyFont="1" applyFill="1" applyBorder="1" applyAlignment="1">
      <alignment horizontal="right" vertical="center"/>
    </xf>
    <xf numFmtId="0" fontId="14" fillId="0" borderId="0" xfId="0" applyFont="1" applyFill="1" applyBorder="1" applyAlignment="1">
      <alignment horizontal="right" vertical="center"/>
    </xf>
    <xf numFmtId="40" fontId="14" fillId="0" borderId="3" xfId="1" applyNumberFormat="1" applyFont="1" applyFill="1" applyBorder="1"/>
    <xf numFmtId="185" fontId="8" fillId="0" borderId="0" xfId="1" applyNumberFormat="1" applyFont="1" applyFill="1" applyBorder="1"/>
    <xf numFmtId="176" fontId="14" fillId="0" borderId="0" xfId="1" applyNumberFormat="1" applyFont="1" applyFill="1" applyBorder="1"/>
    <xf numFmtId="177" fontId="6" fillId="0" borderId="0" xfId="1" applyNumberFormat="1" applyFont="1" applyFill="1" applyBorder="1"/>
    <xf numFmtId="0" fontId="6" fillId="0" borderId="13" xfId="0" applyFont="1" applyFill="1" applyBorder="1" applyAlignment="1">
      <alignment horizontal="right" vertical="center"/>
    </xf>
    <xf numFmtId="190" fontId="14" fillId="0" borderId="9" xfId="0" applyNumberFormat="1" applyFont="1" applyFill="1" applyBorder="1" applyAlignment="1">
      <alignment horizontal="right"/>
    </xf>
    <xf numFmtId="190" fontId="14" fillId="0" borderId="2" xfId="0" applyNumberFormat="1" applyFont="1" applyFill="1" applyBorder="1" applyAlignment="1">
      <alignment horizontal="right"/>
    </xf>
    <xf numFmtId="190" fontId="6" fillId="0" borderId="3" xfId="0" applyNumberFormat="1" applyFont="1" applyFill="1" applyBorder="1" applyAlignment="1">
      <alignment horizontal="right"/>
    </xf>
    <xf numFmtId="190" fontId="6" fillId="0" borderId="0" xfId="0" applyNumberFormat="1" applyFont="1" applyFill="1" applyBorder="1" applyAlignment="1">
      <alignment horizontal="right"/>
    </xf>
    <xf numFmtId="190" fontId="6" fillId="0" borderId="8" xfId="0" applyNumberFormat="1" applyFont="1" applyFill="1" applyBorder="1" applyAlignment="1">
      <alignment horizontal="right"/>
    </xf>
    <xf numFmtId="190" fontId="6" fillId="0" borderId="1" xfId="0" applyNumberFormat="1" applyFont="1" applyFill="1" applyBorder="1" applyAlignment="1">
      <alignment horizontal="right"/>
    </xf>
    <xf numFmtId="185" fontId="11" fillId="0" borderId="0" xfId="1" applyNumberFormat="1" applyFont="1" applyFill="1" applyBorder="1"/>
    <xf numFmtId="190" fontId="0" fillId="0" borderId="0" xfId="0" applyNumberFormat="1" applyFont="1" applyFill="1"/>
    <xf numFmtId="190" fontId="6" fillId="0" borderId="7" xfId="0" applyNumberFormat="1" applyFont="1" applyFill="1" applyBorder="1" applyAlignment="1">
      <alignment horizontal="center" vertical="center" shrinkToFit="1"/>
    </xf>
    <xf numFmtId="190" fontId="6" fillId="0" borderId="0" xfId="0" applyNumberFormat="1" applyFont="1" applyFill="1" applyAlignment="1">
      <alignment vertical="center"/>
    </xf>
    <xf numFmtId="190" fontId="0" fillId="0" borderId="0" xfId="0" applyNumberFormat="1" applyFont="1" applyFill="1" applyAlignment="1">
      <alignment horizontal="right"/>
    </xf>
    <xf numFmtId="190" fontId="14" fillId="0" borderId="0" xfId="1" applyNumberFormat="1" applyFont="1" applyFill="1" applyBorder="1" applyAlignment="1">
      <alignment horizontal="right"/>
    </xf>
    <xf numFmtId="190" fontId="11" fillId="0" borderId="0" xfId="1" applyNumberFormat="1" applyFont="1" applyFill="1" applyBorder="1" applyAlignment="1">
      <alignment horizontal="right"/>
    </xf>
    <xf numFmtId="190" fontId="6" fillId="0" borderId="0" xfId="1" applyNumberFormat="1" applyFont="1" applyFill="1" applyBorder="1" applyAlignment="1">
      <alignment horizontal="right"/>
    </xf>
    <xf numFmtId="190" fontId="6" fillId="0" borderId="0" xfId="0" applyNumberFormat="1" applyFont="1" applyFill="1" applyBorder="1" applyAlignment="1">
      <alignment horizontal="right" vertical="center"/>
    </xf>
    <xf numFmtId="190" fontId="7" fillId="0" borderId="2" xfId="0" applyNumberFormat="1" applyFont="1" applyFill="1" applyBorder="1" applyAlignment="1">
      <alignment vertical="center"/>
    </xf>
    <xf numFmtId="190" fontId="14" fillId="0" borderId="0" xfId="1" applyNumberFormat="1" applyFont="1" applyFill="1" applyBorder="1"/>
    <xf numFmtId="190" fontId="8" fillId="0" borderId="0" xfId="1" applyNumberFormat="1" applyFont="1" applyFill="1" applyBorder="1"/>
    <xf numFmtId="190" fontId="7" fillId="0" borderId="0" xfId="0" applyNumberFormat="1" applyFont="1" applyFill="1" applyAlignment="1">
      <alignment vertical="center" wrapText="1"/>
    </xf>
    <xf numFmtId="190" fontId="7" fillId="0" borderId="0" xfId="0" applyNumberFormat="1" applyFont="1" applyFill="1" applyAlignment="1">
      <alignment vertical="top" wrapText="1"/>
    </xf>
    <xf numFmtId="190" fontId="0" fillId="0" borderId="0" xfId="0" applyNumberFormat="1" applyFill="1"/>
    <xf numFmtId="0" fontId="7" fillId="0" borderId="0" xfId="0" applyFont="1" applyFill="1" applyAlignment="1"/>
    <xf numFmtId="176" fontId="6" fillId="0" borderId="0" xfId="1" applyNumberFormat="1" applyFont="1" applyFill="1" applyBorder="1"/>
    <xf numFmtId="0" fontId="14" fillId="0" borderId="4" xfId="0" applyFont="1" applyFill="1" applyBorder="1" applyAlignment="1">
      <alignment horizontal="right"/>
    </xf>
    <xf numFmtId="0" fontId="7" fillId="0" borderId="0" xfId="0" applyFont="1" applyFill="1" applyBorder="1"/>
    <xf numFmtId="0" fontId="6" fillId="0" borderId="4" xfId="0" applyFont="1" applyFill="1" applyBorder="1" applyAlignment="1"/>
    <xf numFmtId="0" fontId="6" fillId="0" borderId="13" xfId="0" applyFont="1" applyFill="1" applyBorder="1" applyAlignment="1"/>
    <xf numFmtId="186" fontId="6" fillId="0" borderId="4" xfId="0" applyNumberFormat="1" applyFont="1" applyFill="1" applyBorder="1" applyAlignment="1">
      <alignment horizontal="center" vertical="center"/>
    </xf>
    <xf numFmtId="186" fontId="6" fillId="0" borderId="9" xfId="0" applyNumberFormat="1" applyFont="1" applyFill="1" applyBorder="1" applyAlignment="1">
      <alignment vertical="center"/>
    </xf>
    <xf numFmtId="186" fontId="6" fillId="0" borderId="4" xfId="0" applyNumberFormat="1" applyFont="1" applyFill="1" applyBorder="1" applyAlignment="1">
      <alignment vertical="center"/>
    </xf>
    <xf numFmtId="186" fontId="7" fillId="0" borderId="0" xfId="0" applyNumberFormat="1" applyFont="1" applyFill="1" applyBorder="1" applyAlignment="1">
      <alignment vertical="center"/>
    </xf>
    <xf numFmtId="186" fontId="6" fillId="0" borderId="0" xfId="0" applyNumberFormat="1" applyFont="1" applyFill="1" applyBorder="1" applyAlignment="1">
      <alignment horizontal="left" vertical="center"/>
    </xf>
    <xf numFmtId="38" fontId="15" fillId="0" borderId="1" xfId="1" applyFont="1" applyFill="1" applyBorder="1" applyAlignment="1">
      <alignment vertical="center"/>
    </xf>
    <xf numFmtId="176" fontId="15" fillId="0" borderId="8" xfId="1" applyNumberFormat="1" applyFont="1" applyFill="1" applyBorder="1" applyAlignment="1">
      <alignment vertical="center"/>
    </xf>
    <xf numFmtId="177" fontId="15" fillId="0" borderId="1" xfId="1" applyNumberFormat="1" applyFont="1" applyFill="1" applyBorder="1" applyAlignment="1">
      <alignment vertical="center"/>
    </xf>
    <xf numFmtId="178" fontId="15" fillId="0" borderId="1" xfId="1" applyNumberFormat="1" applyFont="1" applyFill="1" applyBorder="1" applyAlignment="1">
      <alignment vertical="center"/>
    </xf>
    <xf numFmtId="0" fontId="15" fillId="0" borderId="13" xfId="0" applyFont="1" applyFill="1" applyBorder="1"/>
    <xf numFmtId="184" fontId="15" fillId="0" borderId="8" xfId="0" applyNumberFormat="1" applyFont="1" applyFill="1" applyBorder="1"/>
    <xf numFmtId="2" fontId="15" fillId="0" borderId="1" xfId="0" applyNumberFormat="1" applyFont="1" applyFill="1" applyBorder="1"/>
    <xf numFmtId="38" fontId="15" fillId="0" borderId="13" xfId="1" applyFont="1" applyFill="1" applyBorder="1"/>
    <xf numFmtId="0" fontId="15" fillId="0" borderId="8" xfId="0" applyFont="1" applyFill="1" applyBorder="1"/>
    <xf numFmtId="0" fontId="17" fillId="0" borderId="1" xfId="0" applyFont="1" applyFill="1" applyBorder="1"/>
    <xf numFmtId="0" fontId="6" fillId="0" borderId="6" xfId="0" applyFont="1" applyFill="1" applyBorder="1" applyAlignment="1">
      <alignment horizontal="center" vertical="center"/>
    </xf>
    <xf numFmtId="0" fontId="6" fillId="0" borderId="4" xfId="0" applyFont="1" applyFill="1" applyBorder="1" applyAlignment="1">
      <alignment horizontal="center" vertical="center"/>
    </xf>
    <xf numFmtId="186" fontId="22" fillId="0" borderId="0" xfId="0" applyNumberFormat="1" applyFont="1" applyFill="1"/>
    <xf numFmtId="186" fontId="22" fillId="0" borderId="0" xfId="0" applyNumberFormat="1" applyFont="1" applyFill="1" applyBorder="1" applyAlignment="1">
      <alignment horizontal="distributed" vertical="center"/>
    </xf>
    <xf numFmtId="186" fontId="22" fillId="0" borderId="0" xfId="1" applyNumberFormat="1" applyFont="1" applyFill="1" applyBorder="1"/>
    <xf numFmtId="186" fontId="6" fillId="0" borderId="2" xfId="0" applyNumberFormat="1" applyFont="1" applyFill="1" applyBorder="1" applyAlignment="1">
      <alignment vertical="center"/>
    </xf>
    <xf numFmtId="186" fontId="6" fillId="0" borderId="14" xfId="0" applyNumberFormat="1" applyFont="1" applyFill="1" applyBorder="1" applyAlignment="1">
      <alignment vertical="center"/>
    </xf>
    <xf numFmtId="0" fontId="0" fillId="0" borderId="0" xfId="0" applyAlignment="1">
      <alignment vertical="center"/>
    </xf>
    <xf numFmtId="186" fontId="6" fillId="0" borderId="10" xfId="1" applyNumberFormat="1" applyFont="1" applyFill="1" applyBorder="1" applyAlignment="1">
      <alignment horizontal="center"/>
    </xf>
    <xf numFmtId="186" fontId="11" fillId="0" borderId="0" xfId="0" applyNumberFormat="1" applyFont="1" applyFill="1" applyBorder="1"/>
    <xf numFmtId="186" fontId="0" fillId="0" borderId="4" xfId="0" applyNumberFormat="1" applyFont="1" applyFill="1" applyBorder="1"/>
    <xf numFmtId="186" fontId="0" fillId="0" borderId="0" xfId="1" applyNumberFormat="1" applyFont="1" applyFill="1" applyBorder="1"/>
    <xf numFmtId="186" fontId="6" fillId="0" borderId="4" xfId="0" applyNumberFormat="1" applyFont="1" applyFill="1" applyBorder="1"/>
    <xf numFmtId="186" fontId="14" fillId="0" borderId="14" xfId="1" applyNumberFormat="1" applyFont="1" applyFill="1" applyBorder="1"/>
    <xf numFmtId="38" fontId="6" fillId="0" borderId="0" xfId="1" applyFont="1" applyAlignment="1">
      <alignment vertical="center"/>
    </xf>
    <xf numFmtId="186" fontId="6" fillId="0" borderId="4" xfId="1" applyNumberFormat="1" applyFont="1" applyFill="1" applyBorder="1"/>
    <xf numFmtId="0" fontId="6" fillId="0" borderId="0" xfId="0" applyFont="1" applyAlignment="1">
      <alignment vertical="center"/>
    </xf>
    <xf numFmtId="186" fontId="6" fillId="0" borderId="13" xfId="0" applyNumberFormat="1" applyFont="1" applyFill="1" applyBorder="1"/>
    <xf numFmtId="0" fontId="6" fillId="0" borderId="8" xfId="0" applyFont="1" applyBorder="1" applyAlignment="1">
      <alignment vertical="center"/>
    </xf>
    <xf numFmtId="0" fontId="6" fillId="0" borderId="1" xfId="0" applyFont="1" applyBorder="1" applyAlignment="1">
      <alignment vertical="center"/>
    </xf>
    <xf numFmtId="38" fontId="6" fillId="0" borderId="2" xfId="1" applyFont="1" applyBorder="1" applyAlignment="1">
      <alignment vertical="center"/>
    </xf>
    <xf numFmtId="186" fontId="6" fillId="0" borderId="14" xfId="0" applyNumberFormat="1" applyFont="1" applyFill="1" applyBorder="1"/>
    <xf numFmtId="186" fontId="6" fillId="0" borderId="4" xfId="0" applyNumberFormat="1" applyFont="1" applyFill="1" applyBorder="1" applyAlignment="1">
      <alignment horizontal="right" vertical="center"/>
    </xf>
    <xf numFmtId="186" fontId="6" fillId="0" borderId="4" xfId="0" applyNumberFormat="1" applyFont="1" applyFill="1" applyBorder="1" applyAlignment="1">
      <alignment horizontal="right"/>
    </xf>
    <xf numFmtId="186" fontId="6" fillId="0" borderId="11" xfId="0" applyNumberFormat="1" applyFont="1" applyFill="1" applyBorder="1" applyAlignment="1">
      <alignment horizontal="center" vertical="center"/>
    </xf>
    <xf numFmtId="38" fontId="6" fillId="0" borderId="0" xfId="1" applyFont="1" applyFill="1" applyBorder="1" applyAlignment="1">
      <alignment horizontal="center" vertical="center"/>
    </xf>
    <xf numFmtId="186" fontId="22" fillId="0" borderId="0" xfId="0" applyNumberFormat="1" applyFont="1" applyFill="1" applyBorder="1"/>
    <xf numFmtId="38" fontId="6" fillId="0" borderId="3" xfId="1" applyFont="1" applyBorder="1" applyAlignment="1">
      <alignment vertical="center"/>
    </xf>
    <xf numFmtId="38" fontId="6" fillId="0" borderId="0" xfId="1" applyFont="1" applyBorder="1" applyAlignment="1">
      <alignment vertical="center"/>
    </xf>
    <xf numFmtId="38" fontId="6" fillId="0" borderId="8" xfId="1" applyFont="1" applyBorder="1" applyAlignment="1">
      <alignment vertical="center"/>
    </xf>
    <xf numFmtId="38" fontId="6" fillId="0" borderId="1" xfId="1" applyFont="1" applyBorder="1" applyAlignment="1">
      <alignment vertical="center"/>
    </xf>
    <xf numFmtId="186" fontId="0" fillId="0" borderId="0" xfId="0" applyNumberFormat="1" applyFill="1" applyBorder="1"/>
    <xf numFmtId="38" fontId="6" fillId="0" borderId="0" xfId="1" applyFont="1" applyAlignment="1">
      <alignment horizontal="right" vertical="center"/>
    </xf>
    <xf numFmtId="0" fontId="6" fillId="0" borderId="7" xfId="0" applyFont="1" applyFill="1" applyBorder="1" applyAlignment="1">
      <alignment horizontal="center" vertical="center"/>
    </xf>
    <xf numFmtId="0" fontId="6" fillId="0" borderId="11" xfId="0" applyFont="1" applyFill="1" applyBorder="1" applyAlignment="1">
      <alignment horizontal="center" vertical="center"/>
    </xf>
    <xf numFmtId="38" fontId="6" fillId="0" borderId="0" xfId="1" applyFont="1" applyFill="1" applyBorder="1" applyAlignment="1"/>
    <xf numFmtId="38" fontId="6" fillId="0" borderId="0" xfId="1" applyFont="1" applyFill="1" applyBorder="1" applyAlignment="1">
      <alignment shrinkToFit="1"/>
    </xf>
    <xf numFmtId="38" fontId="6" fillId="0" borderId="1" xfId="1" applyFont="1" applyFill="1" applyBorder="1" applyAlignment="1"/>
    <xf numFmtId="38" fontId="6" fillId="0" borderId="1" xfId="1" applyFont="1" applyFill="1" applyBorder="1" applyAlignment="1">
      <alignment shrinkToFit="1"/>
    </xf>
    <xf numFmtId="0" fontId="6" fillId="0" borderId="12" xfId="0" applyFont="1" applyFill="1" applyBorder="1" applyAlignment="1">
      <alignment horizontal="center" vertical="center"/>
    </xf>
    <xf numFmtId="38" fontId="6" fillId="0" borderId="1" xfId="1" applyFont="1" applyFill="1" applyBorder="1" applyAlignment="1">
      <alignment horizontal="right"/>
    </xf>
    <xf numFmtId="0" fontId="6" fillId="0" borderId="0" xfId="0" applyFont="1" applyBorder="1" applyAlignment="1">
      <alignment vertical="center"/>
    </xf>
    <xf numFmtId="186" fontId="5" fillId="0" borderId="0" xfId="0" applyNumberFormat="1" applyFont="1" applyFill="1" applyBorder="1" applyAlignment="1">
      <alignment horizontal="distributed"/>
    </xf>
    <xf numFmtId="186" fontId="6" fillId="0" borderId="2" xfId="1" applyNumberFormat="1" applyFont="1" applyFill="1" applyBorder="1" applyAlignment="1">
      <alignment horizontal="right" vertical="center"/>
    </xf>
    <xf numFmtId="186" fontId="6" fillId="0" borderId="8" xfId="1" applyNumberFormat="1" applyFont="1" applyFill="1" applyBorder="1" applyAlignment="1">
      <alignment horizontal="right"/>
    </xf>
    <xf numFmtId="0" fontId="6" fillId="0" borderId="0" xfId="0" applyFont="1" applyBorder="1" applyAlignment="1">
      <alignment horizontal="right" vertical="center"/>
    </xf>
    <xf numFmtId="38" fontId="14" fillId="0" borderId="14" xfId="1" applyFont="1" applyFill="1" applyBorder="1"/>
    <xf numFmtId="0" fontId="6" fillId="0" borderId="0" xfId="0" applyFont="1" applyFill="1" applyBorder="1"/>
    <xf numFmtId="3" fontId="6" fillId="0" borderId="3" xfId="0" quotePrefix="1" applyNumberFormat="1" applyFont="1" applyFill="1" applyBorder="1" applyAlignment="1">
      <alignment horizontal="right"/>
    </xf>
    <xf numFmtId="3" fontId="6" fillId="0" borderId="0" xfId="0" quotePrefix="1" applyNumberFormat="1" applyFont="1" applyFill="1" applyBorder="1" applyAlignment="1">
      <alignment horizontal="right"/>
    </xf>
    <xf numFmtId="3" fontId="6" fillId="0" borderId="0" xfId="0" applyNumberFormat="1" applyFont="1" applyFill="1" applyBorder="1"/>
    <xf numFmtId="3" fontId="6" fillId="0" borderId="8" xfId="0" quotePrefix="1" applyNumberFormat="1" applyFont="1" applyFill="1" applyBorder="1" applyAlignment="1">
      <alignment horizontal="right"/>
    </xf>
    <xf numFmtId="3" fontId="6" fillId="0" borderId="1" xfId="0" applyNumberFormat="1" applyFont="1" applyFill="1" applyBorder="1"/>
    <xf numFmtId="38" fontId="6" fillId="0" borderId="4" xfId="1" applyFont="1" applyFill="1" applyBorder="1" applyAlignment="1">
      <alignment vertical="center"/>
    </xf>
    <xf numFmtId="38" fontId="15" fillId="0" borderId="1" xfId="1" applyFont="1" applyFill="1" applyBorder="1" applyAlignment="1">
      <alignment horizontal="center" vertical="center"/>
    </xf>
    <xf numFmtId="38" fontId="6" fillId="0" borderId="22" xfId="1" applyFont="1" applyFill="1" applyBorder="1" applyAlignment="1">
      <alignment horizontal="center" vertical="center"/>
    </xf>
    <xf numFmtId="38" fontId="6" fillId="0" borderId="20" xfId="1" applyFont="1" applyFill="1" applyBorder="1" applyAlignment="1">
      <alignment horizontal="center" vertical="center"/>
    </xf>
    <xf numFmtId="38" fontId="6" fillId="0" borderId="1" xfId="1" applyFont="1" applyFill="1" applyBorder="1" applyAlignment="1">
      <alignment horizontal="center" vertical="center"/>
    </xf>
    <xf numFmtId="38" fontId="6" fillId="0" borderId="13" xfId="1" applyFont="1" applyFill="1" applyBorder="1" applyAlignment="1">
      <alignment horizontal="center" vertical="center"/>
    </xf>
    <xf numFmtId="177" fontId="6" fillId="0" borderId="5" xfId="1" applyNumberFormat="1" applyFont="1" applyFill="1" applyBorder="1" applyAlignment="1">
      <alignment horizontal="center" vertical="center"/>
    </xf>
    <xf numFmtId="177" fontId="6" fillId="0" borderId="16" xfId="1" applyNumberFormat="1" applyFont="1" applyFill="1" applyBorder="1" applyAlignment="1">
      <alignment horizontal="center" vertical="center"/>
    </xf>
    <xf numFmtId="0" fontId="6" fillId="0" borderId="17" xfId="0" applyFont="1" applyFill="1" applyBorder="1" applyAlignment="1">
      <alignment horizontal="center"/>
    </xf>
    <xf numFmtId="0" fontId="6" fillId="0" borderId="23" xfId="0" applyFont="1" applyFill="1" applyBorder="1" applyAlignment="1">
      <alignment horizontal="center"/>
    </xf>
    <xf numFmtId="0" fontId="6" fillId="0" borderId="18" xfId="0" applyFont="1" applyFill="1" applyBorder="1" applyAlignment="1">
      <alignment horizontal="center"/>
    </xf>
    <xf numFmtId="179" fontId="6" fillId="0" borderId="19" xfId="1" applyNumberFormat="1" applyFont="1" applyFill="1" applyBorder="1" applyAlignment="1">
      <alignment horizontal="center" vertical="center" wrapText="1"/>
    </xf>
    <xf numFmtId="179" fontId="6" fillId="0" borderId="7" xfId="1" applyNumberFormat="1" applyFont="1" applyFill="1" applyBorder="1" applyAlignment="1">
      <alignment horizontal="center" vertical="center" wrapText="1"/>
    </xf>
    <xf numFmtId="180" fontId="6" fillId="0" borderId="19" xfId="1" applyNumberFormat="1" applyFont="1" applyFill="1" applyBorder="1" applyAlignment="1">
      <alignment horizontal="center" vertical="center" wrapText="1"/>
    </xf>
    <xf numFmtId="180" fontId="6" fillId="0" borderId="7" xfId="1" applyNumberFormat="1" applyFont="1" applyFill="1" applyBorder="1" applyAlignment="1">
      <alignment horizontal="center" vertical="center" wrapText="1"/>
    </xf>
    <xf numFmtId="38" fontId="0" fillId="0" borderId="6" xfId="1" applyFont="1" applyFill="1" applyBorder="1" applyAlignment="1">
      <alignment horizontal="center" vertical="center"/>
    </xf>
    <xf numFmtId="38" fontId="0" fillId="0" borderId="22" xfId="1" applyFont="1" applyFill="1" applyBorder="1" applyAlignment="1">
      <alignment horizontal="center" vertical="center"/>
    </xf>
    <xf numFmtId="38" fontId="0" fillId="0" borderId="8" xfId="1" applyFont="1" applyFill="1" applyBorder="1" applyAlignment="1">
      <alignment horizontal="center" vertical="center"/>
    </xf>
    <xf numFmtId="38" fontId="0" fillId="0" borderId="1" xfId="1" applyFont="1" applyFill="1" applyBorder="1" applyAlignment="1">
      <alignment horizontal="center" vertical="center"/>
    </xf>
    <xf numFmtId="0" fontId="6" fillId="0" borderId="19"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9" xfId="0" applyFont="1" applyFill="1" applyBorder="1" applyAlignment="1">
      <alignment horizontal="center" vertical="center"/>
    </xf>
    <xf numFmtId="0" fontId="7" fillId="0" borderId="2" xfId="0" applyFont="1" applyFill="1" applyBorder="1" applyAlignment="1">
      <alignment horizontal="left" vertical="center" wrapText="1"/>
    </xf>
    <xf numFmtId="0" fontId="6" fillId="0" borderId="1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3" xfId="0" applyFont="1" applyFill="1" applyBorder="1" applyAlignment="1">
      <alignment horizontal="center" vertical="center"/>
    </xf>
    <xf numFmtId="177" fontId="6" fillId="0" borderId="19" xfId="0" applyNumberFormat="1" applyFont="1" applyFill="1" applyBorder="1" applyAlignment="1">
      <alignment horizontal="center" vertical="center"/>
    </xf>
    <xf numFmtId="182" fontId="6" fillId="0" borderId="18" xfId="0" applyNumberFormat="1" applyFont="1" applyFill="1" applyBorder="1" applyAlignment="1">
      <alignment horizontal="center" vertical="center"/>
    </xf>
    <xf numFmtId="182" fontId="6" fillId="0" borderId="10" xfId="0" applyNumberFormat="1" applyFont="1" applyFill="1" applyBorder="1" applyAlignment="1">
      <alignment horizontal="center" vertical="center"/>
    </xf>
    <xf numFmtId="178" fontId="6" fillId="0" borderId="5" xfId="0" applyNumberFormat="1" applyFont="1" applyFill="1" applyBorder="1" applyAlignment="1">
      <alignment horizontal="center" vertical="center" wrapText="1"/>
    </xf>
    <xf numFmtId="178" fontId="6" fillId="0" borderId="24" xfId="0" applyNumberFormat="1" applyFont="1" applyFill="1" applyBorder="1" applyAlignment="1">
      <alignment horizontal="center" vertical="center" wrapText="1"/>
    </xf>
    <xf numFmtId="178" fontId="6" fillId="0" borderId="16" xfId="0" applyNumberFormat="1" applyFont="1" applyFill="1" applyBorder="1" applyAlignment="1">
      <alignment horizontal="center" vertical="center" wrapText="1"/>
    </xf>
    <xf numFmtId="0" fontId="7" fillId="0" borderId="24" xfId="0" applyFont="1" applyFill="1" applyBorder="1" applyAlignment="1">
      <alignment horizontal="center" vertical="center"/>
    </xf>
    <xf numFmtId="0" fontId="7" fillId="0" borderId="16" xfId="0" applyFont="1" applyFill="1" applyBorder="1" applyAlignment="1">
      <alignment horizontal="center" vertical="center"/>
    </xf>
    <xf numFmtId="177" fontId="6" fillId="0" borderId="7" xfId="0" applyNumberFormat="1" applyFont="1" applyFill="1" applyBorder="1" applyAlignment="1">
      <alignment horizontal="center" vertical="center"/>
    </xf>
    <xf numFmtId="182" fontId="6" fillId="0" borderId="7" xfId="0" applyNumberFormat="1" applyFont="1" applyFill="1" applyBorder="1" applyAlignment="1">
      <alignment horizontal="center" vertical="center"/>
    </xf>
    <xf numFmtId="177" fontId="6" fillId="0" borderId="5" xfId="0" applyNumberFormat="1" applyFont="1" applyFill="1" applyBorder="1" applyAlignment="1">
      <alignment horizontal="center" vertical="center"/>
    </xf>
    <xf numFmtId="177" fontId="6" fillId="0" borderId="24" xfId="0" applyNumberFormat="1" applyFont="1" applyFill="1" applyBorder="1" applyAlignment="1">
      <alignment horizontal="center" vertical="center"/>
    </xf>
    <xf numFmtId="177" fontId="6" fillId="0" borderId="16" xfId="0" applyNumberFormat="1" applyFont="1" applyFill="1" applyBorder="1" applyAlignment="1">
      <alignment horizontal="center" vertical="center"/>
    </xf>
    <xf numFmtId="176" fontId="7" fillId="0" borderId="24" xfId="0" applyNumberFormat="1" applyFont="1" applyFill="1" applyBorder="1" applyAlignment="1">
      <alignment horizontal="center" vertical="center"/>
    </xf>
    <xf numFmtId="176" fontId="7" fillId="0" borderId="16" xfId="0" applyNumberFormat="1" applyFont="1" applyFill="1" applyBorder="1" applyAlignment="1">
      <alignment horizontal="center" vertical="center"/>
    </xf>
    <xf numFmtId="0" fontId="7" fillId="0" borderId="0" xfId="0" applyFont="1" applyFill="1" applyAlignment="1">
      <alignment horizontal="left" vertical="center" wrapText="1"/>
    </xf>
    <xf numFmtId="0" fontId="6" fillId="0" borderId="1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1"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12" xfId="0" applyFont="1" applyFill="1" applyBorder="1" applyAlignment="1">
      <alignment horizontal="center" vertical="center" wrapText="1"/>
    </xf>
    <xf numFmtId="186" fontId="7" fillId="0" borderId="2" xfId="0" applyNumberFormat="1" applyFont="1" applyFill="1" applyBorder="1" applyAlignment="1">
      <alignment horizontal="left" wrapText="1"/>
    </xf>
    <xf numFmtId="0" fontId="6" fillId="0" borderId="14" xfId="0" applyFont="1" applyFill="1" applyBorder="1" applyAlignment="1">
      <alignment horizontal="center" vertical="center"/>
    </xf>
    <xf numFmtId="0" fontId="6" fillId="0" borderId="12" xfId="0" applyFont="1" applyFill="1" applyBorder="1" applyAlignment="1">
      <alignment horizontal="center" vertical="center"/>
    </xf>
    <xf numFmtId="186" fontId="15" fillId="0" borderId="2" xfId="0" applyNumberFormat="1" applyFont="1" applyFill="1" applyBorder="1" applyAlignment="1">
      <alignment horizontal="center"/>
    </xf>
    <xf numFmtId="186" fontId="15" fillId="0" borderId="14" xfId="0" applyNumberFormat="1" applyFont="1" applyFill="1" applyBorder="1" applyAlignment="1">
      <alignment horizontal="center"/>
    </xf>
    <xf numFmtId="186" fontId="6" fillId="0" borderId="22" xfId="0" applyNumberFormat="1" applyFont="1" applyFill="1" applyBorder="1" applyAlignment="1">
      <alignment horizontal="center"/>
    </xf>
    <xf numFmtId="186" fontId="6" fillId="0" borderId="20" xfId="0" applyNumberFormat="1" applyFont="1" applyFill="1" applyBorder="1" applyAlignment="1">
      <alignment horizontal="center"/>
    </xf>
    <xf numFmtId="186" fontId="6" fillId="0" borderId="1" xfId="0" applyNumberFormat="1" applyFont="1" applyFill="1" applyBorder="1" applyAlignment="1">
      <alignment horizontal="center"/>
    </xf>
    <xf numFmtId="186" fontId="6" fillId="0" borderId="13" xfId="0" applyNumberFormat="1" applyFont="1" applyFill="1" applyBorder="1" applyAlignment="1">
      <alignment horizontal="center"/>
    </xf>
    <xf numFmtId="186" fontId="14" fillId="0" borderId="17" xfId="0" applyNumberFormat="1" applyFont="1" applyFill="1" applyBorder="1" applyAlignment="1">
      <alignment horizontal="center"/>
    </xf>
    <xf numFmtId="186" fontId="14" fillId="0" borderId="23" xfId="0" applyNumberFormat="1" applyFont="1" applyFill="1" applyBorder="1" applyAlignment="1">
      <alignment horizontal="center"/>
    </xf>
    <xf numFmtId="186" fontId="6" fillId="0" borderId="17" xfId="0" applyNumberFormat="1" applyFont="1" applyFill="1" applyBorder="1" applyAlignment="1">
      <alignment horizontal="center"/>
    </xf>
    <xf numFmtId="186" fontId="6" fillId="0" borderId="23" xfId="0" applyNumberFormat="1" applyFont="1" applyFill="1" applyBorder="1" applyAlignment="1">
      <alignment horizontal="center"/>
    </xf>
    <xf numFmtId="186" fontId="6" fillId="0" borderId="18" xfId="0" applyNumberFormat="1" applyFont="1" applyFill="1" applyBorder="1" applyAlignment="1">
      <alignment horizontal="center"/>
    </xf>
    <xf numFmtId="186" fontId="14" fillId="0" borderId="17" xfId="1" applyNumberFormat="1" applyFont="1" applyFill="1" applyBorder="1" applyAlignment="1">
      <alignment horizontal="center"/>
    </xf>
    <xf numFmtId="186" fontId="14" fillId="0" borderId="23" xfId="1" applyNumberFormat="1" applyFont="1" applyFill="1" applyBorder="1" applyAlignment="1">
      <alignment horizontal="center"/>
    </xf>
    <xf numFmtId="186" fontId="15" fillId="0" borderId="2" xfId="0" applyNumberFormat="1" applyFont="1" applyFill="1" applyBorder="1" applyAlignment="1">
      <alignment horizontal="center" shrinkToFit="1"/>
    </xf>
    <xf numFmtId="186" fontId="15" fillId="0" borderId="14" xfId="0" applyNumberFormat="1" applyFont="1" applyFill="1" applyBorder="1" applyAlignment="1">
      <alignment horizontal="center" shrinkToFit="1"/>
    </xf>
    <xf numFmtId="186" fontId="6" fillId="0" borderId="22" xfId="0" applyNumberFormat="1" applyFont="1" applyFill="1" applyBorder="1" applyAlignment="1">
      <alignment horizontal="distributed"/>
    </xf>
    <xf numFmtId="186" fontId="6" fillId="0" borderId="20" xfId="0" applyNumberFormat="1" applyFont="1" applyFill="1" applyBorder="1" applyAlignment="1">
      <alignment horizontal="distributed"/>
    </xf>
    <xf numFmtId="186" fontId="6" fillId="0" borderId="22" xfId="0" applyNumberFormat="1" applyFont="1" applyFill="1" applyBorder="1" applyAlignment="1">
      <alignment horizontal="center" vertical="center"/>
    </xf>
    <xf numFmtId="186" fontId="6" fillId="0" borderId="20" xfId="0" applyNumberFormat="1" applyFont="1" applyFill="1" applyBorder="1" applyAlignment="1">
      <alignment horizontal="center" vertical="center"/>
    </xf>
    <xf numFmtId="186" fontId="6" fillId="0" borderId="1" xfId="0" applyNumberFormat="1" applyFont="1" applyFill="1" applyBorder="1" applyAlignment="1">
      <alignment horizontal="center" vertical="center"/>
    </xf>
    <xf numFmtId="186" fontId="6" fillId="0" borderId="13" xfId="0" applyNumberFormat="1" applyFont="1" applyFill="1" applyBorder="1" applyAlignment="1">
      <alignment horizontal="center" vertical="center"/>
    </xf>
    <xf numFmtId="186" fontId="14" fillId="0" borderId="2" xfId="0" applyNumberFormat="1" applyFont="1" applyFill="1" applyBorder="1" applyAlignment="1">
      <alignment horizontal="center" vertical="center"/>
    </xf>
    <xf numFmtId="186" fontId="14" fillId="0" borderId="14" xfId="0" applyNumberFormat="1" applyFont="1" applyFill="1" applyBorder="1" applyAlignment="1">
      <alignment horizontal="center" vertical="center"/>
    </xf>
    <xf numFmtId="186" fontId="5" fillId="0" borderId="0" xfId="0" applyNumberFormat="1" applyFont="1" applyFill="1" applyAlignment="1">
      <alignment vertical="center" wrapText="1"/>
    </xf>
    <xf numFmtId="186" fontId="6" fillId="0" borderId="2" xfId="0" applyNumberFormat="1" applyFont="1" applyFill="1" applyBorder="1" applyAlignment="1">
      <alignment vertical="center"/>
    </xf>
    <xf numFmtId="186" fontId="6" fillId="0" borderId="14" xfId="0" applyNumberFormat="1" applyFont="1" applyFill="1" applyBorder="1" applyAlignment="1">
      <alignment vertical="center"/>
    </xf>
    <xf numFmtId="186" fontId="6" fillId="0" borderId="0" xfId="0" applyNumberFormat="1" applyFont="1" applyFill="1" applyBorder="1" applyAlignment="1">
      <alignment horizontal="left" vertical="center"/>
    </xf>
    <xf numFmtId="186" fontId="6" fillId="0" borderId="4" xfId="0" applyNumberFormat="1" applyFont="1" applyFill="1" applyBorder="1" applyAlignment="1">
      <alignment horizontal="left" vertical="center"/>
    </xf>
    <xf numFmtId="186" fontId="6" fillId="0" borderId="2" xfId="0" applyNumberFormat="1" applyFont="1" applyFill="1" applyBorder="1" applyAlignment="1">
      <alignment horizontal="left" vertical="center"/>
    </xf>
    <xf numFmtId="186" fontId="6" fillId="0" borderId="14" xfId="0" applyNumberFormat="1" applyFont="1" applyFill="1" applyBorder="1" applyAlignment="1">
      <alignment horizontal="left" vertical="center"/>
    </xf>
    <xf numFmtId="49" fontId="6" fillId="0" borderId="1" xfId="0" applyNumberFormat="1" applyFont="1" applyFill="1" applyBorder="1" applyAlignment="1">
      <alignment horizontal="center" vertical="center"/>
    </xf>
    <xf numFmtId="49" fontId="6" fillId="0" borderId="13" xfId="0" applyNumberFormat="1" applyFont="1" applyFill="1" applyBorder="1" applyAlignment="1">
      <alignment horizontal="center" vertical="center"/>
    </xf>
    <xf numFmtId="49" fontId="6" fillId="0" borderId="22" xfId="0" applyNumberFormat="1" applyFont="1" applyFill="1" applyBorder="1" applyAlignment="1">
      <alignment horizontal="center" vertical="center"/>
    </xf>
    <xf numFmtId="49" fontId="6" fillId="0" borderId="20" xfId="0" applyNumberFormat="1" applyFont="1" applyFill="1" applyBorder="1" applyAlignment="1">
      <alignment horizontal="center" vertical="center"/>
    </xf>
    <xf numFmtId="49" fontId="14" fillId="0" borderId="2" xfId="0" applyNumberFormat="1" applyFont="1" applyFill="1" applyBorder="1" applyAlignment="1">
      <alignment horizontal="center" vertical="center"/>
    </xf>
    <xf numFmtId="49" fontId="14" fillId="0" borderId="14" xfId="0" applyNumberFormat="1" applyFont="1" applyFill="1" applyBorder="1" applyAlignment="1">
      <alignment horizontal="center" vertical="center"/>
    </xf>
    <xf numFmtId="0" fontId="14" fillId="0" borderId="17" xfId="0" applyFont="1" applyFill="1" applyBorder="1" applyAlignment="1">
      <alignment horizontal="center" vertical="center"/>
    </xf>
    <xf numFmtId="0" fontId="14" fillId="0" borderId="23"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6" xfId="0" applyFont="1" applyFill="1" applyBorder="1" applyAlignment="1">
      <alignment horizontal="center"/>
    </xf>
    <xf numFmtId="0" fontId="5" fillId="0" borderId="20" xfId="0" applyFont="1" applyFill="1" applyBorder="1" applyAlignment="1">
      <alignment horizontal="center"/>
    </xf>
    <xf numFmtId="0" fontId="5" fillId="0" borderId="8"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14" fillId="0" borderId="17" xfId="0" applyFont="1" applyFill="1" applyBorder="1" applyAlignment="1">
      <alignment horizontal="center"/>
    </xf>
    <xf numFmtId="0" fontId="14" fillId="0" borderId="23" xfId="0" applyFont="1" applyFill="1" applyBorder="1" applyAlignment="1">
      <alignment horizontal="center"/>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A1:J162"/>
  <sheetViews>
    <sheetView tabSelected="1" view="pageBreakPreview" topLeftCell="A55" zoomScaleNormal="100" zoomScaleSheetLayoutView="100" workbookViewId="0">
      <selection activeCell="C67" sqref="C67"/>
    </sheetView>
  </sheetViews>
  <sheetFormatPr defaultColWidth="9" defaultRowHeight="13.5"/>
  <cols>
    <col min="1" max="2" width="9.5" style="4" customWidth="1"/>
    <col min="3" max="10" width="9.75" style="4" customWidth="1"/>
    <col min="11" max="16384" width="9" style="4"/>
  </cols>
  <sheetData>
    <row r="1" spans="1:10" ht="18.75" customHeight="1">
      <c r="A1" s="205" t="s">
        <v>152</v>
      </c>
      <c r="B1" s="55"/>
      <c r="C1" s="55"/>
      <c r="D1" s="141"/>
      <c r="E1" s="141"/>
      <c r="F1" s="141"/>
      <c r="G1" s="141"/>
      <c r="H1" s="141"/>
      <c r="I1" s="141"/>
      <c r="J1" s="141"/>
    </row>
    <row r="2" spans="1:10" ht="15" customHeight="1">
      <c r="A2" s="205"/>
      <c r="B2" s="55"/>
      <c r="C2" s="55"/>
      <c r="D2" s="141"/>
      <c r="E2" s="141"/>
      <c r="F2" s="141"/>
      <c r="G2" s="141"/>
      <c r="H2" s="141"/>
      <c r="I2" s="141"/>
      <c r="J2" s="141"/>
    </row>
    <row r="3" spans="1:10">
      <c r="A3" s="22" t="s">
        <v>628</v>
      </c>
      <c r="B3" s="141"/>
      <c r="C3" s="141"/>
      <c r="D3" s="141"/>
      <c r="E3" s="141"/>
      <c r="F3" s="141"/>
      <c r="G3" s="141"/>
      <c r="H3" s="141"/>
      <c r="I3" s="141"/>
      <c r="J3" s="141"/>
    </row>
    <row r="4" spans="1:10" ht="12" customHeight="1">
      <c r="A4" s="20" t="s">
        <v>705</v>
      </c>
      <c r="B4" s="141"/>
      <c r="C4" s="141"/>
      <c r="D4" s="141"/>
      <c r="E4" s="141"/>
      <c r="F4" s="141"/>
      <c r="G4" s="141"/>
      <c r="H4" s="141"/>
      <c r="I4" s="141"/>
      <c r="J4" s="141"/>
    </row>
    <row r="5" spans="1:10" ht="12" customHeight="1">
      <c r="A5" s="349" t="s">
        <v>706</v>
      </c>
      <c r="B5" s="349"/>
      <c r="C5" s="349"/>
      <c r="D5" s="349"/>
      <c r="E5" s="349"/>
      <c r="F5" s="349"/>
      <c r="G5" s="349"/>
      <c r="H5" s="349"/>
      <c r="I5" s="349"/>
      <c r="J5" s="349"/>
    </row>
    <row r="6" spans="1:10" ht="12" customHeight="1">
      <c r="A6" s="20" t="s">
        <v>707</v>
      </c>
      <c r="B6" s="141"/>
      <c r="C6" s="141"/>
      <c r="D6" s="141"/>
      <c r="E6" s="141"/>
      <c r="F6" s="141"/>
      <c r="G6" s="141"/>
      <c r="H6" s="141"/>
      <c r="I6" s="141"/>
      <c r="J6" s="141"/>
    </row>
    <row r="7" spans="1:10" ht="12" customHeight="1" thickBot="1">
      <c r="A7" s="20" t="s">
        <v>677</v>
      </c>
      <c r="B7" s="141"/>
      <c r="C7" s="141"/>
      <c r="D7" s="141"/>
      <c r="E7" s="141"/>
      <c r="F7" s="141"/>
      <c r="G7" s="141"/>
      <c r="H7" s="141"/>
      <c r="I7" s="141"/>
      <c r="J7" s="141"/>
    </row>
    <row r="8" spans="1:10" ht="14.25" thickTop="1">
      <c r="A8" s="425" t="s">
        <v>0</v>
      </c>
      <c r="B8" s="426"/>
      <c r="C8" s="206" t="s">
        <v>1</v>
      </c>
      <c r="D8" s="429" t="s">
        <v>3</v>
      </c>
      <c r="E8" s="431" t="s">
        <v>67</v>
      </c>
      <c r="F8" s="432"/>
      <c r="G8" s="433"/>
      <c r="H8" s="432" t="s">
        <v>68</v>
      </c>
      <c r="I8" s="432"/>
      <c r="J8" s="432"/>
    </row>
    <row r="9" spans="1:10" ht="21">
      <c r="A9" s="427"/>
      <c r="B9" s="428"/>
      <c r="C9" s="207" t="s">
        <v>114</v>
      </c>
      <c r="D9" s="430"/>
      <c r="E9" s="208" t="s">
        <v>62</v>
      </c>
      <c r="F9" s="208" t="s">
        <v>63</v>
      </c>
      <c r="G9" s="208" t="s">
        <v>64</v>
      </c>
      <c r="H9" s="208" t="s">
        <v>2</v>
      </c>
      <c r="I9" s="209" t="s">
        <v>65</v>
      </c>
      <c r="J9" s="210" t="s">
        <v>66</v>
      </c>
    </row>
    <row r="10" spans="1:10" ht="11.1" customHeight="1">
      <c r="A10" s="292" t="s">
        <v>708</v>
      </c>
      <c r="B10" s="14" t="s">
        <v>709</v>
      </c>
      <c r="C10" s="11">
        <v>18.03</v>
      </c>
      <c r="D10" s="12">
        <v>14333</v>
      </c>
      <c r="E10" s="1">
        <v>67022</v>
      </c>
      <c r="F10" s="1">
        <v>33318</v>
      </c>
      <c r="G10" s="1">
        <v>33704</v>
      </c>
      <c r="H10" s="1">
        <v>220</v>
      </c>
      <c r="I10" s="12">
        <v>1353</v>
      </c>
      <c r="J10" s="13">
        <v>2.060332881572736</v>
      </c>
    </row>
    <row r="11" spans="1:10" ht="11.1" customHeight="1">
      <c r="A11" s="1" t="s">
        <v>17</v>
      </c>
      <c r="B11" s="14" t="s">
        <v>462</v>
      </c>
      <c r="C11" s="11">
        <v>59.82</v>
      </c>
      <c r="D11" s="12">
        <v>20052</v>
      </c>
      <c r="E11" s="1">
        <v>96469</v>
      </c>
      <c r="F11" s="1">
        <v>48171</v>
      </c>
      <c r="G11" s="1">
        <v>48298</v>
      </c>
      <c r="H11" s="1">
        <v>5719</v>
      </c>
      <c r="I11" s="12">
        <v>29447</v>
      </c>
      <c r="J11" s="13">
        <v>43.936319417504698</v>
      </c>
    </row>
    <row r="12" spans="1:10" ht="11.1" customHeight="1">
      <c r="A12" s="1" t="s">
        <v>18</v>
      </c>
      <c r="B12" s="14" t="s">
        <v>462</v>
      </c>
      <c r="C12" s="11">
        <v>67.97</v>
      </c>
      <c r="D12" s="12">
        <v>21394</v>
      </c>
      <c r="E12" s="1">
        <v>102417</v>
      </c>
      <c r="F12" s="1">
        <v>51181</v>
      </c>
      <c r="G12" s="1">
        <v>51236</v>
      </c>
      <c r="H12" s="1">
        <v>1342</v>
      </c>
      <c r="I12" s="12">
        <v>5948</v>
      </c>
      <c r="J12" s="13">
        <v>6.1657112647586265</v>
      </c>
    </row>
    <row r="13" spans="1:10" ht="11.1" customHeight="1">
      <c r="A13" s="1" t="s">
        <v>19</v>
      </c>
      <c r="B13" s="14" t="s">
        <v>462</v>
      </c>
      <c r="C13" s="11">
        <v>67.97</v>
      </c>
      <c r="D13" s="12">
        <v>21944</v>
      </c>
      <c r="E13" s="1">
        <v>103992</v>
      </c>
      <c r="F13" s="1">
        <v>51964</v>
      </c>
      <c r="G13" s="1">
        <v>52028</v>
      </c>
      <c r="H13" s="1">
        <v>550</v>
      </c>
      <c r="I13" s="12">
        <v>1575</v>
      </c>
      <c r="J13" s="13">
        <v>1.5378306335862211</v>
      </c>
    </row>
    <row r="14" spans="1:10" ht="11.1" customHeight="1">
      <c r="A14" s="1" t="s">
        <v>20</v>
      </c>
      <c r="B14" s="14" t="s">
        <v>462</v>
      </c>
      <c r="C14" s="11">
        <v>67.97</v>
      </c>
      <c r="D14" s="12">
        <v>22526</v>
      </c>
      <c r="E14" s="1">
        <v>105983</v>
      </c>
      <c r="F14" s="1">
        <v>53042</v>
      </c>
      <c r="G14" s="1">
        <v>52941</v>
      </c>
      <c r="H14" s="1">
        <v>582</v>
      </c>
      <c r="I14" s="12">
        <v>1991</v>
      </c>
      <c r="J14" s="13">
        <v>1.914570351565505</v>
      </c>
    </row>
    <row r="15" spans="1:10" ht="11.1" customHeight="1">
      <c r="A15" s="1" t="s">
        <v>21</v>
      </c>
      <c r="B15" s="14" t="s">
        <v>462</v>
      </c>
      <c r="C15" s="11">
        <v>67.97</v>
      </c>
      <c r="D15" s="12">
        <v>23726</v>
      </c>
      <c r="E15" s="1">
        <v>108279</v>
      </c>
      <c r="F15" s="1">
        <v>54257</v>
      </c>
      <c r="G15" s="1">
        <v>54022</v>
      </c>
      <c r="H15" s="1">
        <v>1200</v>
      </c>
      <c r="I15" s="12">
        <v>2296</v>
      </c>
      <c r="J15" s="13">
        <v>2.1663851749808933</v>
      </c>
    </row>
    <row r="16" spans="1:10" ht="11.1" customHeight="1">
      <c r="A16" s="1" t="s">
        <v>22</v>
      </c>
      <c r="B16" s="14" t="s">
        <v>462</v>
      </c>
      <c r="C16" s="11">
        <v>67.97</v>
      </c>
      <c r="D16" s="12">
        <v>24768</v>
      </c>
      <c r="E16" s="1">
        <v>111817</v>
      </c>
      <c r="F16" s="1">
        <v>56319</v>
      </c>
      <c r="G16" s="1">
        <v>55498</v>
      </c>
      <c r="H16" s="1">
        <v>1042</v>
      </c>
      <c r="I16" s="12">
        <v>3538</v>
      </c>
      <c r="J16" s="13">
        <v>3.2674849232076397</v>
      </c>
    </row>
    <row r="17" spans="1:10" ht="11.1" customHeight="1">
      <c r="A17" s="1" t="s">
        <v>23</v>
      </c>
      <c r="B17" s="14" t="s">
        <v>462</v>
      </c>
      <c r="C17" s="11">
        <v>67.88</v>
      </c>
      <c r="D17" s="12">
        <v>26298</v>
      </c>
      <c r="E17" s="1">
        <v>116649</v>
      </c>
      <c r="F17" s="1">
        <v>58969</v>
      </c>
      <c r="G17" s="1">
        <v>57680</v>
      </c>
      <c r="H17" s="1">
        <v>1530</v>
      </c>
      <c r="I17" s="12">
        <v>4832</v>
      </c>
      <c r="J17" s="13">
        <v>4.3213464857758659</v>
      </c>
    </row>
    <row r="18" spans="1:10" ht="11.1" customHeight="1">
      <c r="A18" s="1" t="s">
        <v>24</v>
      </c>
      <c r="B18" s="14" t="s">
        <v>462</v>
      </c>
      <c r="C18" s="11">
        <v>67.88</v>
      </c>
      <c r="D18" s="12">
        <v>27736</v>
      </c>
      <c r="E18" s="1">
        <v>120918</v>
      </c>
      <c r="F18" s="1">
        <v>61409</v>
      </c>
      <c r="G18" s="1">
        <v>59509</v>
      </c>
      <c r="H18" s="1">
        <v>1438</v>
      </c>
      <c r="I18" s="12">
        <v>4269</v>
      </c>
      <c r="J18" s="13">
        <v>3.6596970398374609</v>
      </c>
    </row>
    <row r="19" spans="1:10" ht="11.1" customHeight="1">
      <c r="A19" s="1" t="s">
        <v>25</v>
      </c>
      <c r="B19" s="14" t="s">
        <v>462</v>
      </c>
      <c r="C19" s="11">
        <v>67.88</v>
      </c>
      <c r="D19" s="12">
        <v>29563</v>
      </c>
      <c r="E19" s="1">
        <v>127764</v>
      </c>
      <c r="F19" s="1">
        <v>65705</v>
      </c>
      <c r="G19" s="1">
        <v>62059</v>
      </c>
      <c r="H19" s="1">
        <v>1827</v>
      </c>
      <c r="I19" s="12">
        <v>6846</v>
      </c>
      <c r="J19" s="13">
        <v>5.6616880861410213</v>
      </c>
    </row>
    <row r="20" spans="1:10" ht="11.1" customHeight="1">
      <c r="A20" s="1" t="s">
        <v>26</v>
      </c>
      <c r="B20" s="14" t="s">
        <v>462</v>
      </c>
      <c r="C20" s="11">
        <v>67.88</v>
      </c>
      <c r="D20" s="12">
        <v>32762</v>
      </c>
      <c r="E20" s="1">
        <v>134931</v>
      </c>
      <c r="F20" s="1">
        <v>69926</v>
      </c>
      <c r="G20" s="1">
        <v>65005</v>
      </c>
      <c r="H20" s="1">
        <v>3199</v>
      </c>
      <c r="I20" s="12">
        <v>7167</v>
      </c>
      <c r="J20" s="15">
        <v>5.6095613787921481</v>
      </c>
    </row>
    <row r="21" spans="1:10" ht="11.1" customHeight="1">
      <c r="A21" s="1" t="s">
        <v>27</v>
      </c>
      <c r="B21" s="14" t="s">
        <v>462</v>
      </c>
      <c r="C21" s="11">
        <v>67.88</v>
      </c>
      <c r="D21" s="12">
        <v>33811</v>
      </c>
      <c r="E21" s="1">
        <v>139825</v>
      </c>
      <c r="F21" s="1">
        <v>72497</v>
      </c>
      <c r="G21" s="1">
        <v>67328</v>
      </c>
      <c r="H21" s="1">
        <v>1049</v>
      </c>
      <c r="I21" s="12">
        <v>4894</v>
      </c>
      <c r="J21" s="13">
        <v>3.6270390051211363</v>
      </c>
    </row>
    <row r="22" spans="1:10" ht="11.1" customHeight="1">
      <c r="A22" s="1" t="s">
        <v>28</v>
      </c>
      <c r="B22" s="14" t="s">
        <v>462</v>
      </c>
      <c r="C22" s="11">
        <v>67.88</v>
      </c>
      <c r="D22" s="12">
        <v>35191</v>
      </c>
      <c r="E22" s="1">
        <v>145134</v>
      </c>
      <c r="F22" s="1">
        <v>75494</v>
      </c>
      <c r="G22" s="1">
        <v>69640</v>
      </c>
      <c r="H22" s="1">
        <v>1380</v>
      </c>
      <c r="I22" s="12">
        <v>5309</v>
      </c>
      <c r="J22" s="13">
        <v>3.7968889683532985</v>
      </c>
    </row>
    <row r="23" spans="1:10" ht="11.1" customHeight="1">
      <c r="A23" s="1" t="s">
        <v>29</v>
      </c>
      <c r="B23" s="14" t="s">
        <v>462</v>
      </c>
      <c r="C23" s="11">
        <v>67.88</v>
      </c>
      <c r="D23" s="12">
        <v>37121</v>
      </c>
      <c r="E23" s="1">
        <v>151329</v>
      </c>
      <c r="F23" s="1">
        <v>79046</v>
      </c>
      <c r="G23" s="1">
        <v>72283</v>
      </c>
      <c r="H23" s="1">
        <v>1930</v>
      </c>
      <c r="I23" s="12">
        <v>6195</v>
      </c>
      <c r="J23" s="13">
        <v>4.2684691388647735</v>
      </c>
    </row>
    <row r="24" spans="1:10" ht="11.1" customHeight="1">
      <c r="A24" s="1" t="s">
        <v>30</v>
      </c>
      <c r="B24" s="14" t="s">
        <v>462</v>
      </c>
      <c r="C24" s="11">
        <v>67.88</v>
      </c>
      <c r="D24" s="12">
        <v>39489</v>
      </c>
      <c r="E24" s="1">
        <v>157760</v>
      </c>
      <c r="F24" s="1">
        <v>82496</v>
      </c>
      <c r="G24" s="1">
        <v>75264</v>
      </c>
      <c r="H24" s="1">
        <v>2368</v>
      </c>
      <c r="I24" s="12">
        <v>6431</v>
      </c>
      <c r="J24" s="13">
        <v>4.2496811582710521</v>
      </c>
    </row>
    <row r="25" spans="1:10" ht="11.1" customHeight="1">
      <c r="A25" s="1" t="s">
        <v>31</v>
      </c>
      <c r="B25" s="14" t="s">
        <v>462</v>
      </c>
      <c r="C25" s="11">
        <v>67.88</v>
      </c>
      <c r="D25" s="12">
        <v>43550</v>
      </c>
      <c r="E25" s="1">
        <v>163671</v>
      </c>
      <c r="F25" s="1">
        <v>85564</v>
      </c>
      <c r="G25" s="1">
        <v>78107</v>
      </c>
      <c r="H25" s="1">
        <v>4061</v>
      </c>
      <c r="I25" s="12">
        <v>5911</v>
      </c>
      <c r="J25" s="13">
        <v>3.7468306288032451</v>
      </c>
    </row>
    <row r="26" spans="1:10" ht="11.1" customHeight="1">
      <c r="A26" s="1" t="s">
        <v>32</v>
      </c>
      <c r="B26" s="14" t="s">
        <v>462</v>
      </c>
      <c r="C26" s="11">
        <v>67.88</v>
      </c>
      <c r="D26" s="12">
        <v>45853</v>
      </c>
      <c r="E26" s="1">
        <v>169946</v>
      </c>
      <c r="F26" s="1">
        <v>88577</v>
      </c>
      <c r="G26" s="1">
        <v>81369</v>
      </c>
      <c r="H26" s="1">
        <v>2303</v>
      </c>
      <c r="I26" s="12">
        <v>6275</v>
      </c>
      <c r="J26" s="13">
        <v>3.833910711121701</v>
      </c>
    </row>
    <row r="27" spans="1:10" ht="11.1" customHeight="1">
      <c r="A27" s="1" t="s">
        <v>33</v>
      </c>
      <c r="B27" s="14" t="s">
        <v>462</v>
      </c>
      <c r="C27" s="11">
        <v>67.88</v>
      </c>
      <c r="D27" s="12">
        <v>47428</v>
      </c>
      <c r="E27" s="1">
        <v>175394</v>
      </c>
      <c r="F27" s="1">
        <v>91338</v>
      </c>
      <c r="G27" s="1">
        <v>84056</v>
      </c>
      <c r="H27" s="1">
        <v>1575</v>
      </c>
      <c r="I27" s="12">
        <v>5448</v>
      </c>
      <c r="J27" s="13">
        <v>3.2057241712073248</v>
      </c>
    </row>
    <row r="28" spans="1:10" ht="11.1" customHeight="1">
      <c r="A28" s="1" t="s">
        <v>34</v>
      </c>
      <c r="B28" s="14" t="s">
        <v>462</v>
      </c>
      <c r="C28" s="11">
        <v>67.88</v>
      </c>
      <c r="D28" s="12">
        <v>49329</v>
      </c>
      <c r="E28" s="1">
        <v>180811</v>
      </c>
      <c r="F28" s="1">
        <v>94145</v>
      </c>
      <c r="G28" s="1">
        <v>86666</v>
      </c>
      <c r="H28" s="1">
        <v>1901</v>
      </c>
      <c r="I28" s="12">
        <v>5417</v>
      </c>
      <c r="J28" s="13">
        <v>3.0884750903679716</v>
      </c>
    </row>
    <row r="29" spans="1:10" ht="11.1" customHeight="1">
      <c r="A29" s="1" t="s">
        <v>35</v>
      </c>
      <c r="B29" s="14" t="s">
        <v>462</v>
      </c>
      <c r="C29" s="11">
        <v>67.88</v>
      </c>
      <c r="D29" s="12">
        <v>51089</v>
      </c>
      <c r="E29" s="1">
        <v>186264</v>
      </c>
      <c r="F29" s="1">
        <v>96524</v>
      </c>
      <c r="G29" s="1">
        <v>89740</v>
      </c>
      <c r="H29" s="1">
        <v>1760</v>
      </c>
      <c r="I29" s="12">
        <v>5453</v>
      </c>
      <c r="J29" s="13">
        <v>3.0158563361742372</v>
      </c>
    </row>
    <row r="30" spans="1:10" ht="11.1" customHeight="1">
      <c r="A30" s="1" t="s">
        <v>36</v>
      </c>
      <c r="B30" s="14" t="s">
        <v>462</v>
      </c>
      <c r="C30" s="11">
        <v>67.88</v>
      </c>
      <c r="D30" s="12">
        <v>55396</v>
      </c>
      <c r="E30" s="1">
        <v>195635</v>
      </c>
      <c r="F30" s="1">
        <v>101789</v>
      </c>
      <c r="G30" s="1">
        <v>93846</v>
      </c>
      <c r="H30" s="1">
        <v>4307</v>
      </c>
      <c r="I30" s="12">
        <v>9371</v>
      </c>
      <c r="J30" s="13">
        <v>5.0310312244985607</v>
      </c>
    </row>
    <row r="31" spans="1:10" ht="11.1" customHeight="1">
      <c r="A31" s="1" t="s">
        <v>37</v>
      </c>
      <c r="B31" s="14" t="s">
        <v>462</v>
      </c>
      <c r="C31" s="11">
        <v>67.88</v>
      </c>
      <c r="D31" s="12">
        <v>56376</v>
      </c>
      <c r="E31" s="1">
        <v>199021</v>
      </c>
      <c r="F31" s="1">
        <v>103129</v>
      </c>
      <c r="G31" s="1">
        <v>95892</v>
      </c>
      <c r="H31" s="1">
        <v>980</v>
      </c>
      <c r="I31" s="12">
        <v>3386</v>
      </c>
      <c r="J31" s="13">
        <v>1.7307741457305699</v>
      </c>
    </row>
    <row r="32" spans="1:10" ht="11.1" customHeight="1">
      <c r="A32" s="1" t="s">
        <v>38</v>
      </c>
      <c r="B32" s="14" t="s">
        <v>462</v>
      </c>
      <c r="C32" s="11">
        <v>67.88</v>
      </c>
      <c r="D32" s="12">
        <v>57540</v>
      </c>
      <c r="E32" s="1">
        <v>202949</v>
      </c>
      <c r="F32" s="1">
        <v>104775</v>
      </c>
      <c r="G32" s="1">
        <v>98174</v>
      </c>
      <c r="H32" s="1">
        <v>1164</v>
      </c>
      <c r="I32" s="12">
        <v>3928</v>
      </c>
      <c r="J32" s="13">
        <v>1.9736610709422624</v>
      </c>
    </row>
    <row r="33" spans="1:10" ht="11.1" customHeight="1">
      <c r="A33" s="1" t="s">
        <v>39</v>
      </c>
      <c r="B33" s="14" t="s">
        <v>462</v>
      </c>
      <c r="C33" s="11">
        <v>67.88</v>
      </c>
      <c r="D33" s="12">
        <v>58937</v>
      </c>
      <c r="E33" s="1">
        <v>206632</v>
      </c>
      <c r="F33" s="1">
        <v>106555</v>
      </c>
      <c r="G33" s="1">
        <v>100077</v>
      </c>
      <c r="H33" s="1">
        <v>1397</v>
      </c>
      <c r="I33" s="12">
        <v>3683</v>
      </c>
      <c r="J33" s="13">
        <v>1.8147416345978546</v>
      </c>
    </row>
    <row r="34" spans="1:10" ht="11.1" customHeight="1">
      <c r="A34" s="1" t="s">
        <v>40</v>
      </c>
      <c r="B34" s="14" t="s">
        <v>462</v>
      </c>
      <c r="C34" s="11">
        <v>67.88</v>
      </c>
      <c r="D34" s="12">
        <v>60468</v>
      </c>
      <c r="E34" s="1">
        <v>210465</v>
      </c>
      <c r="F34" s="1">
        <v>108141</v>
      </c>
      <c r="G34" s="1">
        <v>102324</v>
      </c>
      <c r="H34" s="1">
        <v>1531</v>
      </c>
      <c r="I34" s="12">
        <v>3833</v>
      </c>
      <c r="J34" s="13">
        <v>1.8549885787293354</v>
      </c>
    </row>
    <row r="35" spans="1:10" ht="11.1" customHeight="1">
      <c r="A35" s="1" t="s">
        <v>41</v>
      </c>
      <c r="B35" s="14" t="s">
        <v>462</v>
      </c>
      <c r="C35" s="11">
        <v>67.88</v>
      </c>
      <c r="D35" s="12">
        <v>65822</v>
      </c>
      <c r="E35" s="1">
        <v>214293</v>
      </c>
      <c r="F35" s="1">
        <v>109960</v>
      </c>
      <c r="G35" s="1">
        <v>104333</v>
      </c>
      <c r="H35" s="1">
        <v>5354</v>
      </c>
      <c r="I35" s="12">
        <v>3828</v>
      </c>
      <c r="J35" s="13">
        <v>1.8188297341600741</v>
      </c>
    </row>
    <row r="36" spans="1:10" ht="11.1" customHeight="1">
      <c r="A36" s="1" t="s">
        <v>42</v>
      </c>
      <c r="B36" s="14" t="s">
        <v>462</v>
      </c>
      <c r="C36" s="11">
        <v>67.88</v>
      </c>
      <c r="D36" s="12">
        <v>67525</v>
      </c>
      <c r="E36" s="1">
        <v>218285</v>
      </c>
      <c r="F36" s="1">
        <v>112000</v>
      </c>
      <c r="G36" s="1">
        <v>106285</v>
      </c>
      <c r="H36" s="1">
        <v>1703</v>
      </c>
      <c r="I36" s="12">
        <v>3992</v>
      </c>
      <c r="J36" s="13">
        <v>1.8628699957534776</v>
      </c>
    </row>
    <row r="37" spans="1:10" ht="11.1" customHeight="1">
      <c r="A37" s="1" t="s">
        <v>43</v>
      </c>
      <c r="B37" s="14" t="s">
        <v>462</v>
      </c>
      <c r="C37" s="11">
        <v>67.88</v>
      </c>
      <c r="D37" s="12">
        <v>69809</v>
      </c>
      <c r="E37" s="1">
        <v>222160</v>
      </c>
      <c r="F37" s="1">
        <v>114127</v>
      </c>
      <c r="G37" s="1">
        <v>108033</v>
      </c>
      <c r="H37" s="1">
        <v>2284</v>
      </c>
      <c r="I37" s="12">
        <v>3875</v>
      </c>
      <c r="J37" s="13">
        <v>1.775202143986073</v>
      </c>
    </row>
    <row r="38" spans="1:10" ht="11.1" customHeight="1">
      <c r="A38" s="1" t="s">
        <v>44</v>
      </c>
      <c r="B38" s="14" t="s">
        <v>462</v>
      </c>
      <c r="C38" s="11">
        <v>67.88</v>
      </c>
      <c r="D38" s="12">
        <v>71096</v>
      </c>
      <c r="E38" s="1">
        <v>224371</v>
      </c>
      <c r="F38" s="1">
        <v>115275</v>
      </c>
      <c r="G38" s="1">
        <v>109096</v>
      </c>
      <c r="H38" s="1">
        <v>1287</v>
      </c>
      <c r="I38" s="12">
        <v>2211</v>
      </c>
      <c r="J38" s="13">
        <v>0.99522866402592725</v>
      </c>
    </row>
    <row r="39" spans="1:10" ht="11.1" customHeight="1">
      <c r="A39" s="1" t="s">
        <v>45</v>
      </c>
      <c r="B39" s="14" t="s">
        <v>462</v>
      </c>
      <c r="C39" s="11">
        <v>67.88</v>
      </c>
      <c r="D39" s="12">
        <v>72225</v>
      </c>
      <c r="E39" s="1">
        <v>226972</v>
      </c>
      <c r="F39" s="1">
        <v>116703</v>
      </c>
      <c r="G39" s="1">
        <v>110269</v>
      </c>
      <c r="H39" s="1">
        <v>1129</v>
      </c>
      <c r="I39" s="12">
        <v>2601</v>
      </c>
      <c r="J39" s="13">
        <v>1.1592407218401666</v>
      </c>
    </row>
    <row r="40" spans="1:10" ht="11.1" customHeight="1">
      <c r="A40" s="1" t="s">
        <v>46</v>
      </c>
      <c r="B40" s="14" t="s">
        <v>462</v>
      </c>
      <c r="C40" s="11">
        <v>67.88</v>
      </c>
      <c r="D40" s="12">
        <v>73452</v>
      </c>
      <c r="E40" s="1">
        <v>229990</v>
      </c>
      <c r="F40" s="1">
        <v>118373</v>
      </c>
      <c r="G40" s="1">
        <v>111617</v>
      </c>
      <c r="H40" s="1">
        <v>1227</v>
      </c>
      <c r="I40" s="12">
        <v>3018</v>
      </c>
      <c r="J40" s="13">
        <v>1.3296794318241898</v>
      </c>
    </row>
    <row r="41" spans="1:10" ht="11.1" customHeight="1">
      <c r="A41" s="1" t="s">
        <v>47</v>
      </c>
      <c r="B41" s="14" t="s">
        <v>462</v>
      </c>
      <c r="C41" s="11">
        <v>67.88</v>
      </c>
      <c r="D41" s="12">
        <v>74701</v>
      </c>
      <c r="E41" s="1">
        <v>232485</v>
      </c>
      <c r="F41" s="1">
        <v>119564</v>
      </c>
      <c r="G41" s="1">
        <v>112921</v>
      </c>
      <c r="H41" s="1">
        <v>1249</v>
      </c>
      <c r="I41" s="12">
        <v>2495</v>
      </c>
      <c r="J41" s="13">
        <v>1.0848297752076177</v>
      </c>
    </row>
    <row r="42" spans="1:10" ht="11.1" customHeight="1">
      <c r="A42" s="1" t="s">
        <v>48</v>
      </c>
      <c r="B42" s="14" t="s">
        <v>462</v>
      </c>
      <c r="C42" s="11">
        <v>67.88</v>
      </c>
      <c r="D42" s="12">
        <v>75447</v>
      </c>
      <c r="E42" s="1">
        <v>234759</v>
      </c>
      <c r="F42" s="1">
        <v>120471</v>
      </c>
      <c r="G42" s="1">
        <v>114288</v>
      </c>
      <c r="H42" s="1">
        <v>746</v>
      </c>
      <c r="I42" s="12">
        <v>2274</v>
      </c>
      <c r="J42" s="13">
        <v>0.97812762113684748</v>
      </c>
    </row>
    <row r="43" spans="1:10" ht="11.1" customHeight="1">
      <c r="A43" s="1" t="s">
        <v>49</v>
      </c>
      <c r="B43" s="14" t="s">
        <v>462</v>
      </c>
      <c r="C43" s="11">
        <v>67.88</v>
      </c>
      <c r="D43" s="12">
        <v>77405</v>
      </c>
      <c r="E43" s="1">
        <v>238758</v>
      </c>
      <c r="F43" s="1">
        <v>122594</v>
      </c>
      <c r="G43" s="1">
        <v>116164</v>
      </c>
      <c r="H43" s="1">
        <v>1958</v>
      </c>
      <c r="I43" s="12">
        <v>3999</v>
      </c>
      <c r="J43" s="13">
        <v>1.7034490690452764</v>
      </c>
    </row>
    <row r="44" spans="1:10" ht="11.1" customHeight="1">
      <c r="A44" s="1" t="s">
        <v>50</v>
      </c>
      <c r="B44" s="14" t="s">
        <v>462</v>
      </c>
      <c r="C44" s="11">
        <v>67.88</v>
      </c>
      <c r="D44" s="12">
        <v>79437</v>
      </c>
      <c r="E44" s="1">
        <v>242247</v>
      </c>
      <c r="F44" s="1">
        <v>124495</v>
      </c>
      <c r="G44" s="1">
        <v>117752</v>
      </c>
      <c r="H44" s="1">
        <v>2032</v>
      </c>
      <c r="I44" s="12">
        <v>3489</v>
      </c>
      <c r="J44" s="13">
        <v>1.461312291106476</v>
      </c>
    </row>
    <row r="45" spans="1:10" ht="11.1" customHeight="1">
      <c r="A45" s="1" t="s">
        <v>51</v>
      </c>
      <c r="B45" s="14" t="s">
        <v>462</v>
      </c>
      <c r="C45" s="11">
        <v>67.88</v>
      </c>
      <c r="D45" s="12">
        <v>82340</v>
      </c>
      <c r="E45" s="1">
        <v>245950</v>
      </c>
      <c r="F45" s="1">
        <v>126567</v>
      </c>
      <c r="G45" s="1">
        <v>119383</v>
      </c>
      <c r="H45" s="1">
        <v>2903</v>
      </c>
      <c r="I45" s="12">
        <v>3703</v>
      </c>
      <c r="J45" s="13">
        <v>1.5286051014047646</v>
      </c>
    </row>
    <row r="46" spans="1:10" ht="11.1" customHeight="1">
      <c r="A46" s="1" t="s">
        <v>52</v>
      </c>
      <c r="B46" s="14" t="s">
        <v>462</v>
      </c>
      <c r="C46" s="11">
        <v>67.88</v>
      </c>
      <c r="D46" s="12">
        <v>83903</v>
      </c>
      <c r="E46" s="1">
        <v>248363</v>
      </c>
      <c r="F46" s="1">
        <v>127772</v>
      </c>
      <c r="G46" s="1">
        <v>120591</v>
      </c>
      <c r="H46" s="1">
        <v>1563</v>
      </c>
      <c r="I46" s="12">
        <v>2413</v>
      </c>
      <c r="J46" s="13">
        <v>0.9810937182354138</v>
      </c>
    </row>
    <row r="47" spans="1:10" ht="11.1" customHeight="1">
      <c r="A47" s="1" t="s">
        <v>53</v>
      </c>
      <c r="B47" s="14" t="s">
        <v>462</v>
      </c>
      <c r="C47" s="11">
        <v>67.88</v>
      </c>
      <c r="D47" s="12">
        <v>85615</v>
      </c>
      <c r="E47" s="1">
        <v>250280</v>
      </c>
      <c r="F47" s="1">
        <v>128746</v>
      </c>
      <c r="G47" s="1">
        <v>121534</v>
      </c>
      <c r="H47" s="1">
        <v>1712</v>
      </c>
      <c r="I47" s="12">
        <v>1917</v>
      </c>
      <c r="J47" s="13">
        <v>0.77185410065106308</v>
      </c>
    </row>
    <row r="48" spans="1:10" ht="11.1" customHeight="1">
      <c r="A48" s="1" t="s">
        <v>54</v>
      </c>
      <c r="B48" s="14" t="s">
        <v>462</v>
      </c>
      <c r="C48" s="11">
        <v>67.88</v>
      </c>
      <c r="D48" s="12">
        <v>87164</v>
      </c>
      <c r="E48" s="1">
        <v>251991</v>
      </c>
      <c r="F48" s="1">
        <v>129608</v>
      </c>
      <c r="G48" s="1">
        <v>122383</v>
      </c>
      <c r="H48" s="1">
        <v>1549</v>
      </c>
      <c r="I48" s="12">
        <v>1711</v>
      </c>
      <c r="J48" s="13">
        <v>0.68363432955090297</v>
      </c>
    </row>
    <row r="49" spans="1:10" ht="11.1" customHeight="1">
      <c r="A49" s="1" t="s">
        <v>55</v>
      </c>
      <c r="B49" s="14" t="s">
        <v>462</v>
      </c>
      <c r="C49" s="11">
        <v>67.88</v>
      </c>
      <c r="D49" s="12">
        <v>88647</v>
      </c>
      <c r="E49" s="1">
        <v>253485</v>
      </c>
      <c r="F49" s="1">
        <v>130200</v>
      </c>
      <c r="G49" s="1">
        <v>123285</v>
      </c>
      <c r="H49" s="1">
        <v>1483</v>
      </c>
      <c r="I49" s="12">
        <v>1494</v>
      </c>
      <c r="J49" s="13">
        <v>0.59287831708275296</v>
      </c>
    </row>
    <row r="50" spans="1:10" ht="11.1" customHeight="1">
      <c r="A50" s="1" t="s">
        <v>4</v>
      </c>
      <c r="B50" s="14" t="s">
        <v>462</v>
      </c>
      <c r="C50" s="11">
        <v>67.88</v>
      </c>
      <c r="D50" s="12">
        <v>88742</v>
      </c>
      <c r="E50" s="1">
        <v>253822</v>
      </c>
      <c r="F50" s="1">
        <v>129603</v>
      </c>
      <c r="G50" s="1">
        <v>124219</v>
      </c>
      <c r="H50" s="1">
        <v>95</v>
      </c>
      <c r="I50" s="12">
        <v>337</v>
      </c>
      <c r="J50" s="13">
        <v>0.13294672268576049</v>
      </c>
    </row>
    <row r="51" spans="1:10" ht="11.1" customHeight="1">
      <c r="A51" s="1" t="s">
        <v>56</v>
      </c>
      <c r="B51" s="14" t="s">
        <v>462</v>
      </c>
      <c r="C51" s="11">
        <v>67.88</v>
      </c>
      <c r="D51" s="12">
        <v>89848</v>
      </c>
      <c r="E51" s="1">
        <v>254342</v>
      </c>
      <c r="F51" s="1">
        <v>129713</v>
      </c>
      <c r="G51" s="1">
        <v>124629</v>
      </c>
      <c r="H51" s="1">
        <v>1106</v>
      </c>
      <c r="I51" s="12">
        <v>520</v>
      </c>
      <c r="J51" s="13">
        <v>0.20486797834703058</v>
      </c>
    </row>
    <row r="52" spans="1:10" ht="11.1" customHeight="1">
      <c r="A52" s="1" t="s">
        <v>57</v>
      </c>
      <c r="B52" s="14" t="s">
        <v>462</v>
      </c>
      <c r="C52" s="11">
        <v>67.88</v>
      </c>
      <c r="D52" s="12">
        <v>90801</v>
      </c>
      <c r="E52" s="1">
        <v>254207</v>
      </c>
      <c r="F52" s="1">
        <v>129630</v>
      </c>
      <c r="G52" s="1">
        <v>124577</v>
      </c>
      <c r="H52" s="1">
        <v>953</v>
      </c>
      <c r="I52" s="12">
        <v>-135</v>
      </c>
      <c r="J52" s="13">
        <v>-5.3078138883865034E-2</v>
      </c>
    </row>
    <row r="53" spans="1:10" ht="11.1" customHeight="1">
      <c r="A53" s="1" t="s">
        <v>5</v>
      </c>
      <c r="B53" s="14" t="s">
        <v>462</v>
      </c>
      <c r="C53" s="11">
        <v>67.88</v>
      </c>
      <c r="D53" s="12">
        <v>92041</v>
      </c>
      <c r="E53" s="1">
        <v>254389</v>
      </c>
      <c r="F53" s="1">
        <v>129618</v>
      </c>
      <c r="G53" s="1">
        <v>124771</v>
      </c>
      <c r="H53" s="1">
        <v>1240</v>
      </c>
      <c r="I53" s="12">
        <v>182</v>
      </c>
      <c r="J53" s="13">
        <v>7.1595196041021686E-2</v>
      </c>
    </row>
    <row r="54" spans="1:10" ht="11.1" customHeight="1">
      <c r="A54" s="1" t="s">
        <v>58</v>
      </c>
      <c r="B54" s="14" t="s">
        <v>462</v>
      </c>
      <c r="C54" s="11">
        <v>67.88</v>
      </c>
      <c r="D54" s="12">
        <v>92864</v>
      </c>
      <c r="E54" s="1">
        <v>253866</v>
      </c>
      <c r="F54" s="1">
        <v>129278</v>
      </c>
      <c r="G54" s="1">
        <v>124588</v>
      </c>
      <c r="H54" s="1">
        <v>823</v>
      </c>
      <c r="I54" s="12">
        <v>-523</v>
      </c>
      <c r="J54" s="13">
        <v>-0.20559065053913494</v>
      </c>
    </row>
    <row r="55" spans="1:10" ht="11.1" customHeight="1">
      <c r="A55" s="1" t="s">
        <v>59</v>
      </c>
      <c r="B55" s="14" t="s">
        <v>462</v>
      </c>
      <c r="C55" s="11">
        <v>67.88</v>
      </c>
      <c r="D55" s="12">
        <v>93058</v>
      </c>
      <c r="E55" s="1">
        <v>254633</v>
      </c>
      <c r="F55" s="1">
        <v>129336</v>
      </c>
      <c r="G55" s="1">
        <v>125297</v>
      </c>
      <c r="H55" s="1">
        <v>194</v>
      </c>
      <c r="I55" s="12">
        <v>767</v>
      </c>
      <c r="J55" s="13">
        <v>0.30212789424341974</v>
      </c>
    </row>
    <row r="56" spans="1:10" ht="11.1" customHeight="1">
      <c r="A56" s="1" t="s">
        <v>60</v>
      </c>
      <c r="B56" s="14" t="s">
        <v>462</v>
      </c>
      <c r="C56" s="11">
        <v>67.88</v>
      </c>
      <c r="D56" s="12">
        <v>94420</v>
      </c>
      <c r="E56" s="1">
        <v>255216</v>
      </c>
      <c r="F56" s="1">
        <v>129573</v>
      </c>
      <c r="G56" s="1">
        <v>125643</v>
      </c>
      <c r="H56" s="1">
        <v>1362</v>
      </c>
      <c r="I56" s="12">
        <v>583</v>
      </c>
      <c r="J56" s="13">
        <v>0.2289569694422954</v>
      </c>
    </row>
    <row r="57" spans="1:10" ht="11.1" customHeight="1">
      <c r="A57" s="1" t="s">
        <v>61</v>
      </c>
      <c r="B57" s="14" t="s">
        <v>462</v>
      </c>
      <c r="C57" s="11">
        <v>67.88</v>
      </c>
      <c r="D57" s="12">
        <v>95538</v>
      </c>
      <c r="E57" s="1">
        <v>255058</v>
      </c>
      <c r="F57" s="1">
        <v>129413</v>
      </c>
      <c r="G57" s="1">
        <v>125645</v>
      </c>
      <c r="H57" s="1">
        <v>1118</v>
      </c>
      <c r="I57" s="12">
        <v>-158</v>
      </c>
      <c r="J57" s="13">
        <v>-6.1908344304432324E-2</v>
      </c>
    </row>
    <row r="58" spans="1:10" ht="11.1" customHeight="1">
      <c r="A58" s="1" t="s">
        <v>6</v>
      </c>
      <c r="B58" s="14" t="s">
        <v>462</v>
      </c>
      <c r="C58" s="11">
        <v>67.88</v>
      </c>
      <c r="D58" s="12">
        <v>96895</v>
      </c>
      <c r="E58" s="1">
        <v>256060</v>
      </c>
      <c r="F58" s="1">
        <v>129838</v>
      </c>
      <c r="G58" s="1">
        <v>126222</v>
      </c>
      <c r="H58" s="1">
        <v>1357</v>
      </c>
      <c r="I58" s="12">
        <v>1002</v>
      </c>
      <c r="J58" s="13">
        <v>0.39285182193853951</v>
      </c>
    </row>
    <row r="59" spans="1:10" ht="11.1" customHeight="1">
      <c r="A59" s="1" t="s">
        <v>487</v>
      </c>
      <c r="B59" s="14" t="s">
        <v>462</v>
      </c>
      <c r="C59" s="11">
        <v>67.88</v>
      </c>
      <c r="D59" s="12">
        <v>98081</v>
      </c>
      <c r="E59" s="1">
        <v>256863</v>
      </c>
      <c r="F59" s="1">
        <v>130139</v>
      </c>
      <c r="G59" s="1">
        <v>126724</v>
      </c>
      <c r="H59" s="12">
        <v>1186</v>
      </c>
      <c r="I59" s="12">
        <v>803</v>
      </c>
      <c r="J59" s="13">
        <v>0.31359837538077012</v>
      </c>
    </row>
    <row r="60" spans="1:10" ht="11.1" customHeight="1">
      <c r="A60" s="1" t="s">
        <v>488</v>
      </c>
      <c r="B60" s="14" t="s">
        <v>462</v>
      </c>
      <c r="C60" s="11">
        <v>67.88</v>
      </c>
      <c r="D60" s="12">
        <v>99785</v>
      </c>
      <c r="E60" s="1">
        <v>258958</v>
      </c>
      <c r="F60" s="1">
        <v>132156</v>
      </c>
      <c r="G60" s="1">
        <v>126802</v>
      </c>
      <c r="H60" s="12">
        <v>1704</v>
      </c>
      <c r="I60" s="12">
        <v>2095</v>
      </c>
      <c r="J60" s="13">
        <v>0.81560987763905268</v>
      </c>
    </row>
    <row r="61" spans="1:10" ht="11.1" customHeight="1">
      <c r="A61" s="1" t="s">
        <v>489</v>
      </c>
      <c r="B61" s="14" t="s">
        <v>462</v>
      </c>
      <c r="C61" s="11">
        <v>67.88</v>
      </c>
      <c r="D61" s="12">
        <v>101364</v>
      </c>
      <c r="E61" s="1">
        <v>259771</v>
      </c>
      <c r="F61" s="1">
        <v>132370</v>
      </c>
      <c r="G61" s="1">
        <v>127401</v>
      </c>
      <c r="H61" s="12">
        <v>1579</v>
      </c>
      <c r="I61" s="12">
        <v>813</v>
      </c>
      <c r="J61" s="13">
        <v>0.31395052479552671</v>
      </c>
    </row>
    <row r="62" spans="1:10" ht="11.1" customHeight="1">
      <c r="A62" s="1" t="s">
        <v>289</v>
      </c>
      <c r="B62" s="14" t="s">
        <v>462</v>
      </c>
      <c r="C62" s="11">
        <v>67.88</v>
      </c>
      <c r="D62" s="12">
        <v>102699</v>
      </c>
      <c r="E62" s="1">
        <v>260260</v>
      </c>
      <c r="F62" s="1">
        <v>132549</v>
      </c>
      <c r="G62" s="1">
        <v>127711</v>
      </c>
      <c r="H62" s="12">
        <v>1335</v>
      </c>
      <c r="I62" s="12">
        <v>489</v>
      </c>
      <c r="J62" s="13">
        <v>0.18824272147391358</v>
      </c>
    </row>
    <row r="63" spans="1:10" ht="11.1" customHeight="1">
      <c r="A63" s="1" t="s">
        <v>7</v>
      </c>
      <c r="B63" s="14" t="s">
        <v>462</v>
      </c>
      <c r="C63" s="11">
        <v>67.88</v>
      </c>
      <c r="D63" s="12">
        <v>103975</v>
      </c>
      <c r="E63" s="1">
        <v>260768</v>
      </c>
      <c r="F63" s="1">
        <v>132728</v>
      </c>
      <c r="G63" s="1">
        <v>128040</v>
      </c>
      <c r="H63" s="12">
        <v>1276</v>
      </c>
      <c r="I63" s="12">
        <v>508</v>
      </c>
      <c r="J63" s="13">
        <v>0.2</v>
      </c>
    </row>
    <row r="64" spans="1:10" ht="11.1" customHeight="1">
      <c r="A64" s="1" t="s">
        <v>293</v>
      </c>
      <c r="B64" s="14" t="s">
        <v>462</v>
      </c>
      <c r="C64" s="11">
        <v>67.88</v>
      </c>
      <c r="D64" s="12">
        <v>104894</v>
      </c>
      <c r="E64" s="1">
        <v>260349</v>
      </c>
      <c r="F64" s="1">
        <v>132172</v>
      </c>
      <c r="G64" s="1">
        <v>128177</v>
      </c>
      <c r="H64" s="12">
        <v>919</v>
      </c>
      <c r="I64" s="12">
        <v>-419</v>
      </c>
      <c r="J64" s="13">
        <v>-0.16067922444471713</v>
      </c>
    </row>
    <row r="65" spans="1:10" ht="11.1" customHeight="1">
      <c r="A65" s="1" t="s">
        <v>8</v>
      </c>
      <c r="B65" s="1" t="s">
        <v>462</v>
      </c>
      <c r="C65" s="11">
        <v>67.88</v>
      </c>
      <c r="D65" s="12">
        <v>104369</v>
      </c>
      <c r="E65" s="1">
        <v>260780</v>
      </c>
      <c r="F65" s="1">
        <v>132048</v>
      </c>
      <c r="G65" s="1">
        <v>128732</v>
      </c>
      <c r="H65" s="12">
        <v>-525</v>
      </c>
      <c r="I65" s="12">
        <v>431</v>
      </c>
      <c r="J65" s="13">
        <v>0.16554701573656899</v>
      </c>
    </row>
    <row r="66" spans="1:10" ht="11.1" customHeight="1">
      <c r="A66" s="1" t="s">
        <v>9</v>
      </c>
      <c r="B66" s="1" t="s">
        <v>462</v>
      </c>
      <c r="C66" s="11">
        <v>67.88</v>
      </c>
      <c r="D66" s="12">
        <v>104990</v>
      </c>
      <c r="E66" s="1">
        <v>260283</v>
      </c>
      <c r="F66" s="1">
        <v>131577</v>
      </c>
      <c r="G66" s="1">
        <v>128706</v>
      </c>
      <c r="H66" s="12">
        <v>621</v>
      </c>
      <c r="I66" s="12">
        <v>-497</v>
      </c>
      <c r="J66" s="13">
        <v>-0.19058209985428329</v>
      </c>
    </row>
    <row r="67" spans="1:10" ht="10.5" customHeight="1">
      <c r="A67" s="1" t="s">
        <v>10</v>
      </c>
      <c r="B67" s="14" t="s">
        <v>462</v>
      </c>
      <c r="C67" s="15">
        <v>67.88</v>
      </c>
      <c r="D67" s="12">
        <v>105369</v>
      </c>
      <c r="E67" s="1">
        <v>259371</v>
      </c>
      <c r="F67" s="1">
        <v>130943</v>
      </c>
      <c r="G67" s="1">
        <v>128428</v>
      </c>
      <c r="H67" s="12">
        <v>379</v>
      </c>
      <c r="I67" s="12">
        <v>-912</v>
      </c>
      <c r="J67" s="13">
        <v>-0.35038784707414622</v>
      </c>
    </row>
    <row r="68" spans="1:10" ht="10.5" customHeight="1">
      <c r="A68" s="1" t="s">
        <v>11</v>
      </c>
      <c r="B68" s="14" t="s">
        <v>462</v>
      </c>
      <c r="C68" s="11">
        <v>67.88</v>
      </c>
      <c r="D68" s="12">
        <v>105824</v>
      </c>
      <c r="E68" s="1">
        <v>258252</v>
      </c>
      <c r="F68" s="1">
        <v>130265</v>
      </c>
      <c r="G68" s="1">
        <v>127987</v>
      </c>
      <c r="H68" s="12">
        <v>455</v>
      </c>
      <c r="I68" s="12">
        <v>-1119</v>
      </c>
      <c r="J68" s="13">
        <v>-0.43142834009970277</v>
      </c>
    </row>
    <row r="69" spans="1:10" ht="10.5" customHeight="1">
      <c r="A69" s="1" t="s">
        <v>12</v>
      </c>
      <c r="B69" s="14" t="s">
        <v>462</v>
      </c>
      <c r="C69" s="11">
        <v>67.88</v>
      </c>
      <c r="D69" s="12">
        <v>106319</v>
      </c>
      <c r="E69" s="1">
        <v>257200</v>
      </c>
      <c r="F69" s="1">
        <v>129622</v>
      </c>
      <c r="G69" s="1">
        <v>127578</v>
      </c>
      <c r="H69" s="12">
        <v>495</v>
      </c>
      <c r="I69" s="12">
        <v>-1052</v>
      </c>
      <c r="J69" s="13">
        <v>-0.40735405727738799</v>
      </c>
    </row>
    <row r="70" spans="1:10" ht="10.5" customHeight="1">
      <c r="A70" s="1" t="s">
        <v>13</v>
      </c>
      <c r="B70" s="14" t="s">
        <v>462</v>
      </c>
      <c r="C70" s="15">
        <v>67.88</v>
      </c>
      <c r="D70" s="12">
        <v>107397</v>
      </c>
      <c r="E70" s="1">
        <v>258227</v>
      </c>
      <c r="F70" s="1">
        <v>129456</v>
      </c>
      <c r="G70" s="1">
        <v>128771</v>
      </c>
      <c r="H70" s="12">
        <v>1078</v>
      </c>
      <c r="I70" s="12">
        <v>1027</v>
      </c>
      <c r="J70" s="13">
        <v>0.39930015552099529</v>
      </c>
    </row>
    <row r="71" spans="1:10" ht="10.5" customHeight="1">
      <c r="A71" s="1" t="s">
        <v>14</v>
      </c>
      <c r="B71" s="14" t="s">
        <v>462</v>
      </c>
      <c r="C71" s="15">
        <v>67.88</v>
      </c>
      <c r="D71" s="12">
        <v>108493</v>
      </c>
      <c r="E71" s="1">
        <v>258126</v>
      </c>
      <c r="F71" s="1">
        <v>129500</v>
      </c>
      <c r="G71" s="1">
        <v>128626</v>
      </c>
      <c r="H71" s="12">
        <v>1096</v>
      </c>
      <c r="I71" s="12">
        <v>-101</v>
      </c>
      <c r="J71" s="13">
        <v>-3.9112873556986678E-2</v>
      </c>
    </row>
    <row r="72" spans="1:10" ht="10.5" customHeight="1">
      <c r="A72" s="1" t="s">
        <v>15</v>
      </c>
      <c r="B72" s="1" t="s">
        <v>462</v>
      </c>
      <c r="C72" s="11">
        <v>67.88</v>
      </c>
      <c r="D72" s="12">
        <v>109938</v>
      </c>
      <c r="E72" s="1">
        <v>258439</v>
      </c>
      <c r="F72" s="1">
        <v>129635</v>
      </c>
      <c r="G72" s="1">
        <v>128804</v>
      </c>
      <c r="H72" s="12">
        <v>1445</v>
      </c>
      <c r="I72" s="12">
        <v>313</v>
      </c>
      <c r="J72" s="13">
        <v>0.12125861013613506</v>
      </c>
    </row>
    <row r="73" spans="1:10" ht="10.5" customHeight="1">
      <c r="A73" s="1" t="s">
        <v>16</v>
      </c>
      <c r="B73" s="1" t="s">
        <v>462</v>
      </c>
      <c r="C73" s="11">
        <v>67.88</v>
      </c>
      <c r="D73" s="12">
        <v>110984</v>
      </c>
      <c r="E73" s="1">
        <v>258004</v>
      </c>
      <c r="F73" s="1">
        <v>129298</v>
      </c>
      <c r="G73" s="1">
        <v>128706</v>
      </c>
      <c r="H73" s="12">
        <v>1046</v>
      </c>
      <c r="I73" s="12">
        <v>-435</v>
      </c>
      <c r="J73" s="13">
        <v>-0.16831824918065771</v>
      </c>
    </row>
    <row r="74" spans="1:10" ht="10.5" customHeight="1">
      <c r="A74" s="1" t="s">
        <v>655</v>
      </c>
      <c r="B74" s="14" t="s">
        <v>462</v>
      </c>
      <c r="C74" s="15">
        <v>67.88</v>
      </c>
      <c r="D74" s="12">
        <v>112230</v>
      </c>
      <c r="E74" s="1">
        <v>257729</v>
      </c>
      <c r="F74" s="1">
        <v>128989</v>
      </c>
      <c r="G74" s="1">
        <v>128740</v>
      </c>
      <c r="H74" s="12">
        <v>1246</v>
      </c>
      <c r="I74" s="12">
        <v>-275</v>
      </c>
      <c r="J74" s="13">
        <v>-0.10658749476752298</v>
      </c>
    </row>
    <row r="75" spans="1:10" ht="10.5" customHeight="1">
      <c r="A75" s="1" t="s">
        <v>51</v>
      </c>
      <c r="B75" s="14" t="s">
        <v>462</v>
      </c>
      <c r="C75" s="15">
        <v>67.88</v>
      </c>
      <c r="D75" s="12">
        <v>112191</v>
      </c>
      <c r="E75" s="1">
        <v>258422</v>
      </c>
      <c r="F75" s="1">
        <v>129056</v>
      </c>
      <c r="G75" s="1">
        <v>129366</v>
      </c>
      <c r="H75" s="12">
        <v>-39</v>
      </c>
      <c r="I75" s="12">
        <v>693</v>
      </c>
      <c r="J75" s="13">
        <v>0.26888708682375673</v>
      </c>
    </row>
    <row r="76" spans="1:10" ht="10.5" customHeight="1">
      <c r="A76" s="1" t="s">
        <v>52</v>
      </c>
      <c r="B76" s="14" t="s">
        <v>462</v>
      </c>
      <c r="C76" s="11">
        <v>67.88</v>
      </c>
      <c r="D76" s="12">
        <v>113350</v>
      </c>
      <c r="E76" s="1">
        <v>257883</v>
      </c>
      <c r="F76" s="1">
        <v>128719</v>
      </c>
      <c r="G76" s="1">
        <v>129164</v>
      </c>
      <c r="H76" s="12">
        <v>1159</v>
      </c>
      <c r="I76" s="12">
        <v>-539</v>
      </c>
      <c r="J76" s="13">
        <v>-0.20857357345736818</v>
      </c>
    </row>
    <row r="77" spans="1:10" ht="10.5" customHeight="1">
      <c r="A77" s="1" t="s">
        <v>53</v>
      </c>
      <c r="B77" s="1" t="s">
        <v>462</v>
      </c>
      <c r="C77" s="11">
        <v>67.88</v>
      </c>
      <c r="D77" s="12">
        <v>114746</v>
      </c>
      <c r="E77" s="1">
        <v>257713</v>
      </c>
      <c r="F77" s="1">
        <v>128651</v>
      </c>
      <c r="G77" s="1">
        <v>129062</v>
      </c>
      <c r="H77" s="12">
        <v>1396</v>
      </c>
      <c r="I77" s="12">
        <v>-170</v>
      </c>
      <c r="J77" s="13">
        <v>-6.5921367441824391E-2</v>
      </c>
    </row>
    <row r="78" spans="1:10" ht="10.5" customHeight="1">
      <c r="A78" s="1" t="s">
        <v>54</v>
      </c>
      <c r="B78" s="1" t="s">
        <v>462</v>
      </c>
      <c r="C78" s="11">
        <v>67.88</v>
      </c>
      <c r="D78" s="12">
        <v>116686</v>
      </c>
      <c r="E78" s="1">
        <v>258463</v>
      </c>
      <c r="F78" s="1">
        <v>128917</v>
      </c>
      <c r="G78" s="1">
        <v>129546</v>
      </c>
      <c r="H78" s="12">
        <v>1940</v>
      </c>
      <c r="I78" s="12">
        <v>750</v>
      </c>
      <c r="J78" s="13">
        <v>0.29102140753473826</v>
      </c>
    </row>
    <row r="79" spans="1:10" ht="10.5" customHeight="1">
      <c r="A79" s="424" t="s">
        <v>768</v>
      </c>
      <c r="B79" s="360" t="s">
        <v>738</v>
      </c>
      <c r="C79" s="361">
        <v>67.88</v>
      </c>
      <c r="D79" s="362">
        <v>118294</v>
      </c>
      <c r="E79" s="360">
        <v>258380</v>
      </c>
      <c r="F79" s="360">
        <v>128978</v>
      </c>
      <c r="G79" s="360">
        <v>129402</v>
      </c>
      <c r="H79" s="362">
        <f>D79-D78</f>
        <v>1608</v>
      </c>
      <c r="I79" s="362">
        <f>E79-E78</f>
        <v>-83</v>
      </c>
      <c r="J79" s="363">
        <f>I79/E78*100</f>
        <v>-3.2112913647214497E-2</v>
      </c>
    </row>
    <row r="80" spans="1:10">
      <c r="A80" s="372" t="s">
        <v>737</v>
      </c>
      <c r="B80" s="373"/>
      <c r="C80" s="374"/>
      <c r="D80" s="102"/>
      <c r="E80" s="1"/>
      <c r="F80" s="1"/>
      <c r="G80" s="1"/>
      <c r="H80" s="12"/>
      <c r="I80" s="12"/>
      <c r="J80" s="13"/>
    </row>
    <row r="81" spans="1:10" s="218" customFormat="1">
      <c r="A81" s="214" t="s">
        <v>453</v>
      </c>
      <c r="B81" s="214"/>
      <c r="C81" s="215"/>
      <c r="D81" s="216"/>
      <c r="E81" s="214"/>
      <c r="F81" s="214"/>
      <c r="G81" s="214"/>
      <c r="H81" s="216"/>
      <c r="I81" s="216"/>
      <c r="J81" s="217"/>
    </row>
    <row r="82" spans="1:10" ht="18.75" customHeight="1">
      <c r="A82" s="205"/>
      <c r="B82" s="55"/>
      <c r="C82" s="55"/>
      <c r="D82" s="141"/>
      <c r="E82" s="141"/>
      <c r="F82" s="141"/>
      <c r="G82" s="141"/>
      <c r="H82" s="141"/>
      <c r="I82" s="141"/>
      <c r="J82" s="141"/>
    </row>
    <row r="83" spans="1:10" ht="12.6" customHeight="1">
      <c r="A83" s="22" t="s">
        <v>271</v>
      </c>
      <c r="B83" s="1"/>
      <c r="C83" s="15"/>
      <c r="D83" s="12"/>
      <c r="E83" s="1"/>
      <c r="F83" s="1"/>
      <c r="G83" s="1"/>
      <c r="H83" s="12"/>
      <c r="I83" s="12"/>
      <c r="J83" s="13"/>
    </row>
    <row r="84" spans="1:10" ht="13.5" customHeight="1">
      <c r="A84" s="1"/>
      <c r="B84" s="1"/>
      <c r="C84" s="15"/>
      <c r="D84" s="12"/>
      <c r="E84" s="1"/>
      <c r="F84" s="211"/>
      <c r="G84" s="1"/>
      <c r="H84" s="12"/>
      <c r="I84" s="12"/>
      <c r="J84" s="13"/>
    </row>
    <row r="85" spans="1:10" ht="13.5" customHeight="1">
      <c r="A85" s="22"/>
      <c r="B85" s="1"/>
      <c r="C85" s="15"/>
      <c r="D85" s="12"/>
      <c r="E85" s="1"/>
      <c r="F85" s="1"/>
      <c r="G85" s="1"/>
      <c r="H85" s="12"/>
      <c r="I85" s="12"/>
      <c r="J85" s="13"/>
    </row>
    <row r="86" spans="1:10" ht="12" customHeight="1">
      <c r="A86" s="1"/>
      <c r="B86" s="1"/>
      <c r="C86" s="15"/>
      <c r="D86" s="12"/>
      <c r="E86" s="1"/>
      <c r="F86" s="1"/>
      <c r="G86" s="1"/>
      <c r="H86" s="12"/>
      <c r="I86" s="12"/>
      <c r="J86" s="13"/>
    </row>
    <row r="87" spans="1:10" ht="12" customHeight="1" thickBot="1">
      <c r="A87" s="1"/>
      <c r="B87" s="1"/>
      <c r="C87" s="15"/>
      <c r="D87" s="12"/>
      <c r="E87" s="1"/>
      <c r="F87" s="1"/>
      <c r="G87" s="1"/>
      <c r="H87" s="12"/>
      <c r="I87" s="12"/>
      <c r="J87" s="13"/>
    </row>
    <row r="88" spans="1:10" ht="14.25" thickTop="1">
      <c r="A88" s="425" t="s">
        <v>0</v>
      </c>
      <c r="B88" s="426"/>
      <c r="C88" s="434" t="s">
        <v>69</v>
      </c>
      <c r="D88" s="436" t="s">
        <v>72</v>
      </c>
      <c r="E88" s="212" t="s">
        <v>70</v>
      </c>
      <c r="F88" s="438" t="s">
        <v>73</v>
      </c>
      <c r="G88" s="439"/>
      <c r="H88" s="439"/>
      <c r="I88" s="439"/>
      <c r="J88" s="141"/>
    </row>
    <row r="89" spans="1:10" ht="21">
      <c r="A89" s="427"/>
      <c r="B89" s="428"/>
      <c r="C89" s="435"/>
      <c r="D89" s="437"/>
      <c r="E89" s="213" t="s">
        <v>288</v>
      </c>
      <c r="F89" s="440"/>
      <c r="G89" s="441"/>
      <c r="H89" s="441"/>
      <c r="I89" s="441"/>
      <c r="J89" s="141"/>
    </row>
    <row r="90" spans="1:10" ht="11.1" customHeight="1">
      <c r="A90" s="1" t="s">
        <v>708</v>
      </c>
      <c r="B90" s="14" t="s">
        <v>709</v>
      </c>
      <c r="C90" s="16">
        <v>98.854735342986004</v>
      </c>
      <c r="D90" s="15">
        <v>4.6760622340054416</v>
      </c>
      <c r="E90" s="14">
        <v>3717.249029395452</v>
      </c>
      <c r="F90" s="17" t="s">
        <v>74</v>
      </c>
      <c r="G90" s="1"/>
      <c r="H90" s="1"/>
      <c r="I90" s="141"/>
      <c r="J90" s="141"/>
    </row>
    <row r="91" spans="1:10" ht="11.1" customHeight="1">
      <c r="A91" s="1" t="s">
        <v>17</v>
      </c>
      <c r="B91" s="14" t="s">
        <v>462</v>
      </c>
      <c r="C91" s="16">
        <v>99.737049153174041</v>
      </c>
      <c r="D91" s="15">
        <v>4.8109415519648913</v>
      </c>
      <c r="E91" s="14">
        <v>1612.6546305583418</v>
      </c>
      <c r="F91" s="17" t="s">
        <v>75</v>
      </c>
      <c r="G91" s="1"/>
      <c r="H91" s="1"/>
      <c r="I91" s="141"/>
      <c r="J91" s="141"/>
    </row>
    <row r="92" spans="1:10" ht="11.1" customHeight="1">
      <c r="A92" s="1" t="s">
        <v>18</v>
      </c>
      <c r="B92" s="14" t="s">
        <v>462</v>
      </c>
      <c r="C92" s="16">
        <v>99.892653602935439</v>
      </c>
      <c r="D92" s="15">
        <v>4.7871833224268485</v>
      </c>
      <c r="E92" s="14">
        <v>1506.7971163748714</v>
      </c>
      <c r="F92" s="17" t="s">
        <v>76</v>
      </c>
      <c r="G92" s="1"/>
      <c r="H92" s="1"/>
      <c r="I92" s="141"/>
      <c r="J92" s="141"/>
    </row>
    <row r="93" spans="1:10" ht="11.1" customHeight="1">
      <c r="A93" s="1" t="s">
        <v>19</v>
      </c>
      <c r="B93" s="14" t="s">
        <v>462</v>
      </c>
      <c r="C93" s="16">
        <v>99.8769893134466</v>
      </c>
      <c r="D93" s="15">
        <v>4.7389719285453884</v>
      </c>
      <c r="E93" s="14">
        <v>1529.9691040164778</v>
      </c>
      <c r="F93" s="17"/>
      <c r="G93" s="1"/>
      <c r="H93" s="1"/>
      <c r="I93" s="141"/>
      <c r="J93" s="141"/>
    </row>
    <row r="94" spans="1:10" ht="11.1" customHeight="1">
      <c r="A94" s="1" t="s">
        <v>20</v>
      </c>
      <c r="B94" s="14" t="s">
        <v>462</v>
      </c>
      <c r="C94" s="16">
        <v>100.19077841370583</v>
      </c>
      <c r="D94" s="15">
        <v>4.7049187605433724</v>
      </c>
      <c r="E94" s="14">
        <v>1559.2614388700897</v>
      </c>
      <c r="F94" s="17"/>
      <c r="G94" s="1"/>
      <c r="H94" s="1"/>
      <c r="I94" s="141"/>
      <c r="J94" s="141"/>
    </row>
    <row r="95" spans="1:10" ht="11.1" customHeight="1">
      <c r="A95" s="1" t="s">
        <v>21</v>
      </c>
      <c r="B95" s="14" t="s">
        <v>462</v>
      </c>
      <c r="C95" s="16">
        <v>100.43500795972011</v>
      </c>
      <c r="D95" s="15">
        <v>4.563727556267386</v>
      </c>
      <c r="E95" s="14">
        <v>1593.0410475209651</v>
      </c>
      <c r="F95" s="17" t="s">
        <v>77</v>
      </c>
      <c r="G95" s="1"/>
      <c r="H95" s="1"/>
      <c r="I95" s="141"/>
      <c r="J95" s="141"/>
    </row>
    <row r="96" spans="1:10" ht="11.1" customHeight="1">
      <c r="A96" s="1" t="s">
        <v>22</v>
      </c>
      <c r="B96" s="14" t="s">
        <v>462</v>
      </c>
      <c r="C96" s="16">
        <v>101.47933258856175</v>
      </c>
      <c r="D96" s="15">
        <v>4.5145752583979331</v>
      </c>
      <c r="E96" s="14">
        <v>1645.0934235692218</v>
      </c>
      <c r="F96" s="17"/>
      <c r="G96" s="1"/>
      <c r="H96" s="1"/>
      <c r="I96" s="141"/>
      <c r="J96" s="141"/>
    </row>
    <row r="97" spans="1:10" ht="11.1" customHeight="1">
      <c r="A97" s="1" t="s">
        <v>23</v>
      </c>
      <c r="B97" s="14" t="s">
        <v>462</v>
      </c>
      <c r="C97" s="16">
        <v>102.23474341192788</v>
      </c>
      <c r="D97" s="15">
        <v>4.435660506502396</v>
      </c>
      <c r="E97" s="14">
        <v>1718.4590453741898</v>
      </c>
      <c r="F97" s="17"/>
      <c r="G97" s="1"/>
      <c r="H97" s="1"/>
      <c r="I97" s="141"/>
      <c r="J97" s="141"/>
    </row>
    <row r="98" spans="1:10" ht="11.1" customHeight="1">
      <c r="A98" s="1" t="s">
        <v>24</v>
      </c>
      <c r="B98" s="14" t="s">
        <v>462</v>
      </c>
      <c r="C98" s="16">
        <v>103.19279436723856</v>
      </c>
      <c r="D98" s="15">
        <v>4.3596048456879144</v>
      </c>
      <c r="E98" s="14">
        <v>1781.3494401885682</v>
      </c>
      <c r="F98" s="17"/>
      <c r="G98" s="1"/>
      <c r="H98" s="1"/>
      <c r="I98" s="141"/>
      <c r="J98" s="141"/>
    </row>
    <row r="99" spans="1:10" ht="11.1" customHeight="1">
      <c r="A99" s="1" t="s">
        <v>25</v>
      </c>
      <c r="B99" s="14" t="s">
        <v>462</v>
      </c>
      <c r="C99" s="16">
        <v>105.87505438373161</v>
      </c>
      <c r="D99" s="15">
        <v>4.3217535432804519</v>
      </c>
      <c r="E99" s="14">
        <v>1882.2038892162641</v>
      </c>
      <c r="F99" s="17"/>
      <c r="G99" s="1"/>
      <c r="H99" s="1"/>
      <c r="I99" s="141"/>
      <c r="J99" s="141"/>
    </row>
    <row r="100" spans="1:10" ht="11.1" customHeight="1">
      <c r="A100" s="1" t="s">
        <v>26</v>
      </c>
      <c r="B100" s="14" t="s">
        <v>462</v>
      </c>
      <c r="C100" s="16">
        <v>107.57018690869933</v>
      </c>
      <c r="D100" s="15">
        <v>4.1185214577864597</v>
      </c>
      <c r="E100" s="14">
        <v>1987.7872716558634</v>
      </c>
      <c r="F100" s="17" t="s">
        <v>77</v>
      </c>
      <c r="G100" s="1"/>
      <c r="H100" s="1"/>
      <c r="I100" s="141"/>
      <c r="J100" s="141"/>
    </row>
    <row r="101" spans="1:10" ht="11.1" customHeight="1">
      <c r="A101" s="1" t="s">
        <v>27</v>
      </c>
      <c r="B101" s="14" t="s">
        <v>462</v>
      </c>
      <c r="C101" s="16">
        <v>107.67734077946768</v>
      </c>
      <c r="D101" s="15">
        <v>4.1354884505042735</v>
      </c>
      <c r="E101" s="14">
        <v>2059.885091337655</v>
      </c>
      <c r="F101" s="17"/>
      <c r="G101" s="1"/>
      <c r="H101" s="1"/>
      <c r="I101" s="141"/>
      <c r="J101" s="141"/>
    </row>
    <row r="102" spans="1:10" ht="11.1" customHeight="1">
      <c r="A102" s="1" t="s">
        <v>28</v>
      </c>
      <c r="B102" s="14" t="s">
        <v>462</v>
      </c>
      <c r="C102" s="16">
        <v>108.40608845491097</v>
      </c>
      <c r="D102" s="15">
        <v>4.1241794777073686</v>
      </c>
      <c r="E102" s="14">
        <v>2138.0966411314084</v>
      </c>
      <c r="F102" s="17"/>
      <c r="G102" s="1"/>
      <c r="H102" s="1"/>
      <c r="I102" s="141"/>
      <c r="J102" s="141"/>
    </row>
    <row r="103" spans="1:10" ht="11.1" customHeight="1">
      <c r="A103" s="1" t="s">
        <v>29</v>
      </c>
      <c r="B103" s="14" t="s">
        <v>462</v>
      </c>
      <c r="C103" s="16">
        <v>109.35628017652836</v>
      </c>
      <c r="D103" s="15">
        <v>4.0766412542765549</v>
      </c>
      <c r="E103" s="14">
        <v>2229.3606364172069</v>
      </c>
      <c r="F103" s="17"/>
      <c r="G103" s="1"/>
      <c r="H103" s="1"/>
      <c r="I103" s="141"/>
      <c r="J103" s="141"/>
    </row>
    <row r="104" spans="1:10" ht="11.1" customHeight="1">
      <c r="A104" s="1" t="s">
        <v>30</v>
      </c>
      <c r="B104" s="14" t="s">
        <v>462</v>
      </c>
      <c r="C104" s="16">
        <v>109.60884353741496</v>
      </c>
      <c r="D104" s="15">
        <v>3.9950365924687889</v>
      </c>
      <c r="E104" s="14">
        <v>2324.1013553329408</v>
      </c>
      <c r="F104" s="17"/>
      <c r="G104" s="1"/>
      <c r="H104" s="1"/>
      <c r="I104" s="141"/>
      <c r="J104" s="141"/>
    </row>
    <row r="105" spans="1:10" ht="11.1" customHeight="1">
      <c r="A105" s="1" t="s">
        <v>31</v>
      </c>
      <c r="B105" s="14" t="s">
        <v>462</v>
      </c>
      <c r="C105" s="16">
        <v>109.54715966558695</v>
      </c>
      <c r="D105" s="15">
        <v>3.7582319173363952</v>
      </c>
      <c r="E105" s="14">
        <v>2411.1814967589867</v>
      </c>
      <c r="F105" s="17" t="s">
        <v>77</v>
      </c>
      <c r="G105" s="1"/>
      <c r="H105" s="1"/>
      <c r="I105" s="141"/>
      <c r="J105" s="141"/>
    </row>
    <row r="106" spans="1:10" ht="11.1" customHeight="1">
      <c r="A106" s="1" t="s">
        <v>32</v>
      </c>
      <c r="B106" s="14" t="s">
        <v>462</v>
      </c>
      <c r="C106" s="16">
        <v>108.85841045115461</v>
      </c>
      <c r="D106" s="15">
        <v>3.7063223780341525</v>
      </c>
      <c r="E106" s="14">
        <v>2503.6240424278139</v>
      </c>
      <c r="F106" s="17"/>
      <c r="G106" s="1"/>
      <c r="H106" s="1"/>
      <c r="I106" s="141"/>
      <c r="J106" s="141"/>
    </row>
    <row r="107" spans="1:10" ht="11.1" customHeight="1">
      <c r="A107" s="1" t="s">
        <v>33</v>
      </c>
      <c r="B107" s="14" t="s">
        <v>462</v>
      </c>
      <c r="C107" s="16">
        <v>108.66327210431142</v>
      </c>
      <c r="D107" s="15">
        <v>3.6981108206122966</v>
      </c>
      <c r="E107" s="14">
        <v>2583.8833235120801</v>
      </c>
      <c r="F107" s="17"/>
      <c r="G107" s="1"/>
      <c r="H107" s="1"/>
      <c r="I107" s="141"/>
      <c r="J107" s="141"/>
    </row>
    <row r="108" spans="1:10" ht="11.1" customHeight="1">
      <c r="A108" s="1" t="s">
        <v>34</v>
      </c>
      <c r="B108" s="14" t="s">
        <v>462</v>
      </c>
      <c r="C108" s="16">
        <v>108.62968176678282</v>
      </c>
      <c r="D108" s="15">
        <v>3.6654097995094164</v>
      </c>
      <c r="E108" s="14">
        <v>2663.6859163229228</v>
      </c>
      <c r="F108" s="17"/>
      <c r="G108" s="1"/>
      <c r="H108" s="1"/>
      <c r="I108" s="141"/>
      <c r="J108" s="141"/>
    </row>
    <row r="109" spans="1:10" ht="11.1" customHeight="1">
      <c r="A109" s="1" t="s">
        <v>35</v>
      </c>
      <c r="B109" s="14" t="s">
        <v>462</v>
      </c>
      <c r="C109" s="16">
        <v>107.5596166703811</v>
      </c>
      <c r="D109" s="15">
        <v>3.6458728884887157</v>
      </c>
      <c r="E109" s="14">
        <v>2744.0188568061285</v>
      </c>
      <c r="F109" s="17"/>
      <c r="G109" s="1"/>
      <c r="H109" s="1"/>
      <c r="I109" s="141"/>
      <c r="J109" s="141"/>
    </row>
    <row r="110" spans="1:10" ht="11.1" customHeight="1">
      <c r="A110" s="1" t="s">
        <v>36</v>
      </c>
      <c r="B110" s="14" t="s">
        <v>462</v>
      </c>
      <c r="C110" s="16">
        <v>108.4638663342071</v>
      </c>
      <c r="D110" s="15">
        <v>3.5315726767275617</v>
      </c>
      <c r="E110" s="14">
        <v>2882.0713022981736</v>
      </c>
      <c r="F110" s="17" t="s">
        <v>77</v>
      </c>
      <c r="G110" s="1"/>
      <c r="H110" s="1"/>
      <c r="I110" s="141"/>
      <c r="J110" s="141"/>
    </row>
    <row r="111" spans="1:10" ht="11.1" customHeight="1">
      <c r="A111" s="1" t="s">
        <v>37</v>
      </c>
      <c r="B111" s="14" t="s">
        <v>462</v>
      </c>
      <c r="C111" s="16">
        <v>107.54703207775414</v>
      </c>
      <c r="D111" s="15">
        <v>3.5302433659713355</v>
      </c>
      <c r="E111" s="14">
        <v>2931.9534472598707</v>
      </c>
      <c r="F111" s="17"/>
      <c r="G111" s="1"/>
      <c r="H111" s="1"/>
      <c r="I111" s="141"/>
      <c r="J111" s="141"/>
    </row>
    <row r="112" spans="1:10" ht="11.1" customHeight="1">
      <c r="A112" s="1" t="s">
        <v>38</v>
      </c>
      <c r="B112" s="14" t="s">
        <v>462</v>
      </c>
      <c r="C112" s="16">
        <v>106.7237761525455</v>
      </c>
      <c r="D112" s="15">
        <v>3.5270941953423707</v>
      </c>
      <c r="E112" s="14">
        <v>2989.8202710665882</v>
      </c>
      <c r="F112" s="17"/>
      <c r="G112" s="1"/>
      <c r="H112" s="1"/>
      <c r="I112" s="141"/>
      <c r="J112" s="141"/>
    </row>
    <row r="113" spans="1:10" ht="11.1" customHeight="1">
      <c r="A113" s="1" t="s">
        <v>39</v>
      </c>
      <c r="B113" s="14" t="s">
        <v>462</v>
      </c>
      <c r="C113" s="16">
        <v>106.47301577785106</v>
      </c>
      <c r="D113" s="15">
        <v>3.5059809627229077</v>
      </c>
      <c r="E113" s="14">
        <v>3044.0777843252799</v>
      </c>
      <c r="F113" s="17"/>
      <c r="G113" s="1"/>
      <c r="H113" s="1"/>
      <c r="I113" s="141"/>
      <c r="J113" s="141"/>
    </row>
    <row r="114" spans="1:10" ht="11.1" customHeight="1">
      <c r="A114" s="1" t="s">
        <v>40</v>
      </c>
      <c r="B114" s="14" t="s">
        <v>462</v>
      </c>
      <c r="C114" s="16">
        <v>105.684883311833</v>
      </c>
      <c r="D114" s="15">
        <v>3.4806013097836872</v>
      </c>
      <c r="E114" s="14">
        <v>3100.545079552151</v>
      </c>
      <c r="F114" s="17"/>
      <c r="G114" s="1"/>
      <c r="H114" s="1"/>
      <c r="I114" s="141"/>
      <c r="J114" s="141"/>
    </row>
    <row r="115" spans="1:10" ht="11.1" customHeight="1">
      <c r="A115" s="1" t="s">
        <v>41</v>
      </c>
      <c r="B115" s="14" t="s">
        <v>462</v>
      </c>
      <c r="C115" s="16">
        <v>105.39330796584014</v>
      </c>
      <c r="D115" s="15">
        <v>3.255644009601653</v>
      </c>
      <c r="E115" s="14">
        <v>3156.9387153800826</v>
      </c>
      <c r="F115" s="17" t="s">
        <v>77</v>
      </c>
      <c r="G115" s="1"/>
      <c r="H115" s="1"/>
      <c r="I115" s="141"/>
      <c r="J115" s="141"/>
    </row>
    <row r="116" spans="1:10" ht="11.1" customHeight="1">
      <c r="A116" s="1" t="s">
        <v>42</v>
      </c>
      <c r="B116" s="14" t="s">
        <v>462</v>
      </c>
      <c r="C116" s="16">
        <v>105.37705226513619</v>
      </c>
      <c r="D116" s="15">
        <v>3.2326545723805999</v>
      </c>
      <c r="E116" s="14">
        <v>3215.7483794932236</v>
      </c>
      <c r="F116" s="17"/>
      <c r="G116" s="1"/>
      <c r="H116" s="1"/>
      <c r="I116" s="141"/>
      <c r="J116" s="141"/>
    </row>
    <row r="117" spans="1:10" ht="11.1" customHeight="1">
      <c r="A117" s="1" t="s">
        <v>43</v>
      </c>
      <c r="B117" s="14" t="s">
        <v>462</v>
      </c>
      <c r="C117" s="16">
        <v>105.64086899373339</v>
      </c>
      <c r="D117" s="15">
        <v>3.1823976851122349</v>
      </c>
      <c r="E117" s="14">
        <v>3272.8344136711848</v>
      </c>
      <c r="F117" s="17"/>
      <c r="G117" s="1"/>
      <c r="H117" s="1"/>
      <c r="I117" s="141"/>
      <c r="J117" s="141"/>
    </row>
    <row r="118" spans="1:10" ht="11.1" customHeight="1">
      <c r="A118" s="1" t="s">
        <v>44</v>
      </c>
      <c r="B118" s="14" t="s">
        <v>462</v>
      </c>
      <c r="C118" s="16">
        <v>105.66381902177899</v>
      </c>
      <c r="D118" s="15">
        <v>3.1558878136604029</v>
      </c>
      <c r="E118" s="14">
        <v>3305.4065998821452</v>
      </c>
      <c r="F118" s="17"/>
      <c r="G118" s="1"/>
      <c r="H118" s="1"/>
      <c r="I118" s="141"/>
      <c r="J118" s="141"/>
    </row>
    <row r="119" spans="1:10" ht="11.1" customHeight="1">
      <c r="A119" s="1" t="s">
        <v>45</v>
      </c>
      <c r="B119" s="14" t="s">
        <v>462</v>
      </c>
      <c r="C119" s="16">
        <v>105.8348221168234</v>
      </c>
      <c r="D119" s="15">
        <v>3.1425683627552785</v>
      </c>
      <c r="E119" s="14">
        <v>3343.7242192103713</v>
      </c>
      <c r="F119" s="17"/>
      <c r="G119" s="1"/>
      <c r="H119" s="1"/>
      <c r="I119" s="141"/>
      <c r="J119" s="141"/>
    </row>
    <row r="120" spans="1:10" ht="11.1" customHeight="1">
      <c r="A120" s="1" t="s">
        <v>46</v>
      </c>
      <c r="B120" s="14" t="s">
        <v>462</v>
      </c>
      <c r="C120" s="16">
        <v>106.05284141304641</v>
      </c>
      <c r="D120" s="15">
        <v>3.1311604857594073</v>
      </c>
      <c r="E120" s="14">
        <v>3388.1850324101356</v>
      </c>
      <c r="F120" s="17" t="s">
        <v>77</v>
      </c>
      <c r="G120" s="1"/>
      <c r="H120" s="1"/>
      <c r="I120" s="141"/>
      <c r="J120" s="141"/>
    </row>
    <row r="121" spans="1:10" ht="11.1" customHeight="1">
      <c r="A121" s="1" t="s">
        <v>47</v>
      </c>
      <c r="B121" s="14" t="s">
        <v>462</v>
      </c>
      <c r="C121" s="16">
        <v>105.88287386757113</v>
      </c>
      <c r="D121" s="15">
        <v>3.1122073332351641</v>
      </c>
      <c r="E121" s="14">
        <v>3424.9410724808486</v>
      </c>
      <c r="F121" s="17"/>
      <c r="G121" s="1"/>
      <c r="H121" s="1"/>
      <c r="I121" s="141"/>
      <c r="J121" s="141"/>
    </row>
    <row r="122" spans="1:10" ht="11.1" customHeight="1">
      <c r="A122" s="1" t="s">
        <v>48</v>
      </c>
      <c r="B122" s="14" t="s">
        <v>462</v>
      </c>
      <c r="C122" s="16">
        <v>105.41001679966399</v>
      </c>
      <c r="D122" s="15">
        <v>3.1115750129229789</v>
      </c>
      <c r="E122" s="14">
        <v>3458.4413671184448</v>
      </c>
      <c r="F122" s="17"/>
      <c r="G122" s="1"/>
      <c r="H122" s="1"/>
      <c r="I122" s="141"/>
      <c r="J122" s="141"/>
    </row>
    <row r="123" spans="1:10" ht="11.1" customHeight="1">
      <c r="A123" s="1" t="s">
        <v>49</v>
      </c>
      <c r="B123" s="14" t="s">
        <v>462</v>
      </c>
      <c r="C123" s="16">
        <v>105.53527771082263</v>
      </c>
      <c r="D123" s="15">
        <v>3.0845294231638785</v>
      </c>
      <c r="E123" s="14">
        <v>3517.3541543901006</v>
      </c>
      <c r="F123" s="17"/>
      <c r="G123" s="1"/>
      <c r="H123" s="1"/>
      <c r="I123" s="141"/>
      <c r="J123" s="141"/>
    </row>
    <row r="124" spans="1:10" ht="11.1" customHeight="1">
      <c r="A124" s="1" t="s">
        <v>50</v>
      </c>
      <c r="B124" s="14" t="s">
        <v>462</v>
      </c>
      <c r="C124" s="16">
        <v>105.72644201372377</v>
      </c>
      <c r="D124" s="15">
        <v>3.0495486989689944</v>
      </c>
      <c r="E124" s="14">
        <v>3568.753682969947</v>
      </c>
      <c r="F124" s="17"/>
      <c r="G124" s="1"/>
      <c r="H124" s="1"/>
      <c r="I124" s="141"/>
      <c r="J124" s="141"/>
    </row>
    <row r="125" spans="1:10" ht="11.1" customHeight="1">
      <c r="A125" s="1" t="s">
        <v>51</v>
      </c>
      <c r="B125" s="14" t="s">
        <v>462</v>
      </c>
      <c r="C125" s="16">
        <v>106.01760719700459</v>
      </c>
      <c r="D125" s="15">
        <v>2.9870051008015546</v>
      </c>
      <c r="E125" s="14">
        <v>3623.3058338243964</v>
      </c>
      <c r="F125" s="17" t="s">
        <v>77</v>
      </c>
      <c r="G125" s="1"/>
      <c r="H125" s="1"/>
      <c r="I125" s="141"/>
      <c r="J125" s="141"/>
    </row>
    <row r="126" spans="1:10" ht="11.1" customHeight="1">
      <c r="A126" s="1" t="s">
        <v>52</v>
      </c>
      <c r="B126" s="14" t="s">
        <v>462</v>
      </c>
      <c r="C126" s="16">
        <v>105.95483908417708</v>
      </c>
      <c r="D126" s="15">
        <v>2.9601206154726292</v>
      </c>
      <c r="E126" s="14">
        <v>3658.8538597525048</v>
      </c>
      <c r="F126" s="17"/>
      <c r="G126" s="1"/>
      <c r="H126" s="1"/>
      <c r="I126" s="141"/>
      <c r="J126" s="141"/>
    </row>
    <row r="127" spans="1:10" ht="11.1" customHeight="1">
      <c r="A127" s="1" t="s">
        <v>53</v>
      </c>
      <c r="B127" s="14" t="s">
        <v>462</v>
      </c>
      <c r="C127" s="16">
        <v>105.93414188622114</v>
      </c>
      <c r="D127" s="15">
        <v>2.9233195117677977</v>
      </c>
      <c r="E127" s="14">
        <v>3687.094873305834</v>
      </c>
      <c r="F127" s="17"/>
      <c r="G127" s="1"/>
      <c r="H127" s="1"/>
      <c r="I127" s="141"/>
      <c r="J127" s="141"/>
    </row>
    <row r="128" spans="1:10" ht="11.1" customHeight="1">
      <c r="A128" s="1" t="s">
        <v>54</v>
      </c>
      <c r="B128" s="14" t="s">
        <v>462</v>
      </c>
      <c r="C128" s="16">
        <v>105.90359772190583</v>
      </c>
      <c r="D128" s="15">
        <v>2.890998577394337</v>
      </c>
      <c r="E128" s="14">
        <v>3712.301119622864</v>
      </c>
      <c r="F128" s="17"/>
      <c r="G128" s="1"/>
      <c r="H128" s="1"/>
      <c r="I128" s="141"/>
      <c r="J128" s="141"/>
    </row>
    <row r="129" spans="1:10" ht="11.1" customHeight="1">
      <c r="A129" s="1" t="s">
        <v>55</v>
      </c>
      <c r="B129" s="14" t="s">
        <v>462</v>
      </c>
      <c r="C129" s="16">
        <v>105.60895486068864</v>
      </c>
      <c r="D129" s="15">
        <v>2.8594876307150834</v>
      </c>
      <c r="E129" s="14">
        <v>3734.3105480259283</v>
      </c>
      <c r="F129" s="17"/>
      <c r="G129" s="1"/>
      <c r="H129" s="1"/>
      <c r="I129" s="141"/>
      <c r="J129" s="245"/>
    </row>
    <row r="130" spans="1:10" ht="11.1" customHeight="1">
      <c r="A130" s="1" t="s">
        <v>4</v>
      </c>
      <c r="B130" s="14" t="s">
        <v>462</v>
      </c>
      <c r="C130" s="16">
        <v>104.33428058509568</v>
      </c>
      <c r="D130" s="15">
        <v>2.8602240201933697</v>
      </c>
      <c r="E130" s="14">
        <v>3739.2751915144377</v>
      </c>
      <c r="F130" s="17" t="s">
        <v>77</v>
      </c>
      <c r="G130" s="1"/>
      <c r="H130" s="1"/>
      <c r="I130" s="141"/>
      <c r="J130" s="245"/>
    </row>
    <row r="131" spans="1:10" ht="11.1" customHeight="1">
      <c r="A131" s="1" t="s">
        <v>56</v>
      </c>
      <c r="B131" s="14" t="s">
        <v>462</v>
      </c>
      <c r="C131" s="16">
        <v>104.07930738431665</v>
      </c>
      <c r="D131" s="15">
        <v>2.8308031341821742</v>
      </c>
      <c r="E131" s="14">
        <v>3746.9357690041252</v>
      </c>
      <c r="F131" s="17"/>
      <c r="G131" s="1"/>
      <c r="H131" s="1"/>
      <c r="I131" s="141"/>
      <c r="J131" s="245"/>
    </row>
    <row r="132" spans="1:10" ht="11.1" customHeight="1">
      <c r="A132" s="1" t="s">
        <v>57</v>
      </c>
      <c r="B132" s="14" t="s">
        <v>462</v>
      </c>
      <c r="C132" s="16">
        <v>104.05612593014762</v>
      </c>
      <c r="D132" s="15">
        <v>2.799605731214414</v>
      </c>
      <c r="E132" s="14">
        <v>3744.9469652327639</v>
      </c>
      <c r="F132" s="17"/>
      <c r="G132" s="1"/>
      <c r="H132" s="1"/>
      <c r="I132" s="141"/>
      <c r="J132" s="245"/>
    </row>
    <row r="133" spans="1:10" ht="11.1" customHeight="1">
      <c r="A133" s="1" t="s">
        <v>5</v>
      </c>
      <c r="B133" s="14" t="s">
        <v>462</v>
      </c>
      <c r="C133" s="16">
        <v>103.88471680117976</v>
      </c>
      <c r="D133" s="15">
        <v>2.7638661031496832</v>
      </c>
      <c r="E133" s="14">
        <v>3747.6281673541548</v>
      </c>
      <c r="F133" s="17"/>
      <c r="G133" s="1"/>
      <c r="H133" s="1"/>
      <c r="I133" s="141"/>
      <c r="J133" s="245"/>
    </row>
    <row r="134" spans="1:10" ht="11.1" customHeight="1">
      <c r="A134" s="1" t="s">
        <v>58</v>
      </c>
      <c r="B134" s="14" t="s">
        <v>462</v>
      </c>
      <c r="C134" s="16">
        <v>103.76440748707741</v>
      </c>
      <c r="D134" s="15">
        <v>2.7337396623018608</v>
      </c>
      <c r="E134" s="14">
        <v>3739.9233942251035</v>
      </c>
      <c r="F134" s="17"/>
      <c r="G134" s="1"/>
      <c r="H134" s="1"/>
      <c r="I134" s="141"/>
      <c r="J134" s="245"/>
    </row>
    <row r="135" spans="1:10" ht="11.1" customHeight="1">
      <c r="A135" s="1" t="s">
        <v>59</v>
      </c>
      <c r="B135" s="14" t="s">
        <v>462</v>
      </c>
      <c r="C135" s="16">
        <v>103.22354086690024</v>
      </c>
      <c r="D135" s="15">
        <v>2.7362827483934749</v>
      </c>
      <c r="E135" s="14">
        <v>3751.2227460223926</v>
      </c>
      <c r="F135" s="17" t="s">
        <v>77</v>
      </c>
      <c r="G135" s="1"/>
      <c r="H135" s="1"/>
      <c r="I135" s="141"/>
      <c r="J135" s="245"/>
    </row>
    <row r="136" spans="1:10" ht="11.1" customHeight="1">
      <c r="A136" s="1" t="s">
        <v>60</v>
      </c>
      <c r="B136" s="14" t="s">
        <v>462</v>
      </c>
      <c r="C136" s="16">
        <v>103.12791003080154</v>
      </c>
      <c r="D136" s="15">
        <v>2.7029866553696249</v>
      </c>
      <c r="E136" s="14">
        <v>3759.8114319387155</v>
      </c>
      <c r="F136" s="17"/>
      <c r="G136" s="1"/>
      <c r="H136" s="1"/>
      <c r="I136" s="141"/>
      <c r="J136" s="245"/>
    </row>
    <row r="137" spans="1:10" ht="11.1" customHeight="1">
      <c r="A137" s="1" t="s">
        <v>61</v>
      </c>
      <c r="B137" s="14" t="s">
        <v>462</v>
      </c>
      <c r="C137" s="16">
        <v>102.99892554419196</v>
      </c>
      <c r="D137" s="15">
        <v>2.6697021080617138</v>
      </c>
      <c r="E137" s="14">
        <v>3757.4837949322336</v>
      </c>
      <c r="F137" s="1"/>
      <c r="G137" s="1"/>
      <c r="H137" s="1"/>
      <c r="I137" s="141"/>
      <c r="J137" s="245"/>
    </row>
    <row r="138" spans="1:10" ht="11.1" customHeight="1">
      <c r="A138" s="1" t="s">
        <v>6</v>
      </c>
      <c r="B138" s="14" t="s">
        <v>462</v>
      </c>
      <c r="C138" s="16">
        <v>102.86479377604539</v>
      </c>
      <c r="D138" s="15">
        <v>2.6426544197327004</v>
      </c>
      <c r="E138" s="14">
        <v>3772.2451384796705</v>
      </c>
      <c r="F138" s="1"/>
      <c r="G138" s="1"/>
      <c r="H138" s="1"/>
      <c r="I138" s="141"/>
      <c r="J138" s="245"/>
    </row>
    <row r="139" spans="1:10" ht="11.1" customHeight="1">
      <c r="A139" s="1" t="s">
        <v>487</v>
      </c>
      <c r="B139" s="14" t="s">
        <v>462</v>
      </c>
      <c r="C139" s="16">
        <v>102.6948328651242</v>
      </c>
      <c r="D139" s="15">
        <v>2.6188864306032769</v>
      </c>
      <c r="E139" s="14">
        <v>3784.0748379493225</v>
      </c>
      <c r="F139" s="1"/>
      <c r="G139" s="1"/>
      <c r="H139" s="1"/>
      <c r="I139" s="141"/>
      <c r="J139" s="245"/>
    </row>
    <row r="140" spans="1:10" ht="11.1" customHeight="1">
      <c r="A140" s="1" t="s">
        <v>488</v>
      </c>
      <c r="B140" s="14" t="s">
        <v>462</v>
      </c>
      <c r="C140" s="16">
        <v>104.22233087806185</v>
      </c>
      <c r="D140" s="15">
        <v>2.5951595931252194</v>
      </c>
      <c r="E140" s="14">
        <v>3814.9381261048911</v>
      </c>
      <c r="F140" s="1" t="s">
        <v>77</v>
      </c>
      <c r="G140" s="246"/>
      <c r="H140" s="246"/>
      <c r="I140" s="141"/>
      <c r="J140" s="245"/>
    </row>
    <row r="141" spans="1:10" ht="11.1" customHeight="1">
      <c r="A141" s="1" t="s">
        <v>489</v>
      </c>
      <c r="B141" s="14" t="s">
        <v>462</v>
      </c>
      <c r="C141" s="16">
        <v>103.90028335727348</v>
      </c>
      <c r="D141" s="15">
        <v>2.5627540349631031</v>
      </c>
      <c r="E141" s="14">
        <v>3826.9151443724222</v>
      </c>
      <c r="F141" s="1"/>
      <c r="G141" s="247"/>
      <c r="H141" s="246"/>
      <c r="I141" s="141"/>
      <c r="J141" s="245"/>
    </row>
    <row r="142" spans="1:10" ht="11.1" customHeight="1">
      <c r="A142" s="1" t="s">
        <v>289</v>
      </c>
      <c r="B142" s="14" t="s">
        <v>462</v>
      </c>
      <c r="C142" s="16">
        <v>103.78824063706338</v>
      </c>
      <c r="D142" s="15">
        <v>2.5342018909629109</v>
      </c>
      <c r="E142" s="14">
        <v>3834.1190335886863</v>
      </c>
      <c r="F142" s="17"/>
      <c r="G142" s="247"/>
      <c r="H142" s="246"/>
      <c r="I142" s="166"/>
      <c r="J142" s="245"/>
    </row>
    <row r="143" spans="1:10" ht="11.1" customHeight="1">
      <c r="A143" s="1" t="s">
        <v>7</v>
      </c>
      <c r="B143" s="14" t="s">
        <v>462</v>
      </c>
      <c r="C143" s="16">
        <v>103.66135582630427</v>
      </c>
      <c r="D143" s="15">
        <v>2.50798749699447</v>
      </c>
      <c r="E143" s="14">
        <v>3841.6028285209195</v>
      </c>
      <c r="F143" s="17"/>
      <c r="G143" s="247"/>
      <c r="H143" s="246"/>
      <c r="I143" s="166"/>
      <c r="J143" s="245"/>
    </row>
    <row r="144" spans="1:10" ht="11.1" customHeight="1">
      <c r="A144" s="1" t="s">
        <v>293</v>
      </c>
      <c r="B144" s="14" t="s">
        <v>462</v>
      </c>
      <c r="C144" s="16">
        <v>103.11678382237064</v>
      </c>
      <c r="D144" s="15">
        <v>2.4820199439434094</v>
      </c>
      <c r="E144" s="14">
        <v>3835.4301708898056</v>
      </c>
      <c r="F144" s="1"/>
      <c r="G144" s="247"/>
      <c r="H144" s="246"/>
      <c r="I144" s="166"/>
      <c r="J144" s="245"/>
    </row>
    <row r="145" spans="1:10" ht="11.1" customHeight="1">
      <c r="A145" s="1" t="s">
        <v>8</v>
      </c>
      <c r="B145" s="1" t="s">
        <v>462</v>
      </c>
      <c r="C145" s="125">
        <v>102.5758941055837</v>
      </c>
      <c r="D145" s="15">
        <v>2.4986346520518543</v>
      </c>
      <c r="E145" s="14">
        <v>3841.7796110783738</v>
      </c>
      <c r="F145" s="17" t="s">
        <v>305</v>
      </c>
      <c r="G145" s="247"/>
      <c r="H145" s="246"/>
      <c r="I145" s="166"/>
      <c r="J145" s="245"/>
    </row>
    <row r="146" spans="1:10" ht="11.1" customHeight="1">
      <c r="A146" s="1" t="s">
        <v>9</v>
      </c>
      <c r="B146" s="1" t="s">
        <v>462</v>
      </c>
      <c r="C146" s="125">
        <v>102.23066523705188</v>
      </c>
      <c r="D146" s="15">
        <v>2.4791218211258217</v>
      </c>
      <c r="E146" s="14">
        <v>3834.4578668238069</v>
      </c>
      <c r="F146" s="21"/>
      <c r="G146" s="248"/>
      <c r="H146" s="141"/>
      <c r="I146" s="166"/>
      <c r="J146" s="245"/>
    </row>
    <row r="147" spans="1:10" ht="11.1" customHeight="1">
      <c r="A147" s="1" t="s">
        <v>10</v>
      </c>
      <c r="B147" s="14" t="s">
        <v>462</v>
      </c>
      <c r="C147" s="16">
        <v>101.95829569875727</v>
      </c>
      <c r="D147" s="15">
        <v>2.4615494120661676</v>
      </c>
      <c r="E147" s="14">
        <v>3821.0223924572779</v>
      </c>
      <c r="F147" s="1"/>
      <c r="G147" s="247"/>
      <c r="H147" s="246"/>
      <c r="I147" s="166"/>
      <c r="J147" s="245"/>
    </row>
    <row r="148" spans="1:10" ht="11.1" customHeight="1">
      <c r="A148" s="1" t="s">
        <v>11</v>
      </c>
      <c r="B148" s="14" t="s">
        <v>462</v>
      </c>
      <c r="C148" s="16">
        <v>101.77986826787095</v>
      </c>
      <c r="D148" s="15">
        <v>2.44</v>
      </c>
      <c r="E148" s="14">
        <v>3805</v>
      </c>
      <c r="F148" s="1"/>
      <c r="G148" s="247"/>
      <c r="H148" s="246"/>
      <c r="I148" s="166"/>
      <c r="J148" s="245"/>
    </row>
    <row r="149" spans="1:10" ht="11.1" customHeight="1">
      <c r="A149" s="1" t="s">
        <v>12</v>
      </c>
      <c r="B149" s="14" t="s">
        <v>462</v>
      </c>
      <c r="C149" s="16">
        <v>101.60215711172773</v>
      </c>
      <c r="D149" s="15">
        <v>2.4191348677094404</v>
      </c>
      <c r="E149" s="14">
        <v>3789.0394814378319</v>
      </c>
      <c r="F149" s="1"/>
      <c r="G149" s="247"/>
      <c r="H149" s="246"/>
      <c r="I149" s="166" t="s">
        <v>652</v>
      </c>
      <c r="J149" s="245"/>
    </row>
    <row r="150" spans="1:10" ht="11.1" customHeight="1">
      <c r="A150" s="1" t="s">
        <v>13</v>
      </c>
      <c r="B150" s="14" t="s">
        <v>462</v>
      </c>
      <c r="C150" s="16">
        <v>100.53195206995365</v>
      </c>
      <c r="D150" s="15">
        <v>2.4044153933536316</v>
      </c>
      <c r="E150" s="14">
        <v>3804.169121979965</v>
      </c>
      <c r="F150" s="1" t="s">
        <v>305</v>
      </c>
      <c r="G150" s="247"/>
      <c r="H150" s="246"/>
      <c r="I150" s="166"/>
      <c r="J150" s="245"/>
    </row>
    <row r="151" spans="1:10" ht="11.1" customHeight="1">
      <c r="A151" s="1" t="s">
        <v>14</v>
      </c>
      <c r="B151" s="14" t="s">
        <v>462</v>
      </c>
      <c r="C151" s="16">
        <v>100.67948937228866</v>
      </c>
      <c r="D151" s="15">
        <v>2.3791949711041265</v>
      </c>
      <c r="E151" s="14">
        <v>3802.6812021213909</v>
      </c>
      <c r="F151" s="1"/>
      <c r="G151" s="247"/>
      <c r="H151" s="246"/>
      <c r="I151" s="166"/>
      <c r="J151" s="141"/>
    </row>
    <row r="152" spans="1:10" ht="11.1" customHeight="1">
      <c r="A152" s="1" t="s">
        <v>15</v>
      </c>
      <c r="B152" s="1" t="s">
        <v>462</v>
      </c>
      <c r="C152" s="221">
        <v>100.64516629918326</v>
      </c>
      <c r="D152" s="219">
        <v>2.350770434244756</v>
      </c>
      <c r="E152" s="220">
        <v>3807.2922804949912</v>
      </c>
      <c r="F152" s="1"/>
      <c r="G152" s="247"/>
      <c r="H152" s="246"/>
      <c r="I152" s="166"/>
      <c r="J152" s="141"/>
    </row>
    <row r="153" spans="1:10" ht="11.1" customHeight="1">
      <c r="A153" s="1" t="s">
        <v>16</v>
      </c>
      <c r="B153" s="1" t="s">
        <v>462</v>
      </c>
      <c r="C153" s="221">
        <v>100.45996301648718</v>
      </c>
      <c r="D153" s="219">
        <v>2.3246954515966265</v>
      </c>
      <c r="E153" s="220">
        <v>3800.883912787272</v>
      </c>
      <c r="F153" s="1"/>
      <c r="G153" s="247"/>
      <c r="H153" s="246"/>
      <c r="I153" s="166"/>
      <c r="J153" s="141"/>
    </row>
    <row r="154" spans="1:10" ht="10.9" customHeight="1">
      <c r="A154" s="1" t="s">
        <v>655</v>
      </c>
      <c r="B154" s="14" t="s">
        <v>462</v>
      </c>
      <c r="C154" s="221">
        <v>100.19341308062761</v>
      </c>
      <c r="D154" s="219">
        <v>2.2964358905818409</v>
      </c>
      <c r="E154" s="220">
        <v>3796.8326458456099</v>
      </c>
      <c r="F154" s="1"/>
      <c r="G154" s="249"/>
      <c r="H154" s="166"/>
      <c r="I154" s="166"/>
      <c r="J154" s="141"/>
    </row>
    <row r="155" spans="1:10" ht="12" customHeight="1">
      <c r="A155" s="1" t="s">
        <v>51</v>
      </c>
      <c r="B155" s="1" t="s">
        <v>462</v>
      </c>
      <c r="C155" s="221">
        <v>99.760369803503238</v>
      </c>
      <c r="D155" s="219">
        <v>2.3034111470617074</v>
      </c>
      <c r="E155" s="220">
        <v>3807.0418385385979</v>
      </c>
      <c r="F155" s="1" t="s">
        <v>660</v>
      </c>
      <c r="G155" s="249"/>
      <c r="H155" s="166"/>
      <c r="I155" s="166"/>
      <c r="J155" s="141"/>
    </row>
    <row r="156" spans="1:10" ht="12" customHeight="1">
      <c r="A156" s="1" t="s">
        <v>52</v>
      </c>
      <c r="B156" s="1" t="s">
        <v>462</v>
      </c>
      <c r="C156" s="221">
        <v>99.655476758229838</v>
      </c>
      <c r="D156" s="219">
        <v>2.2751036612262903</v>
      </c>
      <c r="E156" s="220">
        <v>3799.1013553329408</v>
      </c>
      <c r="F156" s="64"/>
      <c r="G156" s="166"/>
      <c r="H156" s="166"/>
      <c r="I156" s="166"/>
      <c r="J156" s="141"/>
    </row>
    <row r="157" spans="1:10" ht="12" customHeight="1">
      <c r="A157" s="1" t="s">
        <v>53</v>
      </c>
      <c r="B157" s="243" t="s">
        <v>462</v>
      </c>
      <c r="C157" s="241">
        <v>99.681548403093089</v>
      </c>
      <c r="D157" s="219">
        <v>2.2459432137067958</v>
      </c>
      <c r="E157" s="242">
        <v>3796.5969357690042</v>
      </c>
      <c r="F157" s="244"/>
      <c r="G157" s="64"/>
      <c r="H157" s="64"/>
      <c r="I157" s="64"/>
      <c r="J157" s="64"/>
    </row>
    <row r="158" spans="1:10" ht="12" customHeight="1">
      <c r="A158" s="1" t="s">
        <v>54</v>
      </c>
      <c r="B158" s="243" t="s">
        <v>462</v>
      </c>
      <c r="C158" s="241">
        <v>99.5</v>
      </c>
      <c r="D158" s="219">
        <v>2.2200000000000002</v>
      </c>
      <c r="E158" s="242">
        <v>3808</v>
      </c>
      <c r="F158" s="244"/>
      <c r="G158" s="64"/>
      <c r="H158" s="64"/>
      <c r="I158" s="64"/>
      <c r="J158" s="64"/>
    </row>
    <row r="159" spans="1:10" ht="12" customHeight="1">
      <c r="A159" s="360" t="s">
        <v>55</v>
      </c>
      <c r="B159" s="364" t="s">
        <v>462</v>
      </c>
      <c r="C159" s="365">
        <f>F79/G79*100</f>
        <v>99.672338912845234</v>
      </c>
      <c r="D159" s="366">
        <f>E79/D79</f>
        <v>2.1842189798299154</v>
      </c>
      <c r="E159" s="367">
        <f>E79/67.88</f>
        <v>3806.4230995875077</v>
      </c>
      <c r="F159" s="368"/>
      <c r="G159" s="369"/>
      <c r="H159" s="369"/>
      <c r="I159" s="369"/>
      <c r="J159" s="369"/>
    </row>
    <row r="160" spans="1:10">
      <c r="A160" s="141"/>
      <c r="B160" s="141"/>
      <c r="C160" s="250"/>
      <c r="D160" s="141"/>
      <c r="E160" s="141"/>
      <c r="F160" s="141"/>
      <c r="G160" s="141"/>
      <c r="H160" s="141"/>
      <c r="I160" s="141"/>
      <c r="J160" s="141"/>
    </row>
    <row r="161" spans="1:10">
      <c r="A161" s="141"/>
      <c r="B161" s="141"/>
      <c r="C161" s="250"/>
      <c r="D161" s="141"/>
      <c r="E161" s="141"/>
      <c r="F161" s="141"/>
      <c r="G161" s="141"/>
      <c r="H161" s="141"/>
      <c r="I161" s="141"/>
      <c r="J161" s="141"/>
    </row>
    <row r="162" spans="1:10">
      <c r="A162" s="141"/>
      <c r="B162" s="141"/>
      <c r="C162" s="250"/>
      <c r="D162" s="141"/>
      <c r="E162" s="141"/>
      <c r="F162" s="141"/>
      <c r="G162" s="141"/>
      <c r="H162" s="141"/>
      <c r="I162" s="141"/>
      <c r="J162" s="141"/>
    </row>
  </sheetData>
  <mergeCells count="8">
    <mergeCell ref="A8:B9"/>
    <mergeCell ref="D8:D9"/>
    <mergeCell ref="E8:G8"/>
    <mergeCell ref="H8:J8"/>
    <mergeCell ref="A88:B89"/>
    <mergeCell ref="C88:C89"/>
    <mergeCell ref="D88:D89"/>
    <mergeCell ref="F88:I89"/>
  </mergeCells>
  <phoneticPr fontId="3"/>
  <pageMargins left="0.7" right="0.7" top="0.75" bottom="0.75" header="0.3" footer="0.3"/>
  <pageSetup paperSize="9" scale="87" firstPageNumber="6" orientation="portrait" useFirstPageNumber="1" r:id="rId1"/>
  <headerFooter alignWithMargins="0"/>
  <rowBreaks count="1" manualBreakCount="1">
    <brk id="81" max="9"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2:J188"/>
  <sheetViews>
    <sheetView view="pageBreakPreview" topLeftCell="A94" zoomScaleNormal="100" zoomScaleSheetLayoutView="100" workbookViewId="0">
      <selection activeCell="J104" sqref="J104"/>
    </sheetView>
  </sheetViews>
  <sheetFormatPr defaultColWidth="9" defaultRowHeight="13.5"/>
  <cols>
    <col min="1" max="1" width="8.125" style="4" customWidth="1"/>
    <col min="2" max="2" width="8" style="4" customWidth="1"/>
    <col min="3" max="4" width="9" style="4"/>
    <col min="5" max="5" width="9.375" style="4" bestFit="1" customWidth="1"/>
    <col min="6" max="6" width="9" style="4"/>
    <col min="7" max="7" width="9.875" style="4" customWidth="1"/>
    <col min="8" max="9" width="9" style="4"/>
    <col min="10" max="10" width="9.5" style="4" bestFit="1" customWidth="1"/>
    <col min="11" max="16384" width="9" style="4"/>
  </cols>
  <sheetData>
    <row r="2" spans="1:10">
      <c r="A2" s="22" t="s">
        <v>629</v>
      </c>
      <c r="B2" s="141"/>
      <c r="C2" s="141"/>
      <c r="D2" s="141"/>
      <c r="E2" s="141"/>
      <c r="F2" s="141"/>
      <c r="G2" s="141"/>
      <c r="H2" s="141"/>
      <c r="I2" s="141"/>
      <c r="J2" s="141"/>
    </row>
    <row r="3" spans="1:10">
      <c r="A3" s="20" t="s">
        <v>672</v>
      </c>
      <c r="B3" s="141"/>
      <c r="C3" s="141"/>
      <c r="D3" s="141"/>
      <c r="E3" s="141"/>
      <c r="F3" s="141"/>
      <c r="G3" s="141"/>
      <c r="H3" s="141"/>
      <c r="I3" s="141"/>
      <c r="J3" s="141"/>
    </row>
    <row r="4" spans="1:10" ht="14.25" thickBot="1">
      <c r="A4" s="20" t="s">
        <v>671</v>
      </c>
      <c r="B4" s="141"/>
      <c r="C4" s="141"/>
      <c r="D4" s="141"/>
      <c r="E4" s="141"/>
      <c r="F4" s="141"/>
      <c r="G4" s="141"/>
      <c r="H4" s="141"/>
      <c r="I4" s="141"/>
      <c r="J4" s="141"/>
    </row>
    <row r="5" spans="1:10" ht="23.25" customHeight="1" thickTop="1">
      <c r="A5" s="446" t="s">
        <v>682</v>
      </c>
      <c r="B5" s="444"/>
      <c r="C5" s="444" t="s">
        <v>2</v>
      </c>
      <c r="D5" s="444" t="s">
        <v>79</v>
      </c>
      <c r="E5" s="444"/>
      <c r="F5" s="444"/>
      <c r="G5" s="444"/>
      <c r="H5" s="442" t="s">
        <v>91</v>
      </c>
      <c r="I5" s="442" t="s">
        <v>80</v>
      </c>
      <c r="J5" s="370" t="s">
        <v>70</v>
      </c>
    </row>
    <row r="6" spans="1:10" ht="33" customHeight="1">
      <c r="A6" s="447"/>
      <c r="B6" s="448"/>
      <c r="C6" s="448"/>
      <c r="D6" s="50" t="s">
        <v>81</v>
      </c>
      <c r="E6" s="50" t="s">
        <v>63</v>
      </c>
      <c r="F6" s="50" t="s">
        <v>64</v>
      </c>
      <c r="G6" s="142" t="s">
        <v>714</v>
      </c>
      <c r="H6" s="443"/>
      <c r="I6" s="443"/>
      <c r="J6" s="183" t="s">
        <v>71</v>
      </c>
    </row>
    <row r="7" spans="1:10">
      <c r="A7" s="143"/>
      <c r="B7" s="144"/>
      <c r="C7" s="145"/>
      <c r="D7" s="7"/>
      <c r="E7" s="7"/>
      <c r="F7" s="7"/>
      <c r="G7" s="7"/>
      <c r="H7" s="146"/>
      <c r="I7" s="18"/>
      <c r="J7" s="7"/>
    </row>
    <row r="8" spans="1:10">
      <c r="A8" s="147" t="s">
        <v>620</v>
      </c>
      <c r="B8" s="144" t="s">
        <v>82</v>
      </c>
      <c r="C8" s="6">
        <v>111134</v>
      </c>
      <c r="D8" s="6">
        <v>257879</v>
      </c>
      <c r="E8" s="6">
        <v>129150</v>
      </c>
      <c r="F8" s="6">
        <v>128729</v>
      </c>
      <c r="G8" s="7">
        <v>-75</v>
      </c>
      <c r="H8" s="148">
        <v>100.32704363430152</v>
      </c>
      <c r="I8" s="149">
        <v>2.3204329908038943</v>
      </c>
      <c r="J8" s="150">
        <v>3802.4034208198177</v>
      </c>
    </row>
    <row r="9" spans="1:10">
      <c r="A9" s="147"/>
      <c r="B9" s="144" t="s">
        <v>83</v>
      </c>
      <c r="C9" s="6">
        <v>111065</v>
      </c>
      <c r="D9" s="6">
        <v>257647</v>
      </c>
      <c r="E9" s="6">
        <v>129040</v>
      </c>
      <c r="F9" s="6">
        <v>128607</v>
      </c>
      <c r="G9" s="7">
        <v>-232</v>
      </c>
      <c r="H9" s="148">
        <v>100.33668462836394</v>
      </c>
      <c r="I9" s="149">
        <v>2.3197857110700939</v>
      </c>
      <c r="J9" s="150">
        <v>3798.9826010026545</v>
      </c>
    </row>
    <row r="10" spans="1:10">
      <c r="A10" s="147"/>
      <c r="B10" s="144" t="s">
        <v>84</v>
      </c>
      <c r="C10" s="6">
        <v>110959</v>
      </c>
      <c r="D10" s="6">
        <v>257413</v>
      </c>
      <c r="E10" s="6">
        <v>128877</v>
      </c>
      <c r="F10" s="6">
        <v>128536</v>
      </c>
      <c r="G10" s="7">
        <v>-234</v>
      </c>
      <c r="H10" s="148">
        <v>100.26529532582312</v>
      </c>
      <c r="I10" s="149">
        <v>2.31989293342586</v>
      </c>
      <c r="J10" s="150">
        <v>3795.5322913594814</v>
      </c>
    </row>
    <row r="11" spans="1:10">
      <c r="A11" s="147"/>
      <c r="B11" s="144" t="s">
        <v>85</v>
      </c>
      <c r="C11" s="6">
        <v>111427</v>
      </c>
      <c r="D11" s="6">
        <v>257499</v>
      </c>
      <c r="E11" s="6">
        <v>128860</v>
      </c>
      <c r="F11" s="6">
        <v>128639</v>
      </c>
      <c r="G11" s="7">
        <v>86</v>
      </c>
      <c r="H11" s="148">
        <v>100.17179859918066</v>
      </c>
      <c r="I11" s="149">
        <v>2.3109210514507255</v>
      </c>
      <c r="J11" s="150">
        <v>3796.8003538779126</v>
      </c>
    </row>
    <row r="12" spans="1:10">
      <c r="A12" s="147" t="s">
        <v>624</v>
      </c>
      <c r="B12" s="144" t="s">
        <v>86</v>
      </c>
      <c r="C12" s="6">
        <v>111789</v>
      </c>
      <c r="D12" s="6">
        <v>257823</v>
      </c>
      <c r="E12" s="6">
        <v>129059</v>
      </c>
      <c r="F12" s="6">
        <v>128764</v>
      </c>
      <c r="G12" s="7">
        <v>324</v>
      </c>
      <c r="H12" s="148">
        <v>100.22910130160605</v>
      </c>
      <c r="I12" s="149">
        <v>2.3063360437967959</v>
      </c>
      <c r="J12" s="150">
        <v>3801.5777056915367</v>
      </c>
    </row>
    <row r="13" spans="1:10">
      <c r="A13" s="147"/>
      <c r="B13" s="144"/>
      <c r="C13" s="6"/>
      <c r="D13" s="6"/>
      <c r="E13" s="6"/>
      <c r="F13" s="6"/>
      <c r="G13" s="7"/>
      <c r="H13" s="148"/>
      <c r="I13" s="149"/>
      <c r="J13" s="150"/>
    </row>
    <row r="14" spans="1:10">
      <c r="A14" s="147"/>
      <c r="B14" s="144" t="s">
        <v>87</v>
      </c>
      <c r="C14" s="6">
        <v>111914</v>
      </c>
      <c r="D14" s="6">
        <v>257874</v>
      </c>
      <c r="E14" s="6">
        <v>129093</v>
      </c>
      <c r="F14" s="6">
        <v>128781</v>
      </c>
      <c r="G14" s="7">
        <v>51</v>
      </c>
      <c r="H14" s="148">
        <v>100.24227176369185</v>
      </c>
      <c r="I14" s="149">
        <v>2.3042157370838323</v>
      </c>
      <c r="J14" s="150">
        <v>3802.3296962547925</v>
      </c>
    </row>
    <row r="15" spans="1:10">
      <c r="A15" s="147"/>
      <c r="B15" s="144" t="s">
        <v>88</v>
      </c>
      <c r="C15" s="6">
        <v>111983</v>
      </c>
      <c r="D15" s="6">
        <v>257829</v>
      </c>
      <c r="E15" s="6">
        <v>129061</v>
      </c>
      <c r="F15" s="6">
        <v>128768</v>
      </c>
      <c r="G15" s="7">
        <v>-45</v>
      </c>
      <c r="H15" s="148">
        <v>100.22754100397616</v>
      </c>
      <c r="I15" s="149">
        <v>2.3023941133922112</v>
      </c>
      <c r="J15" s="150">
        <v>3801.6661751695669</v>
      </c>
    </row>
    <row r="16" spans="1:10">
      <c r="A16" s="147"/>
      <c r="B16" s="144" t="s">
        <v>89</v>
      </c>
      <c r="C16" s="6">
        <v>112100</v>
      </c>
      <c r="D16" s="6">
        <v>257864</v>
      </c>
      <c r="E16" s="6">
        <v>129074</v>
      </c>
      <c r="F16" s="6">
        <v>128790</v>
      </c>
      <c r="G16" s="7">
        <v>35</v>
      </c>
      <c r="H16" s="148">
        <v>100.22051401506329</v>
      </c>
      <c r="I16" s="149">
        <v>2.3003033006244427</v>
      </c>
      <c r="J16" s="150">
        <v>3802.1822471247424</v>
      </c>
    </row>
    <row r="17" spans="1:10">
      <c r="A17" s="147"/>
      <c r="B17" s="2" t="s">
        <v>90</v>
      </c>
      <c r="C17" s="19">
        <v>112105</v>
      </c>
      <c r="D17" s="6">
        <v>257713</v>
      </c>
      <c r="E17" s="6">
        <v>128996</v>
      </c>
      <c r="F17" s="6">
        <v>128717</v>
      </c>
      <c r="G17" s="7">
        <v>-151</v>
      </c>
      <c r="H17" s="148">
        <v>100.21675458564137</v>
      </c>
      <c r="I17" s="149">
        <v>2.2988537531778244</v>
      </c>
      <c r="J17" s="150">
        <v>3799.9557652609851</v>
      </c>
    </row>
    <row r="18" spans="1:10">
      <c r="A18" s="147"/>
      <c r="B18" s="252" t="s">
        <v>630</v>
      </c>
      <c r="C18" s="19">
        <v>112230</v>
      </c>
      <c r="D18" s="6">
        <v>257729</v>
      </c>
      <c r="E18" s="6">
        <v>128989</v>
      </c>
      <c r="F18" s="6">
        <v>128740</v>
      </c>
      <c r="G18" s="7">
        <v>16</v>
      </c>
      <c r="H18" s="148">
        <v>100.19341308062761</v>
      </c>
      <c r="I18" s="149">
        <v>2.2964358905818409</v>
      </c>
      <c r="J18" s="150">
        <v>3800.1916838690654</v>
      </c>
    </row>
    <row r="19" spans="1:10">
      <c r="A19" s="147"/>
      <c r="B19" s="252"/>
      <c r="C19" s="19"/>
      <c r="D19" s="6"/>
      <c r="E19" s="6"/>
      <c r="F19" s="6"/>
      <c r="G19" s="7"/>
      <c r="H19" s="148"/>
      <c r="I19" s="149"/>
      <c r="J19" s="150"/>
    </row>
    <row r="20" spans="1:10">
      <c r="A20" s="147"/>
      <c r="B20" s="252" t="s">
        <v>632</v>
      </c>
      <c r="C20" s="19">
        <v>112318</v>
      </c>
      <c r="D20" s="6">
        <v>257759</v>
      </c>
      <c r="E20" s="6">
        <v>129010</v>
      </c>
      <c r="F20" s="6">
        <v>128749</v>
      </c>
      <c r="G20" s="7">
        <v>30</v>
      </c>
      <c r="H20" s="148">
        <v>100.20272002112638</v>
      </c>
      <c r="I20" s="149">
        <v>2.2949037554087504</v>
      </c>
      <c r="J20" s="150">
        <v>3800.634031259216</v>
      </c>
    </row>
    <row r="21" spans="1:10">
      <c r="A21" s="147"/>
      <c r="B21" s="252" t="s">
        <v>633</v>
      </c>
      <c r="C21" s="19">
        <v>112353</v>
      </c>
      <c r="D21" s="6">
        <v>257726</v>
      </c>
      <c r="E21" s="6">
        <v>129010</v>
      </c>
      <c r="F21" s="6">
        <v>128716</v>
      </c>
      <c r="G21" s="7">
        <v>-33</v>
      </c>
      <c r="H21" s="148">
        <v>100.22840983249945</v>
      </c>
      <c r="I21" s="149">
        <v>2.2938951340863172</v>
      </c>
      <c r="J21" s="150">
        <v>3800.1474491300505</v>
      </c>
    </row>
    <row r="22" spans="1:10">
      <c r="A22" s="147"/>
      <c r="B22" s="144"/>
      <c r="C22" s="6"/>
      <c r="D22" s="6"/>
      <c r="E22" s="6"/>
      <c r="F22" s="6"/>
      <c r="G22" s="7"/>
      <c r="H22" s="148"/>
      <c r="I22" s="149"/>
      <c r="J22" s="6"/>
    </row>
    <row r="23" spans="1:10">
      <c r="A23" s="147"/>
      <c r="B23" s="144"/>
      <c r="C23" s="6"/>
      <c r="D23" s="6"/>
      <c r="E23" s="6"/>
      <c r="F23" s="6"/>
      <c r="G23" s="7"/>
      <c r="H23" s="148"/>
      <c r="I23" s="149"/>
      <c r="J23" s="6"/>
    </row>
    <row r="24" spans="1:10">
      <c r="A24" s="147" t="s">
        <v>622</v>
      </c>
      <c r="B24" s="144" t="s">
        <v>82</v>
      </c>
      <c r="C24" s="6">
        <v>112394</v>
      </c>
      <c r="D24" s="6">
        <v>257713</v>
      </c>
      <c r="E24" s="6">
        <v>128993</v>
      </c>
      <c r="F24" s="6">
        <v>128720</v>
      </c>
      <c r="G24" s="7">
        <v>-13</v>
      </c>
      <c r="H24" s="148">
        <v>100.21208825357364</v>
      </c>
      <c r="I24" s="149">
        <v>2.292942683773155</v>
      </c>
      <c r="J24" s="150">
        <v>3799.9557652609851</v>
      </c>
    </row>
    <row r="25" spans="1:10">
      <c r="A25" s="147"/>
      <c r="B25" s="144" t="s">
        <v>83</v>
      </c>
      <c r="C25" s="6">
        <v>112354</v>
      </c>
      <c r="D25" s="6">
        <v>257578</v>
      </c>
      <c r="E25" s="6">
        <v>128903</v>
      </c>
      <c r="F25" s="6">
        <v>128675</v>
      </c>
      <c r="G25" s="7">
        <v>-135</v>
      </c>
      <c r="H25" s="148">
        <v>100.17719059646394</v>
      </c>
      <c r="I25" s="149">
        <v>2.2925574523381456</v>
      </c>
      <c r="J25" s="150">
        <v>3797.9652020053086</v>
      </c>
    </row>
    <row r="26" spans="1:10">
      <c r="A26" s="147"/>
      <c r="B26" s="144" t="s">
        <v>84</v>
      </c>
      <c r="C26" s="6">
        <v>112345</v>
      </c>
      <c r="D26" s="6">
        <v>257437</v>
      </c>
      <c r="E26" s="6">
        <v>128848</v>
      </c>
      <c r="F26" s="6">
        <v>128589</v>
      </c>
      <c r="G26" s="7">
        <v>-141</v>
      </c>
      <c r="H26" s="148">
        <v>100.20141691746571</v>
      </c>
      <c r="I26" s="149">
        <v>2.291486047443144</v>
      </c>
      <c r="J26" s="150">
        <v>3795.8861692716018</v>
      </c>
    </row>
    <row r="27" spans="1:10">
      <c r="A27" s="147"/>
      <c r="B27" s="144" t="s">
        <v>85</v>
      </c>
      <c r="C27" s="6">
        <v>112857</v>
      </c>
      <c r="D27" s="6">
        <v>257600</v>
      </c>
      <c r="E27" s="6">
        <v>128934</v>
      </c>
      <c r="F27" s="6">
        <v>128666</v>
      </c>
      <c r="G27" s="7">
        <v>163</v>
      </c>
      <c r="H27" s="148">
        <v>100.20829123466962</v>
      </c>
      <c r="I27" s="149">
        <v>2.2825345348538417</v>
      </c>
      <c r="J27" s="150">
        <v>3798.2895900914186</v>
      </c>
    </row>
    <row r="28" spans="1:10">
      <c r="A28" s="147"/>
      <c r="B28" s="144" t="s">
        <v>86</v>
      </c>
      <c r="C28" s="6">
        <v>113085</v>
      </c>
      <c r="D28" s="6">
        <v>257670</v>
      </c>
      <c r="E28" s="6">
        <v>128966</v>
      </c>
      <c r="F28" s="6">
        <v>128704</v>
      </c>
      <c r="G28" s="7">
        <v>70</v>
      </c>
      <c r="H28" s="148">
        <v>100.20356787667828</v>
      </c>
      <c r="I28" s="149">
        <v>2.278551532033426</v>
      </c>
      <c r="J28" s="150">
        <v>3799.32173400177</v>
      </c>
    </row>
    <row r="29" spans="1:10">
      <c r="A29" s="147"/>
      <c r="B29" s="144"/>
      <c r="C29" s="6"/>
      <c r="D29" s="6"/>
      <c r="E29" s="6"/>
      <c r="F29" s="6"/>
      <c r="G29" s="7"/>
      <c r="H29" s="148"/>
      <c r="I29" s="149"/>
      <c r="J29" s="150"/>
    </row>
    <row r="30" spans="1:10">
      <c r="A30" s="147"/>
      <c r="B30" s="144" t="s">
        <v>87</v>
      </c>
      <c r="C30" s="6">
        <v>113135</v>
      </c>
      <c r="D30" s="6">
        <v>257619</v>
      </c>
      <c r="E30" s="6">
        <v>128923</v>
      </c>
      <c r="F30" s="6">
        <v>128696</v>
      </c>
      <c r="G30" s="7">
        <v>-51</v>
      </c>
      <c r="H30" s="148">
        <v>100.17638465841985</v>
      </c>
      <c r="I30" s="149">
        <v>2.2770937375701594</v>
      </c>
      <c r="J30" s="150">
        <v>3798.5697434385143</v>
      </c>
    </row>
    <row r="31" spans="1:10">
      <c r="A31" s="147"/>
      <c r="B31" s="144" t="s">
        <v>88</v>
      </c>
      <c r="C31" s="6">
        <v>113198</v>
      </c>
      <c r="D31" s="6">
        <v>257593</v>
      </c>
      <c r="E31" s="6">
        <v>128902</v>
      </c>
      <c r="F31" s="6">
        <v>128691</v>
      </c>
      <c r="G31" s="7">
        <v>-26</v>
      </c>
      <c r="H31" s="148">
        <v>100.16395862958561</v>
      </c>
      <c r="I31" s="149">
        <v>2.2755967419919081</v>
      </c>
      <c r="J31" s="150">
        <v>3798.1863757003839</v>
      </c>
    </row>
    <row r="32" spans="1:10">
      <c r="A32" s="147"/>
      <c r="B32" s="144" t="s">
        <v>89</v>
      </c>
      <c r="C32" s="6">
        <v>113322</v>
      </c>
      <c r="D32" s="6">
        <v>257635</v>
      </c>
      <c r="E32" s="6">
        <v>128942</v>
      </c>
      <c r="F32" s="6">
        <v>128693</v>
      </c>
      <c r="G32" s="7">
        <v>42</v>
      </c>
      <c r="H32" s="148">
        <v>100.19348371706309</v>
      </c>
      <c r="I32" s="149">
        <v>2.2734773477347736</v>
      </c>
      <c r="J32" s="150">
        <v>3798.8056620465945</v>
      </c>
    </row>
    <row r="33" spans="1:10">
      <c r="A33" s="147"/>
      <c r="B33" s="2" t="s">
        <v>90</v>
      </c>
      <c r="C33" s="19">
        <v>113441</v>
      </c>
      <c r="D33" s="6">
        <v>257662</v>
      </c>
      <c r="E33" s="6">
        <v>128982</v>
      </c>
      <c r="F33" s="6">
        <v>128680</v>
      </c>
      <c r="G33" s="7">
        <v>27</v>
      </c>
      <c r="H33" s="148">
        <v>100.23469070562636</v>
      </c>
      <c r="I33" s="149">
        <v>2.2713304713463387</v>
      </c>
      <c r="J33" s="150">
        <v>3799.2037746977298</v>
      </c>
    </row>
    <row r="34" spans="1:10">
      <c r="A34" s="147"/>
      <c r="B34" s="252" t="s">
        <v>630</v>
      </c>
      <c r="C34" s="19">
        <v>112191</v>
      </c>
      <c r="D34" s="6">
        <v>258422</v>
      </c>
      <c r="E34" s="6">
        <v>129056</v>
      </c>
      <c r="F34" s="6">
        <v>129366</v>
      </c>
      <c r="G34" s="7">
        <v>760</v>
      </c>
      <c r="H34" s="148">
        <v>99.760369803503238</v>
      </c>
      <c r="I34" s="149">
        <v>2.3034111470617074</v>
      </c>
      <c r="J34" s="150">
        <v>3810.4099085815396</v>
      </c>
    </row>
    <row r="35" spans="1:10">
      <c r="A35" s="147"/>
      <c r="B35" s="138"/>
      <c r="C35" s="19"/>
      <c r="D35" s="6"/>
      <c r="E35" s="6"/>
      <c r="F35" s="6"/>
      <c r="G35" s="7"/>
      <c r="H35" s="148"/>
      <c r="I35" s="149"/>
      <c r="J35" s="150"/>
    </row>
    <row r="36" spans="1:10">
      <c r="A36" s="147"/>
      <c r="B36" s="252" t="s">
        <v>632</v>
      </c>
      <c r="C36" s="19">
        <v>112286</v>
      </c>
      <c r="D36" s="6">
        <v>258418</v>
      </c>
      <c r="E36" s="6">
        <v>129048</v>
      </c>
      <c r="F36" s="6">
        <v>129370</v>
      </c>
      <c r="G36" s="7">
        <v>-4</v>
      </c>
      <c r="H36" s="148">
        <v>99.751101491845091</v>
      </c>
      <c r="I36" s="149">
        <v>2.3014267139269364</v>
      </c>
      <c r="J36" s="150">
        <v>3810.3509289295198</v>
      </c>
    </row>
    <row r="37" spans="1:10">
      <c r="A37" s="147"/>
      <c r="B37" s="252" t="s">
        <v>633</v>
      </c>
      <c r="C37" s="19">
        <v>112334</v>
      </c>
      <c r="D37" s="6">
        <v>258392</v>
      </c>
      <c r="E37" s="6">
        <v>129021</v>
      </c>
      <c r="F37" s="6">
        <v>129371</v>
      </c>
      <c r="G37" s="7">
        <v>-26</v>
      </c>
      <c r="H37" s="148">
        <v>99.729460234519323</v>
      </c>
      <c r="I37" s="149">
        <v>2.3002118681788239</v>
      </c>
      <c r="J37" s="150">
        <v>3809.9675611913894</v>
      </c>
    </row>
    <row r="38" spans="1:10">
      <c r="A38" s="147"/>
      <c r="B38" s="144"/>
      <c r="C38" s="6"/>
      <c r="D38" s="6"/>
      <c r="E38" s="6"/>
      <c r="F38" s="6"/>
      <c r="G38" s="7"/>
      <c r="H38" s="148"/>
      <c r="I38" s="149"/>
      <c r="J38" s="6"/>
    </row>
    <row r="39" spans="1:10">
      <c r="A39" s="147"/>
      <c r="B39" s="144"/>
      <c r="C39" s="6"/>
      <c r="D39" s="6"/>
      <c r="E39" s="6"/>
      <c r="F39" s="6"/>
      <c r="G39" s="7"/>
      <c r="H39" s="148"/>
      <c r="I39" s="149"/>
      <c r="J39" s="6"/>
    </row>
    <row r="40" spans="1:10">
      <c r="A40" s="147" t="s">
        <v>654</v>
      </c>
      <c r="B40" s="2" t="s">
        <v>82</v>
      </c>
      <c r="C40" s="19">
        <v>112358</v>
      </c>
      <c r="D40" s="6">
        <v>258298</v>
      </c>
      <c r="E40" s="6">
        <v>128965</v>
      </c>
      <c r="F40" s="6">
        <v>129333</v>
      </c>
      <c r="G40" s="6">
        <v>-94</v>
      </c>
      <c r="H40" s="146">
        <v>99.715463184183463</v>
      </c>
      <c r="I40" s="49">
        <v>2.2988839245981594</v>
      </c>
      <c r="J40" s="150">
        <v>3808.5815393689181</v>
      </c>
    </row>
    <row r="41" spans="1:10">
      <c r="A41" s="147"/>
      <c r="B41" s="2" t="s">
        <v>83</v>
      </c>
      <c r="C41" s="19">
        <v>112419</v>
      </c>
      <c r="D41" s="6">
        <v>258173</v>
      </c>
      <c r="E41" s="6">
        <v>128864</v>
      </c>
      <c r="F41" s="6">
        <v>129309</v>
      </c>
      <c r="G41" s="6">
        <v>-125</v>
      </c>
      <c r="H41" s="146">
        <v>99.655863087642786</v>
      </c>
      <c r="I41" s="49">
        <v>2.2965246088294684</v>
      </c>
      <c r="J41" s="150">
        <v>3806.7384252432917</v>
      </c>
    </row>
    <row r="42" spans="1:10">
      <c r="A42" s="147"/>
      <c r="B42" s="2" t="s">
        <v>84</v>
      </c>
      <c r="C42" s="19">
        <v>112486</v>
      </c>
      <c r="D42" s="6">
        <v>258080</v>
      </c>
      <c r="E42" s="6">
        <v>128802</v>
      </c>
      <c r="F42" s="6">
        <v>129278</v>
      </c>
      <c r="G42" s="6">
        <v>-93</v>
      </c>
      <c r="H42" s="146">
        <v>99.631801234548803</v>
      </c>
      <c r="I42" s="49">
        <v>2.2943299610618211</v>
      </c>
      <c r="J42" s="150">
        <v>3805.3671483338253</v>
      </c>
    </row>
    <row r="43" spans="1:10">
      <c r="A43" s="147"/>
      <c r="B43" s="2" t="s">
        <v>85</v>
      </c>
      <c r="C43" s="19">
        <v>112905</v>
      </c>
      <c r="D43" s="6">
        <v>258075</v>
      </c>
      <c r="E43" s="6">
        <v>128806</v>
      </c>
      <c r="F43" s="6">
        <v>129269</v>
      </c>
      <c r="G43" s="6">
        <v>-5</v>
      </c>
      <c r="H43" s="146">
        <v>99.641832148465596</v>
      </c>
      <c r="I43" s="49">
        <v>2.2857712235950576</v>
      </c>
      <c r="J43" s="150">
        <v>3805.2934237688</v>
      </c>
    </row>
    <row r="44" spans="1:10">
      <c r="A44" s="147"/>
      <c r="B44" s="2" t="s">
        <v>86</v>
      </c>
      <c r="C44" s="19">
        <v>113166</v>
      </c>
      <c r="D44" s="6">
        <v>258202</v>
      </c>
      <c r="E44" s="6">
        <v>128888</v>
      </c>
      <c r="F44" s="6">
        <v>129314</v>
      </c>
      <c r="G44" s="7">
        <v>127</v>
      </c>
      <c r="H44" s="146">
        <v>99.670569311907457</v>
      </c>
      <c r="I44" s="49">
        <v>2.2816216884930101</v>
      </c>
      <c r="J44" s="150">
        <v>3807.1660277204369</v>
      </c>
    </row>
    <row r="45" spans="1:10">
      <c r="A45" s="147"/>
      <c r="B45" s="2"/>
      <c r="C45" s="19"/>
      <c r="D45" s="6"/>
      <c r="E45" s="6"/>
      <c r="F45" s="6"/>
      <c r="G45" s="6"/>
      <c r="H45" s="146"/>
      <c r="I45" s="49"/>
      <c r="J45" s="150"/>
    </row>
    <row r="46" spans="1:10">
      <c r="A46" s="147"/>
      <c r="B46" s="2" t="s">
        <v>87</v>
      </c>
      <c r="C46" s="19">
        <v>113195</v>
      </c>
      <c r="D46" s="6">
        <v>258135</v>
      </c>
      <c r="E46" s="6">
        <v>128848</v>
      </c>
      <c r="F46" s="6">
        <v>129287</v>
      </c>
      <c r="G46" s="6">
        <v>-67</v>
      </c>
      <c r="H46" s="146">
        <v>99.660445365736692</v>
      </c>
      <c r="I46" s="49">
        <v>2.2804452493484693</v>
      </c>
      <c r="J46" s="150">
        <v>3806.1781185491009</v>
      </c>
    </row>
    <row r="47" spans="1:10">
      <c r="A47" s="147"/>
      <c r="B47" s="2" t="s">
        <v>88</v>
      </c>
      <c r="C47" s="19">
        <v>113281</v>
      </c>
      <c r="D47" s="6">
        <v>258096</v>
      </c>
      <c r="E47" s="6">
        <v>128835</v>
      </c>
      <c r="F47" s="6">
        <v>129261</v>
      </c>
      <c r="G47" s="6">
        <v>-39</v>
      </c>
      <c r="H47" s="146">
        <v>99.670434237705109</v>
      </c>
      <c r="I47" s="49">
        <v>2.2783697177814459</v>
      </c>
      <c r="J47" s="150">
        <v>3805.6030669419056</v>
      </c>
    </row>
    <row r="48" spans="1:10">
      <c r="A48" s="147"/>
      <c r="B48" s="2" t="s">
        <v>89</v>
      </c>
      <c r="C48" s="19">
        <v>113306</v>
      </c>
      <c r="D48" s="6">
        <v>258010</v>
      </c>
      <c r="E48" s="6">
        <v>128789</v>
      </c>
      <c r="F48" s="6">
        <v>129221</v>
      </c>
      <c r="G48" s="6">
        <v>-86</v>
      </c>
      <c r="H48" s="146">
        <v>99.665689013395649</v>
      </c>
      <c r="I48" s="49">
        <v>2.2771080084020263</v>
      </c>
      <c r="J48" s="150">
        <v>3804.3350044234744</v>
      </c>
    </row>
    <row r="49" spans="1:10">
      <c r="A49" s="147"/>
      <c r="B49" s="2" t="s">
        <v>90</v>
      </c>
      <c r="C49" s="19">
        <v>113328</v>
      </c>
      <c r="D49" s="6">
        <v>257943</v>
      </c>
      <c r="E49" s="6">
        <v>128756</v>
      </c>
      <c r="F49" s="6">
        <v>129187</v>
      </c>
      <c r="G49" s="6">
        <v>-67</v>
      </c>
      <c r="H49" s="146">
        <v>99.666375099661735</v>
      </c>
      <c r="I49" s="49">
        <v>2.2760747564591273</v>
      </c>
      <c r="J49" s="150">
        <v>3803.3470952521384</v>
      </c>
    </row>
    <row r="50" spans="1:10">
      <c r="A50" s="147"/>
      <c r="B50" s="252" t="s">
        <v>630</v>
      </c>
      <c r="C50" s="19">
        <v>113350</v>
      </c>
      <c r="D50" s="6">
        <v>257883</v>
      </c>
      <c r="E50" s="6">
        <v>128719</v>
      </c>
      <c r="F50" s="6">
        <v>129164</v>
      </c>
      <c r="G50" s="6">
        <v>-60</v>
      </c>
      <c r="H50" s="146">
        <v>99.655476758229838</v>
      </c>
      <c r="I50" s="49">
        <v>2.2751036612262903</v>
      </c>
      <c r="J50" s="150">
        <v>3802.4624004718376</v>
      </c>
    </row>
    <row r="51" spans="1:10">
      <c r="A51" s="147"/>
      <c r="B51" s="138"/>
      <c r="C51" s="19"/>
      <c r="D51" s="6"/>
      <c r="E51" s="6"/>
      <c r="F51" s="6"/>
      <c r="G51" s="6"/>
      <c r="H51" s="146"/>
      <c r="I51" s="49"/>
      <c r="J51" s="150"/>
    </row>
    <row r="52" spans="1:10">
      <c r="A52" s="147"/>
      <c r="B52" s="252" t="s">
        <v>632</v>
      </c>
      <c r="C52" s="19">
        <v>113393</v>
      </c>
      <c r="D52" s="6">
        <v>257775</v>
      </c>
      <c r="E52" s="6">
        <v>128677</v>
      </c>
      <c r="F52" s="6">
        <v>129098</v>
      </c>
      <c r="G52" s="6">
        <v>-108</v>
      </c>
      <c r="H52" s="146">
        <v>99.673891152457827</v>
      </c>
      <c r="I52" s="49">
        <v>2.2732884745971975</v>
      </c>
      <c r="J52" s="150">
        <v>3800.8699498672963</v>
      </c>
    </row>
    <row r="53" spans="1:10">
      <c r="A53" s="147"/>
      <c r="B53" s="252" t="s">
        <v>633</v>
      </c>
      <c r="C53" s="19">
        <v>113412</v>
      </c>
      <c r="D53" s="6">
        <v>257689</v>
      </c>
      <c r="E53" s="6">
        <v>128621</v>
      </c>
      <c r="F53" s="6">
        <v>129068</v>
      </c>
      <c r="G53" s="6">
        <v>-86</v>
      </c>
      <c r="H53" s="146">
        <v>99.653670933151517</v>
      </c>
      <c r="I53" s="49">
        <v>2.2721493316403909</v>
      </c>
      <c r="J53" s="150">
        <v>3799.6018873488651</v>
      </c>
    </row>
    <row r="54" spans="1:10">
      <c r="A54" s="151"/>
      <c r="B54" s="152"/>
      <c r="C54" s="153"/>
      <c r="D54" s="9"/>
      <c r="E54" s="9"/>
      <c r="F54" s="9"/>
      <c r="G54" s="9"/>
      <c r="H54" s="9"/>
      <c r="I54" s="51"/>
      <c r="J54" s="9"/>
    </row>
    <row r="55" spans="1:10" s="21" customFormat="1" ht="11.25">
      <c r="A55" s="445" t="s">
        <v>666</v>
      </c>
      <c r="B55" s="445"/>
      <c r="C55" s="445"/>
      <c r="D55" s="445"/>
      <c r="E55" s="445"/>
      <c r="F55" s="445"/>
      <c r="G55" s="445"/>
      <c r="H55" s="445"/>
      <c r="I55" s="445"/>
      <c r="J55" s="445"/>
    </row>
    <row r="56" spans="1:10" s="21" customFormat="1" ht="11.25">
      <c r="A56" s="317" t="s">
        <v>673</v>
      </c>
      <c r="B56" s="316"/>
      <c r="C56" s="316"/>
      <c r="D56" s="316"/>
      <c r="E56" s="316"/>
      <c r="F56" s="316"/>
      <c r="G56" s="316"/>
      <c r="H56" s="316"/>
      <c r="I56" s="316"/>
      <c r="J56" s="316"/>
    </row>
    <row r="57" spans="1:10" s="21" customFormat="1" ht="11.25">
      <c r="A57" s="317" t="s">
        <v>667</v>
      </c>
      <c r="B57" s="316"/>
      <c r="C57" s="316"/>
      <c r="D57" s="316"/>
      <c r="E57" s="316"/>
      <c r="F57" s="316"/>
      <c r="G57" s="316"/>
      <c r="H57" s="316"/>
      <c r="I57" s="316"/>
      <c r="J57" s="316"/>
    </row>
    <row r="58" spans="1:10">
      <c r="A58" s="214" t="s">
        <v>453</v>
      </c>
      <c r="B58" s="141"/>
      <c r="C58" s="141"/>
      <c r="D58" s="141"/>
      <c r="E58" s="141"/>
      <c r="F58" s="141"/>
      <c r="G58" s="141"/>
      <c r="H58" s="141"/>
      <c r="I58" s="141"/>
      <c r="J58" s="141"/>
    </row>
    <row r="59" spans="1:10">
      <c r="A59" s="214"/>
      <c r="B59" s="141"/>
      <c r="C59" s="141"/>
      <c r="D59" s="141"/>
      <c r="E59" s="141"/>
      <c r="F59" s="141"/>
      <c r="G59" s="141"/>
      <c r="H59" s="141"/>
      <c r="I59" s="141"/>
      <c r="J59" s="141"/>
    </row>
    <row r="60" spans="1:10">
      <c r="A60" s="22" t="s">
        <v>272</v>
      </c>
      <c r="B60" s="141"/>
      <c r="C60" s="141"/>
      <c r="D60" s="141"/>
      <c r="E60" s="141"/>
      <c r="F60" s="141"/>
      <c r="G60" s="141"/>
      <c r="H60" s="141"/>
      <c r="I60" s="141"/>
      <c r="J60" s="141"/>
    </row>
    <row r="61" spans="1:10">
      <c r="A61" s="141"/>
      <c r="B61" s="141"/>
      <c r="C61" s="141"/>
      <c r="D61" s="141"/>
      <c r="E61" s="141"/>
      <c r="F61" s="141"/>
      <c r="G61" s="141"/>
      <c r="H61" s="141"/>
      <c r="I61" s="141"/>
      <c r="J61" s="141"/>
    </row>
    <row r="62" spans="1:10" ht="14.25" thickBot="1">
      <c r="A62" s="141"/>
      <c r="B62" s="141"/>
      <c r="C62" s="141"/>
      <c r="D62" s="141"/>
      <c r="E62" s="141"/>
      <c r="F62" s="141"/>
      <c r="G62" s="141"/>
      <c r="H62" s="141"/>
      <c r="I62" s="141"/>
      <c r="J62" s="141"/>
    </row>
    <row r="63" spans="1:10" ht="23.25" customHeight="1" thickTop="1">
      <c r="A63" s="446" t="s">
        <v>78</v>
      </c>
      <c r="B63" s="444"/>
      <c r="C63" s="444" t="s">
        <v>2</v>
      </c>
      <c r="D63" s="444" t="s">
        <v>79</v>
      </c>
      <c r="E63" s="444"/>
      <c r="F63" s="444"/>
      <c r="G63" s="444"/>
      <c r="H63" s="442" t="s">
        <v>91</v>
      </c>
      <c r="I63" s="442" t="s">
        <v>80</v>
      </c>
      <c r="J63" s="370" t="s">
        <v>70</v>
      </c>
    </row>
    <row r="64" spans="1:10" ht="33" customHeight="1">
      <c r="A64" s="447"/>
      <c r="B64" s="448"/>
      <c r="C64" s="448"/>
      <c r="D64" s="50" t="s">
        <v>81</v>
      </c>
      <c r="E64" s="50" t="s">
        <v>63</v>
      </c>
      <c r="F64" s="50" t="s">
        <v>64</v>
      </c>
      <c r="G64" s="142" t="s">
        <v>714</v>
      </c>
      <c r="H64" s="443"/>
      <c r="I64" s="443"/>
      <c r="J64" s="183" t="s">
        <v>71</v>
      </c>
    </row>
    <row r="65" spans="1:10">
      <c r="A65" s="2"/>
      <c r="B65" s="154"/>
      <c r="C65" s="2"/>
      <c r="D65" s="2"/>
      <c r="E65" s="2"/>
      <c r="F65" s="2"/>
      <c r="G65" s="2"/>
      <c r="H65" s="2"/>
      <c r="I65" s="2"/>
      <c r="J65" s="2"/>
    </row>
    <row r="66" spans="1:10">
      <c r="A66" s="147" t="s">
        <v>661</v>
      </c>
      <c r="B66" s="2" t="s">
        <v>82</v>
      </c>
      <c r="C66" s="24">
        <v>113453</v>
      </c>
      <c r="D66" s="23">
        <v>257631</v>
      </c>
      <c r="E66" s="23">
        <v>128573</v>
      </c>
      <c r="F66" s="23">
        <v>129058</v>
      </c>
      <c r="G66" s="6">
        <v>-58</v>
      </c>
      <c r="H66" s="253">
        <v>99.624199972105572</v>
      </c>
      <c r="I66" s="168">
        <v>2.2708169902955411</v>
      </c>
      <c r="J66" s="254">
        <v>3798.7466823945742</v>
      </c>
    </row>
    <row r="67" spans="1:10">
      <c r="A67" s="147"/>
      <c r="B67" s="2" t="s">
        <v>83</v>
      </c>
      <c r="C67" s="24">
        <v>113384</v>
      </c>
      <c r="D67" s="23">
        <v>257504</v>
      </c>
      <c r="E67" s="23">
        <v>128497</v>
      </c>
      <c r="F67" s="23">
        <v>129007</v>
      </c>
      <c r="G67" s="6">
        <v>-127</v>
      </c>
      <c r="H67" s="253">
        <v>99.604672614664324</v>
      </c>
      <c r="I67" s="168">
        <v>2.2710788118253018</v>
      </c>
      <c r="J67" s="254">
        <v>3796.8740784429374</v>
      </c>
    </row>
    <row r="68" spans="1:10">
      <c r="A68" s="147"/>
      <c r="B68" s="2" t="s">
        <v>84</v>
      </c>
      <c r="C68" s="24">
        <v>113408</v>
      </c>
      <c r="D68" s="23">
        <v>257382</v>
      </c>
      <c r="E68" s="23">
        <v>128452</v>
      </c>
      <c r="F68" s="23">
        <v>128930</v>
      </c>
      <c r="G68" s="6">
        <v>-122</v>
      </c>
      <c r="H68" s="253">
        <v>99.629256185527026</v>
      </c>
      <c r="I68" s="168">
        <v>2.2695224322799099</v>
      </c>
      <c r="J68" s="254">
        <v>3795.0751990563258</v>
      </c>
    </row>
    <row r="69" spans="1:10">
      <c r="A69" s="147"/>
      <c r="B69" s="2" t="s">
        <v>85</v>
      </c>
      <c r="C69" s="24">
        <v>113763</v>
      </c>
      <c r="D69" s="23">
        <v>257274</v>
      </c>
      <c r="E69" s="23">
        <v>128399</v>
      </c>
      <c r="F69" s="23">
        <v>128875</v>
      </c>
      <c r="G69" s="6">
        <v>-108</v>
      </c>
      <c r="H69" s="253">
        <v>99.630649854510196</v>
      </c>
      <c r="I69" s="168">
        <v>2.2614909944358006</v>
      </c>
      <c r="J69" s="254">
        <v>3793.4827484517846</v>
      </c>
    </row>
    <row r="70" spans="1:10">
      <c r="A70" s="147"/>
      <c r="B70" s="2" t="s">
        <v>86</v>
      </c>
      <c r="C70" s="24">
        <v>113995</v>
      </c>
      <c r="D70" s="23">
        <v>257425</v>
      </c>
      <c r="E70" s="23">
        <v>128467</v>
      </c>
      <c r="F70" s="23">
        <v>128958</v>
      </c>
      <c r="G70" s="6">
        <v>151</v>
      </c>
      <c r="H70" s="253">
        <v>99.619255881759955</v>
      </c>
      <c r="I70" s="168">
        <v>2.2582130795210316</v>
      </c>
      <c r="J70" s="254">
        <v>3795.7092303155414</v>
      </c>
    </row>
    <row r="71" spans="1:10">
      <c r="A71" s="147"/>
      <c r="B71" s="2"/>
      <c r="C71" s="24"/>
      <c r="D71" s="23"/>
      <c r="E71" s="23"/>
      <c r="F71" s="23"/>
      <c r="G71" s="6"/>
      <c r="H71" s="253"/>
      <c r="I71" s="168"/>
      <c r="J71" s="254"/>
    </row>
    <row r="72" spans="1:10">
      <c r="A72" s="147"/>
      <c r="B72" s="2" t="s">
        <v>87</v>
      </c>
      <c r="C72" s="24">
        <v>114165</v>
      </c>
      <c r="D72" s="23">
        <v>257503</v>
      </c>
      <c r="E72" s="23">
        <v>128520</v>
      </c>
      <c r="F72" s="23">
        <v>128983</v>
      </c>
      <c r="G72" s="6">
        <v>78</v>
      </c>
      <c r="H72" s="253">
        <v>99.641037966243616</v>
      </c>
      <c r="I72" s="168">
        <v>2.2555336574256559</v>
      </c>
      <c r="J72" s="254">
        <v>3796.8593335299324</v>
      </c>
    </row>
    <row r="73" spans="1:10">
      <c r="A73" s="147"/>
      <c r="B73" s="2" t="s">
        <v>88</v>
      </c>
      <c r="C73" s="24">
        <v>114357</v>
      </c>
      <c r="D73" s="23">
        <v>257608</v>
      </c>
      <c r="E73" s="23">
        <v>128522</v>
      </c>
      <c r="F73" s="23">
        <v>129086</v>
      </c>
      <c r="G73" s="6">
        <v>105</v>
      </c>
      <c r="H73" s="253">
        <v>99.563081976356855</v>
      </c>
      <c r="I73" s="168">
        <v>2.2526649002684573</v>
      </c>
      <c r="J73" s="254">
        <v>3798.4075493954588</v>
      </c>
    </row>
    <row r="74" spans="1:10">
      <c r="A74" s="147"/>
      <c r="B74" s="2" t="s">
        <v>89</v>
      </c>
      <c r="C74" s="24">
        <v>114429</v>
      </c>
      <c r="D74" s="23">
        <v>257614</v>
      </c>
      <c r="E74" s="23">
        <v>128540</v>
      </c>
      <c r="F74" s="23">
        <v>129074</v>
      </c>
      <c r="G74" s="6">
        <v>6</v>
      </c>
      <c r="H74" s="253">
        <v>99.586283837178669</v>
      </c>
      <c r="I74" s="168">
        <v>2.2512999327093657</v>
      </c>
      <c r="J74" s="254">
        <v>3798.496018873489</v>
      </c>
    </row>
    <row r="75" spans="1:10">
      <c r="A75" s="147"/>
      <c r="B75" s="2" t="s">
        <v>90</v>
      </c>
      <c r="C75" s="24">
        <v>114576</v>
      </c>
      <c r="D75" s="23">
        <v>257671</v>
      </c>
      <c r="E75" s="23">
        <v>128624</v>
      </c>
      <c r="F75" s="23">
        <v>129047</v>
      </c>
      <c r="G75" s="6">
        <v>57</v>
      </c>
      <c r="H75" s="253">
        <v>99.67221244972761</v>
      </c>
      <c r="I75" s="168">
        <v>2.2489090210864404</v>
      </c>
      <c r="J75" s="254">
        <v>3799.3364789147749</v>
      </c>
    </row>
    <row r="76" spans="1:10">
      <c r="A76" s="147"/>
      <c r="B76" s="251" t="s">
        <v>631</v>
      </c>
      <c r="C76" s="24">
        <v>114746</v>
      </c>
      <c r="D76" s="23">
        <v>257713</v>
      </c>
      <c r="E76" s="23">
        <v>128651</v>
      </c>
      <c r="F76" s="23">
        <v>129062</v>
      </c>
      <c r="G76" s="6">
        <v>42</v>
      </c>
      <c r="H76" s="253">
        <v>99.681548403093089</v>
      </c>
      <c r="I76" s="168">
        <v>2.2459432137067958</v>
      </c>
      <c r="J76" s="254">
        <v>3799.9557652609851</v>
      </c>
    </row>
    <row r="77" spans="1:10">
      <c r="A77" s="147"/>
      <c r="B77" s="138"/>
      <c r="C77" s="24"/>
      <c r="D77" s="23"/>
      <c r="E77" s="23"/>
      <c r="F77" s="23"/>
      <c r="G77" s="6"/>
      <c r="H77" s="253"/>
      <c r="I77" s="168"/>
      <c r="J77" s="254"/>
    </row>
    <row r="78" spans="1:10">
      <c r="A78" s="147"/>
      <c r="B78" s="252" t="s">
        <v>632</v>
      </c>
      <c r="C78" s="24">
        <v>114838</v>
      </c>
      <c r="D78" s="23">
        <v>257733</v>
      </c>
      <c r="E78" s="23">
        <v>128610</v>
      </c>
      <c r="F78" s="23">
        <v>129123</v>
      </c>
      <c r="G78" s="6">
        <v>20</v>
      </c>
      <c r="H78" s="253">
        <v>99.602704398132019</v>
      </c>
      <c r="I78" s="168">
        <v>2.2443180828645568</v>
      </c>
      <c r="J78" s="254">
        <v>3800.2506635210857</v>
      </c>
    </row>
    <row r="79" spans="1:10" ht="13.5" customHeight="1">
      <c r="A79" s="147"/>
      <c r="B79" s="252" t="s">
        <v>633</v>
      </c>
      <c r="C79" s="24">
        <v>114970</v>
      </c>
      <c r="D79" s="23">
        <v>257766</v>
      </c>
      <c r="E79" s="23">
        <v>128633</v>
      </c>
      <c r="F79" s="23">
        <v>129133</v>
      </c>
      <c r="G79" s="6">
        <v>33</v>
      </c>
      <c r="H79" s="253">
        <v>99.612802304600677</v>
      </c>
      <c r="I79" s="168">
        <v>2.2420283552231015</v>
      </c>
      <c r="J79" s="254">
        <v>3800.7372456502512</v>
      </c>
    </row>
    <row r="80" spans="1:10" ht="13.5" customHeight="1">
      <c r="A80" s="155"/>
      <c r="B80" s="2"/>
      <c r="C80" s="156"/>
      <c r="D80" s="2"/>
      <c r="E80" s="2"/>
      <c r="F80" s="2"/>
      <c r="G80" s="2"/>
      <c r="H80" s="146"/>
      <c r="I80" s="49"/>
      <c r="J80" s="138"/>
    </row>
    <row r="81" spans="1:10">
      <c r="A81" s="147"/>
      <c r="B81" s="144"/>
      <c r="C81" s="6"/>
      <c r="D81" s="6"/>
      <c r="E81" s="6"/>
      <c r="F81" s="6"/>
      <c r="G81" s="6"/>
      <c r="H81" s="146"/>
      <c r="I81" s="49"/>
      <c r="J81" s="150"/>
    </row>
    <row r="82" spans="1:10">
      <c r="A82" s="147" t="s">
        <v>686</v>
      </c>
      <c r="B82" s="2" t="s">
        <v>82</v>
      </c>
      <c r="C82" s="24">
        <v>114942</v>
      </c>
      <c r="D82" s="23">
        <v>257649</v>
      </c>
      <c r="E82" s="23">
        <v>128538</v>
      </c>
      <c r="F82" s="23">
        <v>129111</v>
      </c>
      <c r="G82" s="6">
        <f>D82-D79</f>
        <v>-117</v>
      </c>
      <c r="H82" s="253">
        <f>E82/F82*100</f>
        <v>99.556195831493838</v>
      </c>
      <c r="I82" s="168">
        <f>D82/C82</f>
        <v>2.2415566111604113</v>
      </c>
      <c r="J82" s="254">
        <f>D82/67.82</f>
        <v>3799.0120908286644</v>
      </c>
    </row>
    <row r="83" spans="1:10">
      <c r="A83" s="147"/>
      <c r="B83" s="2" t="s">
        <v>83</v>
      </c>
      <c r="C83" s="24">
        <v>114891</v>
      </c>
      <c r="D83" s="23">
        <v>257475</v>
      </c>
      <c r="E83" s="23">
        <v>128424</v>
      </c>
      <c r="F83" s="23">
        <v>129051</v>
      </c>
      <c r="G83" s="6">
        <f>D83-D82</f>
        <v>-174</v>
      </c>
      <c r="H83" s="253">
        <f t="shared" ref="H83:H86" si="0">E83/F83*100</f>
        <v>99.514145570355907</v>
      </c>
      <c r="I83" s="168">
        <f t="shared" ref="I83:I86" si="1">D83/C83</f>
        <v>2.2410371569574639</v>
      </c>
      <c r="J83" s="254">
        <f t="shared" ref="J83:J86" si="2">D83/67.82</f>
        <v>3796.4464759657922</v>
      </c>
    </row>
    <row r="84" spans="1:10">
      <c r="A84" s="147"/>
      <c r="B84" s="144" t="s">
        <v>84</v>
      </c>
      <c r="C84" s="24">
        <v>114915</v>
      </c>
      <c r="D84" s="23">
        <v>257351</v>
      </c>
      <c r="E84" s="23">
        <v>128368</v>
      </c>
      <c r="F84" s="23">
        <v>128983</v>
      </c>
      <c r="G84" s="6">
        <f>D84-D83</f>
        <v>-124</v>
      </c>
      <c r="H84" s="253">
        <f t="shared" si="0"/>
        <v>99.52319297891971</v>
      </c>
      <c r="I84" s="168">
        <f t="shared" si="1"/>
        <v>2.2394900578688595</v>
      </c>
      <c r="J84" s="254">
        <f t="shared" si="2"/>
        <v>3794.6181067531707</v>
      </c>
    </row>
    <row r="85" spans="1:10">
      <c r="A85" s="147"/>
      <c r="B85" s="144" t="s">
        <v>85</v>
      </c>
      <c r="C85" s="24">
        <v>115555</v>
      </c>
      <c r="D85" s="23">
        <v>257694</v>
      </c>
      <c r="E85" s="23">
        <v>128515</v>
      </c>
      <c r="F85" s="23">
        <v>129179</v>
      </c>
      <c r="G85" s="6">
        <f>D85-D84</f>
        <v>343</v>
      </c>
      <c r="H85" s="253">
        <f t="shared" si="0"/>
        <v>99.485984564054533</v>
      </c>
      <c r="I85" s="168">
        <f t="shared" si="1"/>
        <v>2.2300549521872703</v>
      </c>
      <c r="J85" s="254">
        <f t="shared" si="2"/>
        <v>3799.67561191389</v>
      </c>
    </row>
    <row r="86" spans="1:10">
      <c r="A86" s="147"/>
      <c r="B86" s="144" t="s">
        <v>86</v>
      </c>
      <c r="C86" s="24">
        <v>115851</v>
      </c>
      <c r="D86" s="23">
        <v>257919</v>
      </c>
      <c r="E86" s="23">
        <v>128662</v>
      </c>
      <c r="F86" s="23">
        <v>129257</v>
      </c>
      <c r="G86" s="6">
        <f>D86-D85</f>
        <v>225</v>
      </c>
      <c r="H86" s="253">
        <f t="shared" si="0"/>
        <v>99.539676767989349</v>
      </c>
      <c r="I86" s="168">
        <f t="shared" si="1"/>
        <v>2.2262992982365279</v>
      </c>
      <c r="J86" s="254">
        <f t="shared" si="2"/>
        <v>3802.993217340018</v>
      </c>
    </row>
    <row r="87" spans="1:10">
      <c r="A87" s="147"/>
      <c r="B87" s="144"/>
      <c r="C87" s="24"/>
      <c r="D87" s="23"/>
      <c r="E87" s="23"/>
      <c r="F87" s="23"/>
      <c r="G87" s="6"/>
      <c r="H87" s="253"/>
      <c r="I87" s="168"/>
      <c r="J87" s="254"/>
    </row>
    <row r="88" spans="1:10">
      <c r="A88" s="147"/>
      <c r="B88" s="144" t="s">
        <v>87</v>
      </c>
      <c r="C88" s="24">
        <v>116152</v>
      </c>
      <c r="D88" s="23">
        <v>258173</v>
      </c>
      <c r="E88" s="23">
        <v>128806</v>
      </c>
      <c r="F88" s="23">
        <v>129367</v>
      </c>
      <c r="G88" s="6">
        <f>D88-D86</f>
        <v>254</v>
      </c>
      <c r="H88" s="253">
        <f t="shared" ref="H88:H92" si="3">E88/F88*100</f>
        <v>99.566349996521524</v>
      </c>
      <c r="I88" s="168">
        <f t="shared" ref="I88:I92" si="4">D88/C88</f>
        <v>2.2227167849025413</v>
      </c>
      <c r="J88" s="254">
        <f t="shared" ref="J88:J92" si="5">D88/67.82</f>
        <v>3806.7384252432917</v>
      </c>
    </row>
    <row r="89" spans="1:10">
      <c r="A89" s="147"/>
      <c r="B89" s="144" t="s">
        <v>88</v>
      </c>
      <c r="C89" s="24">
        <v>116211</v>
      </c>
      <c r="D89" s="23">
        <v>258109</v>
      </c>
      <c r="E89" s="23">
        <v>128752</v>
      </c>
      <c r="F89" s="23">
        <v>129357</v>
      </c>
      <c r="G89" s="6">
        <f>D89-D88</f>
        <v>-64</v>
      </c>
      <c r="H89" s="253">
        <f t="shared" si="3"/>
        <v>99.532302078743314</v>
      </c>
      <c r="I89" s="168">
        <f t="shared" si="4"/>
        <v>2.2210375954083519</v>
      </c>
      <c r="J89" s="254">
        <f t="shared" si="5"/>
        <v>3805.7947508109705</v>
      </c>
    </row>
    <row r="90" spans="1:10">
      <c r="A90" s="147"/>
      <c r="B90" s="144" t="s">
        <v>89</v>
      </c>
      <c r="C90" s="24">
        <v>116326</v>
      </c>
      <c r="D90" s="23">
        <v>258230</v>
      </c>
      <c r="E90" s="23">
        <v>128828</v>
      </c>
      <c r="F90" s="23">
        <v>129402</v>
      </c>
      <c r="G90" s="6">
        <f>D90-D89</f>
        <v>121</v>
      </c>
      <c r="H90" s="253">
        <f t="shared" si="3"/>
        <v>99.556421075408423</v>
      </c>
      <c r="I90" s="168">
        <f t="shared" si="4"/>
        <v>2.2198820556023589</v>
      </c>
      <c r="J90" s="254">
        <f t="shared" si="5"/>
        <v>3807.5788852845772</v>
      </c>
    </row>
    <row r="91" spans="1:10">
      <c r="A91" s="147"/>
      <c r="B91" s="144" t="s">
        <v>90</v>
      </c>
      <c r="C91" s="24">
        <v>116537</v>
      </c>
      <c r="D91" s="23">
        <v>258395</v>
      </c>
      <c r="E91" s="23">
        <v>128895</v>
      </c>
      <c r="F91" s="23">
        <v>129500</v>
      </c>
      <c r="G91" s="6">
        <f>D91-D90</f>
        <v>165</v>
      </c>
      <c r="H91" s="253">
        <f t="shared" si="3"/>
        <v>99.532818532818538</v>
      </c>
      <c r="I91" s="168">
        <f t="shared" si="4"/>
        <v>2.2172786325373059</v>
      </c>
      <c r="J91" s="254">
        <f t="shared" si="5"/>
        <v>3810.0117959304043</v>
      </c>
    </row>
    <row r="92" spans="1:10">
      <c r="A92" s="147"/>
      <c r="B92" s="251" t="s">
        <v>631</v>
      </c>
      <c r="C92" s="23">
        <v>116686</v>
      </c>
      <c r="D92" s="23">
        <v>258463</v>
      </c>
      <c r="E92" s="23">
        <v>128917</v>
      </c>
      <c r="F92" s="23">
        <v>129546</v>
      </c>
      <c r="G92" s="6">
        <f>D92-D91</f>
        <v>68</v>
      </c>
      <c r="H92" s="253">
        <f t="shared" si="3"/>
        <v>99.514458184737464</v>
      </c>
      <c r="I92" s="168">
        <f t="shared" si="4"/>
        <v>2.2150300807294792</v>
      </c>
      <c r="J92" s="254">
        <f t="shared" si="5"/>
        <v>3811.0144500147453</v>
      </c>
    </row>
    <row r="93" spans="1:10">
      <c r="A93" s="147"/>
      <c r="B93" s="39"/>
      <c r="C93" s="24"/>
      <c r="D93" s="23"/>
      <c r="E93" s="23"/>
      <c r="F93" s="23"/>
      <c r="G93" s="6"/>
      <c r="H93" s="253"/>
      <c r="I93" s="168"/>
      <c r="J93" s="254"/>
    </row>
    <row r="94" spans="1:10">
      <c r="A94" s="147"/>
      <c r="B94" s="251" t="s">
        <v>632</v>
      </c>
      <c r="C94" s="24">
        <v>116797</v>
      </c>
      <c r="D94" s="23">
        <v>258442</v>
      </c>
      <c r="E94" s="23">
        <v>128933</v>
      </c>
      <c r="F94" s="23">
        <v>129509</v>
      </c>
      <c r="G94" s="6">
        <f>D94-D92</f>
        <v>-21</v>
      </c>
      <c r="H94" s="253">
        <f t="shared" ref="H94" si="6">E94/F94*100</f>
        <v>99.555243264946839</v>
      </c>
      <c r="I94" s="168">
        <f t="shared" ref="I94" si="7">D94/C94</f>
        <v>2.2127451903730404</v>
      </c>
      <c r="J94" s="254">
        <f t="shared" ref="J94:J95" si="8">D94/67.82</f>
        <v>3810.7048068416402</v>
      </c>
    </row>
    <row r="95" spans="1:10">
      <c r="A95" s="147"/>
      <c r="B95" s="252" t="s">
        <v>633</v>
      </c>
      <c r="C95" s="24">
        <v>116900</v>
      </c>
      <c r="D95" s="23">
        <v>258489</v>
      </c>
      <c r="E95" s="23">
        <v>128943</v>
      </c>
      <c r="F95" s="23">
        <v>129546</v>
      </c>
      <c r="G95" s="6">
        <f>D95-D94</f>
        <v>47</v>
      </c>
      <c r="H95" s="253">
        <f>E95/F95*100</f>
        <v>99.534528275670425</v>
      </c>
      <c r="I95" s="168">
        <f>D95/C95</f>
        <v>2.2111976047904194</v>
      </c>
      <c r="J95" s="254">
        <f t="shared" si="8"/>
        <v>3811.3978177528757</v>
      </c>
    </row>
    <row r="96" spans="1:10">
      <c r="A96" s="155"/>
      <c r="B96" s="2"/>
      <c r="C96" s="156"/>
      <c r="D96" s="2"/>
      <c r="E96" s="2"/>
      <c r="F96" s="2"/>
      <c r="G96" s="6"/>
      <c r="H96" s="253"/>
      <c r="I96" s="168"/>
      <c r="J96" s="254"/>
    </row>
    <row r="97" spans="1:10">
      <c r="A97" s="147"/>
      <c r="B97" s="144"/>
      <c r="C97" s="6"/>
      <c r="D97" s="6"/>
      <c r="E97" s="6"/>
      <c r="F97" s="6"/>
      <c r="G97" s="6"/>
      <c r="H97" s="253"/>
      <c r="I97" s="168"/>
      <c r="J97" s="254"/>
    </row>
    <row r="98" spans="1:10">
      <c r="A98" s="147" t="s">
        <v>710</v>
      </c>
      <c r="B98" s="2" t="s">
        <v>82</v>
      </c>
      <c r="C98" s="24">
        <v>116967</v>
      </c>
      <c r="D98" s="23">
        <v>258500</v>
      </c>
      <c r="E98" s="23">
        <v>128938</v>
      </c>
      <c r="F98" s="23">
        <v>129562</v>
      </c>
      <c r="G98" s="6">
        <f>D98-D95</f>
        <v>11</v>
      </c>
      <c r="H98" s="253">
        <f>E98/F98*100</f>
        <v>99.518377301986689</v>
      </c>
      <c r="I98" s="168">
        <f>D98/C98</f>
        <v>2.2100250498003708</v>
      </c>
      <c r="J98" s="254">
        <f>D98/67.82</f>
        <v>3811.5600117959307</v>
      </c>
    </row>
    <row r="99" spans="1:10">
      <c r="A99" s="147"/>
      <c r="B99" s="2" t="s">
        <v>83</v>
      </c>
      <c r="C99" s="24">
        <v>116952</v>
      </c>
      <c r="D99" s="23">
        <v>258350</v>
      </c>
      <c r="E99" s="23">
        <v>128868</v>
      </c>
      <c r="F99" s="23">
        <v>129482</v>
      </c>
      <c r="G99" s="6">
        <f>D99-D98</f>
        <v>-150</v>
      </c>
      <c r="H99" s="253">
        <f t="shared" ref="H99:H110" si="9">E99/F99*100</f>
        <v>99.525802814290785</v>
      </c>
      <c r="I99" s="168">
        <f t="shared" ref="I99:I110" si="10">D99/C99</f>
        <v>2.2090259251658799</v>
      </c>
      <c r="J99" s="254">
        <f t="shared" ref="J99:J111" si="11">D99/67.82</f>
        <v>3809.3482748451788</v>
      </c>
    </row>
    <row r="100" spans="1:10">
      <c r="A100" s="147"/>
      <c r="B100" s="144" t="s">
        <v>84</v>
      </c>
      <c r="C100" s="24">
        <v>116902</v>
      </c>
      <c r="D100" s="23">
        <v>258122</v>
      </c>
      <c r="E100" s="23">
        <v>128744</v>
      </c>
      <c r="F100" s="23">
        <v>129378</v>
      </c>
      <c r="G100" s="6">
        <f>D100-D99</f>
        <v>-228</v>
      </c>
      <c r="H100" s="253">
        <f t="shared" si="9"/>
        <v>99.509963053996813</v>
      </c>
      <c r="I100" s="168">
        <f t="shared" si="10"/>
        <v>2.2080203931498179</v>
      </c>
      <c r="J100" s="254">
        <f t="shared" si="11"/>
        <v>3805.9864346800359</v>
      </c>
    </row>
    <row r="101" spans="1:10">
      <c r="A101" s="147"/>
      <c r="B101" s="144" t="s">
        <v>85</v>
      </c>
      <c r="C101" s="24">
        <v>117422</v>
      </c>
      <c r="D101" s="23">
        <v>258166</v>
      </c>
      <c r="E101" s="23">
        <v>128808</v>
      </c>
      <c r="F101" s="23">
        <v>129358</v>
      </c>
      <c r="G101" s="6">
        <f>D101-D100</f>
        <v>44</v>
      </c>
      <c r="H101" s="253">
        <f t="shared" si="9"/>
        <v>99.574823358431644</v>
      </c>
      <c r="I101" s="168">
        <f t="shared" si="10"/>
        <v>2.1986169542334486</v>
      </c>
      <c r="J101" s="254">
        <f t="shared" si="11"/>
        <v>3806.6352108522565</v>
      </c>
    </row>
    <row r="102" spans="1:10">
      <c r="A102" s="147"/>
      <c r="B102" s="144" t="s">
        <v>86</v>
      </c>
      <c r="C102" s="24">
        <v>117833</v>
      </c>
      <c r="D102" s="23">
        <v>258485</v>
      </c>
      <c r="E102" s="23">
        <v>128997</v>
      </c>
      <c r="F102" s="23">
        <v>129488</v>
      </c>
      <c r="G102" s="6">
        <f>D102-D101</f>
        <v>319</v>
      </c>
      <c r="H102" s="253">
        <f t="shared" si="9"/>
        <v>99.620814283949088</v>
      </c>
      <c r="I102" s="168">
        <f t="shared" si="10"/>
        <v>2.1936554275966835</v>
      </c>
      <c r="J102" s="254">
        <f t="shared" si="11"/>
        <v>3811.3388381008558</v>
      </c>
    </row>
    <row r="103" spans="1:10">
      <c r="A103" s="147"/>
      <c r="B103" s="144"/>
      <c r="C103" s="24"/>
      <c r="D103" s="23"/>
      <c r="E103" s="23"/>
      <c r="F103" s="23"/>
      <c r="G103" s="6"/>
      <c r="H103" s="253"/>
      <c r="I103" s="168"/>
      <c r="J103" s="254"/>
    </row>
    <row r="104" spans="1:10">
      <c r="A104" s="147"/>
      <c r="B104" s="144" t="s">
        <v>87</v>
      </c>
      <c r="C104" s="24">
        <v>117964</v>
      </c>
      <c r="D104" s="23">
        <v>258545</v>
      </c>
      <c r="E104" s="23">
        <v>129031</v>
      </c>
      <c r="F104" s="23">
        <v>129514</v>
      </c>
      <c r="G104" s="6">
        <f>D104-D102</f>
        <v>60</v>
      </c>
      <c r="H104" s="253">
        <f t="shared" si="9"/>
        <v>99.627067344070909</v>
      </c>
      <c r="I104" s="168">
        <f t="shared" si="10"/>
        <v>2.1917279848089248</v>
      </c>
      <c r="J104" s="254">
        <f t="shared" si="11"/>
        <v>3812.2235328811562</v>
      </c>
    </row>
    <row r="105" spans="1:10">
      <c r="A105" s="147"/>
      <c r="B105" s="144" t="s">
        <v>88</v>
      </c>
      <c r="C105" s="24">
        <v>118022</v>
      </c>
      <c r="D105" s="23">
        <v>258478</v>
      </c>
      <c r="E105" s="23">
        <v>128982</v>
      </c>
      <c r="F105" s="23">
        <v>129496</v>
      </c>
      <c r="G105" s="6">
        <f>D105-D104</f>
        <v>-67</v>
      </c>
      <c r="H105" s="253">
        <f t="shared" si="9"/>
        <v>99.603076542904802</v>
      </c>
      <c r="I105" s="168">
        <f t="shared" si="10"/>
        <v>2.1900832048262187</v>
      </c>
      <c r="J105" s="254">
        <f t="shared" si="11"/>
        <v>3811.2356237098206</v>
      </c>
    </row>
    <row r="106" spans="1:10">
      <c r="A106" s="147"/>
      <c r="B106" s="144" t="s">
        <v>89</v>
      </c>
      <c r="C106" s="24">
        <v>118101</v>
      </c>
      <c r="D106" s="23">
        <v>258398</v>
      </c>
      <c r="E106" s="23">
        <v>128967</v>
      </c>
      <c r="F106" s="23">
        <v>129431</v>
      </c>
      <c r="G106" s="6">
        <f>D106-D105</f>
        <v>-80</v>
      </c>
      <c r="H106" s="253">
        <f t="shared" si="9"/>
        <v>99.641507830427017</v>
      </c>
      <c r="I106" s="168">
        <f t="shared" si="10"/>
        <v>2.1879408303062631</v>
      </c>
      <c r="J106" s="254">
        <f t="shared" si="11"/>
        <v>3810.0560306694192</v>
      </c>
    </row>
    <row r="107" spans="1:10">
      <c r="A107" s="147"/>
      <c r="B107" s="144" t="s">
        <v>90</v>
      </c>
      <c r="C107" s="24">
        <v>118116</v>
      </c>
      <c r="D107" s="23">
        <v>258283</v>
      </c>
      <c r="E107" s="23">
        <v>128935</v>
      </c>
      <c r="F107" s="23">
        <v>129348</v>
      </c>
      <c r="G107" s="6">
        <f>D107-D106</f>
        <v>-115</v>
      </c>
      <c r="H107" s="253">
        <f t="shared" si="9"/>
        <v>99.680706311655371</v>
      </c>
      <c r="I107" s="168">
        <f t="shared" si="10"/>
        <v>2.1866893562260827</v>
      </c>
      <c r="J107" s="254">
        <f t="shared" si="11"/>
        <v>3808.3603656738428</v>
      </c>
    </row>
    <row r="108" spans="1:10">
      <c r="A108" s="147"/>
      <c r="B108" s="251" t="s">
        <v>631</v>
      </c>
      <c r="C108" s="23">
        <v>118294</v>
      </c>
      <c r="D108" s="23">
        <v>258380</v>
      </c>
      <c r="E108" s="23">
        <v>128978</v>
      </c>
      <c r="F108" s="23">
        <v>129402</v>
      </c>
      <c r="G108" s="6">
        <f>D108-D107</f>
        <v>97</v>
      </c>
      <c r="H108" s="253">
        <f t="shared" si="9"/>
        <v>99.672338912845234</v>
      </c>
      <c r="I108" s="168">
        <f t="shared" si="10"/>
        <v>2.1842189798299154</v>
      </c>
      <c r="J108" s="254">
        <f>D108/67.82</f>
        <v>3809.790622235329</v>
      </c>
    </row>
    <row r="109" spans="1:10">
      <c r="A109" s="147"/>
      <c r="B109" s="39"/>
      <c r="C109" s="24"/>
      <c r="D109" s="23"/>
      <c r="E109" s="23"/>
      <c r="F109" s="23"/>
      <c r="G109" s="6"/>
      <c r="H109" s="253"/>
      <c r="I109" s="168"/>
      <c r="J109" s="254"/>
    </row>
    <row r="110" spans="1:10">
      <c r="A110" s="147"/>
      <c r="B110" s="251" t="s">
        <v>632</v>
      </c>
      <c r="C110" s="24">
        <v>118431</v>
      </c>
      <c r="D110" s="23">
        <v>258427</v>
      </c>
      <c r="E110" s="23">
        <v>128990</v>
      </c>
      <c r="F110" s="23">
        <v>129437</v>
      </c>
      <c r="G110" s="6">
        <f>D110-D108</f>
        <v>47</v>
      </c>
      <c r="H110" s="253">
        <f t="shared" si="9"/>
        <v>99.654658250732027</v>
      </c>
      <c r="I110" s="168">
        <f t="shared" si="10"/>
        <v>2.182089148955932</v>
      </c>
      <c r="J110" s="254">
        <f t="shared" si="11"/>
        <v>3810.4836331465649</v>
      </c>
    </row>
    <row r="111" spans="1:10">
      <c r="A111" s="147"/>
      <c r="B111" s="252" t="s">
        <v>633</v>
      </c>
      <c r="C111" s="24">
        <v>118434</v>
      </c>
      <c r="D111" s="23">
        <v>258339</v>
      </c>
      <c r="E111" s="23">
        <v>128952</v>
      </c>
      <c r="F111" s="23">
        <v>129387</v>
      </c>
      <c r="G111" s="6">
        <f>D111-D110</f>
        <v>-88</v>
      </c>
      <c r="H111" s="253">
        <f>E111/F111*100</f>
        <v>99.663799299775093</v>
      </c>
      <c r="I111" s="168">
        <f>D111/C111</f>
        <v>2.1812908455342215</v>
      </c>
      <c r="J111" s="254">
        <f t="shared" si="11"/>
        <v>3809.1860808021238</v>
      </c>
    </row>
    <row r="112" spans="1:10">
      <c r="A112" s="151"/>
      <c r="B112" s="152"/>
      <c r="C112" s="9"/>
      <c r="D112" s="9"/>
      <c r="E112" s="9"/>
      <c r="F112" s="9"/>
      <c r="G112" s="9"/>
      <c r="H112" s="157"/>
      <c r="I112" s="158"/>
      <c r="J112" s="9"/>
    </row>
    <row r="113" spans="1:10">
      <c r="A113" s="141"/>
      <c r="B113" s="141"/>
      <c r="C113" s="141"/>
      <c r="D113" s="141"/>
      <c r="E113" s="141"/>
      <c r="F113" s="141"/>
      <c r="G113" s="141"/>
      <c r="H113" s="141"/>
      <c r="I113" s="141"/>
      <c r="J113" s="141"/>
    </row>
    <row r="188" spans="9:9">
      <c r="I188" s="4">
        <v>999</v>
      </c>
    </row>
  </sheetData>
  <mergeCells count="11">
    <mergeCell ref="H63:H64"/>
    <mergeCell ref="D5:G5"/>
    <mergeCell ref="A55:J55"/>
    <mergeCell ref="H5:H6"/>
    <mergeCell ref="I5:I6"/>
    <mergeCell ref="I63:I64"/>
    <mergeCell ref="A5:B6"/>
    <mergeCell ref="C5:C6"/>
    <mergeCell ref="A63:B64"/>
    <mergeCell ref="C63:C64"/>
    <mergeCell ref="D63:G63"/>
  </mergeCells>
  <phoneticPr fontId="3"/>
  <pageMargins left="0.78740157480314965" right="0.78740157480314965" top="0.47244094488188981" bottom="0.47244094488188981" header="0.19685039370078741" footer="0.31496062992125984"/>
  <pageSetup paperSize="9" scale="89" firstPageNumber="6" orientation="portrait" useFirstPageNumber="1" r:id="rId1"/>
  <headerFooter alignWithMargins="0"/>
  <rowBreaks count="1" manualBreakCount="1">
    <brk id="58"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2:K106"/>
  <sheetViews>
    <sheetView view="pageBreakPreview" topLeftCell="A85" zoomScaleNormal="100" zoomScaleSheetLayoutView="100" zoomScalePageLayoutView="85" workbookViewId="0">
      <selection activeCell="K88" sqref="K88"/>
    </sheetView>
  </sheetViews>
  <sheetFormatPr defaultColWidth="9" defaultRowHeight="13.5"/>
  <cols>
    <col min="1" max="1" width="8.5" style="4" customWidth="1"/>
    <col min="2" max="2" width="8.125" style="4" customWidth="1"/>
    <col min="3" max="3" width="8.5" style="4" customWidth="1"/>
    <col min="4" max="4" width="8.875" style="4" customWidth="1"/>
    <col min="5" max="6" width="8.625" style="4" customWidth="1"/>
    <col min="7" max="7" width="7.75" style="4" customWidth="1"/>
    <col min="8" max="8" width="9.875" style="348" customWidth="1"/>
    <col min="9" max="9" width="7.75" style="4" customWidth="1"/>
    <col min="10" max="11" width="8.5" style="4" customWidth="1"/>
    <col min="12" max="16384" width="9" style="4"/>
  </cols>
  <sheetData>
    <row r="2" spans="1:11">
      <c r="A2" s="22" t="s">
        <v>634</v>
      </c>
      <c r="B2" s="141"/>
      <c r="C2" s="141"/>
      <c r="D2" s="141"/>
      <c r="E2" s="141"/>
      <c r="F2" s="141"/>
      <c r="G2" s="141"/>
      <c r="H2" s="335"/>
      <c r="I2" s="141"/>
      <c r="J2" s="141"/>
      <c r="K2" s="141"/>
    </row>
    <row r="3" spans="1:11">
      <c r="A3" s="20" t="s">
        <v>674</v>
      </c>
      <c r="B3" s="141"/>
      <c r="C3" s="141"/>
      <c r="D3" s="141"/>
      <c r="E3" s="141"/>
      <c r="F3" s="141"/>
      <c r="G3" s="141"/>
      <c r="H3" s="335"/>
      <c r="I3" s="141"/>
      <c r="J3" s="141"/>
      <c r="K3" s="141"/>
    </row>
    <row r="4" spans="1:11" ht="14.25" thickBot="1">
      <c r="A4" s="20"/>
      <c r="B4" s="141"/>
      <c r="C4" s="141"/>
      <c r="D4" s="141"/>
      <c r="E4" s="141"/>
      <c r="F4" s="141"/>
      <c r="G4" s="141"/>
      <c r="H4" s="335"/>
      <c r="I4" s="141"/>
      <c r="J4" s="141"/>
      <c r="K4" s="141"/>
    </row>
    <row r="5" spans="1:11" ht="14.25" customHeight="1" thickTop="1">
      <c r="A5" s="449" t="s">
        <v>683</v>
      </c>
      <c r="B5" s="25" t="s">
        <v>1</v>
      </c>
      <c r="C5" s="453" t="s">
        <v>93</v>
      </c>
      <c r="D5" s="444" t="s">
        <v>94</v>
      </c>
      <c r="E5" s="444"/>
      <c r="F5" s="444"/>
      <c r="G5" s="452" t="s">
        <v>95</v>
      </c>
      <c r="H5" s="452"/>
      <c r="I5" s="452"/>
      <c r="J5" s="468" t="s">
        <v>96</v>
      </c>
      <c r="K5" s="26" t="s">
        <v>70</v>
      </c>
    </row>
    <row r="6" spans="1:11">
      <c r="A6" s="450"/>
      <c r="B6" s="458" t="s">
        <v>97</v>
      </c>
      <c r="C6" s="454"/>
      <c r="D6" s="448" t="s">
        <v>81</v>
      </c>
      <c r="E6" s="461" t="s">
        <v>63</v>
      </c>
      <c r="F6" s="461" t="s">
        <v>64</v>
      </c>
      <c r="G6" s="460" t="s">
        <v>98</v>
      </c>
      <c r="H6" s="460"/>
      <c r="I6" s="460"/>
      <c r="J6" s="469"/>
      <c r="K6" s="28" t="s">
        <v>99</v>
      </c>
    </row>
    <row r="7" spans="1:11">
      <c r="A7" s="451"/>
      <c r="B7" s="459"/>
      <c r="C7" s="454"/>
      <c r="D7" s="448"/>
      <c r="E7" s="461"/>
      <c r="F7" s="461"/>
      <c r="G7" s="27" t="s">
        <v>81</v>
      </c>
      <c r="H7" s="336" t="s">
        <v>101</v>
      </c>
      <c r="I7" s="29" t="s">
        <v>102</v>
      </c>
      <c r="J7" s="469"/>
      <c r="K7" s="30" t="s">
        <v>103</v>
      </c>
    </row>
    <row r="8" spans="1:11" ht="0.75" customHeight="1">
      <c r="A8" s="31"/>
      <c r="B8" s="32"/>
      <c r="C8" s="33"/>
      <c r="D8" s="34"/>
      <c r="E8" s="35"/>
      <c r="F8" s="35"/>
      <c r="G8" s="36"/>
      <c r="H8" s="337"/>
      <c r="I8" s="37"/>
      <c r="J8" s="38"/>
      <c r="K8" s="36"/>
    </row>
    <row r="9" spans="1:11" s="203" customFormat="1" ht="12">
      <c r="A9" s="255" t="s">
        <v>622</v>
      </c>
      <c r="B9" s="256">
        <v>67.88</v>
      </c>
      <c r="C9" s="260">
        <v>112394</v>
      </c>
      <c r="D9" s="260">
        <v>257713</v>
      </c>
      <c r="E9" s="260">
        <v>128993</v>
      </c>
      <c r="F9" s="260">
        <v>128720</v>
      </c>
      <c r="G9" s="261">
        <v>-166</v>
      </c>
      <c r="H9" s="339">
        <v>-1081</v>
      </c>
      <c r="I9" s="262">
        <v>915</v>
      </c>
      <c r="J9" s="257">
        <v>-6.4371274900243913E-2</v>
      </c>
      <c r="K9" s="258">
        <v>3799.9557652609851</v>
      </c>
    </row>
    <row r="10" spans="1:11">
      <c r="A10" s="351"/>
      <c r="B10" s="40"/>
      <c r="C10" s="263"/>
      <c r="D10" s="263"/>
      <c r="E10" s="263"/>
      <c r="F10" s="263"/>
      <c r="G10" s="264"/>
      <c r="H10" s="340"/>
      <c r="I10" s="264"/>
      <c r="J10" s="42"/>
      <c r="K10" s="41"/>
    </row>
    <row r="11" spans="1:11" s="5" customFormat="1" ht="12">
      <c r="A11" s="39" t="s">
        <v>104</v>
      </c>
      <c r="B11" s="40">
        <v>11.56</v>
      </c>
      <c r="C11" s="46">
        <v>36712</v>
      </c>
      <c r="D11" s="46">
        <v>79734</v>
      </c>
      <c r="E11" s="46">
        <v>39281</v>
      </c>
      <c r="F11" s="46">
        <v>40453</v>
      </c>
      <c r="G11" s="46">
        <v>-1</v>
      </c>
      <c r="H11" s="341">
        <v>-393</v>
      </c>
      <c r="I11" s="46">
        <v>392</v>
      </c>
      <c r="J11" s="259">
        <v>-1.2541543864049663E-3</v>
      </c>
      <c r="K11" s="41">
        <v>6897.4048442906569</v>
      </c>
    </row>
    <row r="12" spans="1:11" s="5" customFormat="1" ht="12">
      <c r="A12" s="39" t="s">
        <v>105</v>
      </c>
      <c r="B12" s="40">
        <v>10.210000000000001</v>
      </c>
      <c r="C12" s="46">
        <v>25405</v>
      </c>
      <c r="D12" s="46">
        <v>58167</v>
      </c>
      <c r="E12" s="46">
        <v>29554</v>
      </c>
      <c r="F12" s="46">
        <v>28613</v>
      </c>
      <c r="G12" s="46">
        <v>126</v>
      </c>
      <c r="H12" s="341">
        <v>-235</v>
      </c>
      <c r="I12" s="46">
        <v>361</v>
      </c>
      <c r="J12" s="259">
        <v>0.21708792060784618</v>
      </c>
      <c r="K12" s="41">
        <v>5697.0617042115564</v>
      </c>
    </row>
    <row r="13" spans="1:11" s="5" customFormat="1" ht="12">
      <c r="A13" s="39" t="s">
        <v>106</v>
      </c>
      <c r="B13" s="40">
        <v>3.19</v>
      </c>
      <c r="C13" s="46">
        <v>2111</v>
      </c>
      <c r="D13" s="46">
        <v>5333</v>
      </c>
      <c r="E13" s="46">
        <v>2656</v>
      </c>
      <c r="F13" s="46">
        <v>2677</v>
      </c>
      <c r="G13" s="46">
        <v>3</v>
      </c>
      <c r="H13" s="341">
        <v>-8</v>
      </c>
      <c r="I13" s="46">
        <v>11</v>
      </c>
      <c r="J13" s="259">
        <v>5.6285178236397747E-2</v>
      </c>
      <c r="K13" s="41">
        <v>1671.7868338557994</v>
      </c>
    </row>
    <row r="14" spans="1:11" s="5" customFormat="1" ht="12">
      <c r="A14" s="39" t="s">
        <v>107</v>
      </c>
      <c r="B14" s="40">
        <v>6.7</v>
      </c>
      <c r="C14" s="46">
        <v>10251</v>
      </c>
      <c r="D14" s="46">
        <v>23523</v>
      </c>
      <c r="E14" s="46">
        <v>11849</v>
      </c>
      <c r="F14" s="46">
        <v>11674</v>
      </c>
      <c r="G14" s="46">
        <v>-105</v>
      </c>
      <c r="H14" s="341">
        <v>-122</v>
      </c>
      <c r="I14" s="47">
        <v>17</v>
      </c>
      <c r="J14" s="259">
        <v>-0.44438801422041641</v>
      </c>
      <c r="K14" s="41">
        <v>3510.8955223880598</v>
      </c>
    </row>
    <row r="15" spans="1:11" s="5" customFormat="1" ht="12">
      <c r="A15" s="39" t="s">
        <v>108</v>
      </c>
      <c r="B15" s="40">
        <v>4.01</v>
      </c>
      <c r="C15" s="46">
        <v>1520</v>
      </c>
      <c r="D15" s="46">
        <v>3948</v>
      </c>
      <c r="E15" s="46">
        <v>1955</v>
      </c>
      <c r="F15" s="46">
        <v>1993</v>
      </c>
      <c r="G15" s="46">
        <v>28</v>
      </c>
      <c r="H15" s="341">
        <v>-15</v>
      </c>
      <c r="I15" s="46">
        <v>43</v>
      </c>
      <c r="J15" s="259">
        <v>0.7142857142857143</v>
      </c>
      <c r="K15" s="41">
        <v>984.53865336658362</v>
      </c>
    </row>
    <row r="16" spans="1:11" s="5" customFormat="1" ht="12">
      <c r="A16" s="39"/>
      <c r="B16" s="40"/>
      <c r="C16" s="46"/>
      <c r="D16" s="46"/>
      <c r="E16" s="46"/>
      <c r="F16" s="46"/>
      <c r="G16" s="46"/>
      <c r="H16" s="341"/>
      <c r="I16" s="46"/>
      <c r="J16" s="259"/>
      <c r="K16" s="41"/>
    </row>
    <row r="17" spans="1:11" s="5" customFormat="1" ht="12">
      <c r="A17" s="39" t="s">
        <v>109</v>
      </c>
      <c r="B17" s="40">
        <v>3.48</v>
      </c>
      <c r="C17" s="46">
        <v>3603</v>
      </c>
      <c r="D17" s="46">
        <v>9160</v>
      </c>
      <c r="E17" s="46">
        <v>4581</v>
      </c>
      <c r="F17" s="46">
        <v>4579</v>
      </c>
      <c r="G17" s="46">
        <v>-32</v>
      </c>
      <c r="H17" s="341">
        <v>-26</v>
      </c>
      <c r="I17" s="47">
        <v>-6</v>
      </c>
      <c r="J17" s="259">
        <v>-0.34812880765883375</v>
      </c>
      <c r="K17" s="41">
        <v>2632.1839080459772</v>
      </c>
    </row>
    <row r="18" spans="1:11" s="5" customFormat="1" ht="12">
      <c r="A18" s="39" t="s">
        <v>110</v>
      </c>
      <c r="B18" s="40">
        <v>3</v>
      </c>
      <c r="C18" s="46">
        <v>4032</v>
      </c>
      <c r="D18" s="46">
        <v>9899</v>
      </c>
      <c r="E18" s="46">
        <v>4879</v>
      </c>
      <c r="F18" s="46">
        <v>5020</v>
      </c>
      <c r="G18" s="46">
        <v>-72</v>
      </c>
      <c r="H18" s="341">
        <v>-37</v>
      </c>
      <c r="I18" s="46">
        <v>-35</v>
      </c>
      <c r="J18" s="259">
        <v>-0.72209407281115234</v>
      </c>
      <c r="K18" s="41">
        <v>3299.6666666666665</v>
      </c>
    </row>
    <row r="19" spans="1:11" s="5" customFormat="1" ht="12">
      <c r="A19" s="39" t="s">
        <v>113</v>
      </c>
      <c r="B19" s="40">
        <v>7.23</v>
      </c>
      <c r="C19" s="46">
        <v>9413</v>
      </c>
      <c r="D19" s="46">
        <v>20287</v>
      </c>
      <c r="E19" s="46">
        <v>10636</v>
      </c>
      <c r="F19" s="46">
        <v>9651</v>
      </c>
      <c r="G19" s="46">
        <v>181</v>
      </c>
      <c r="H19" s="341">
        <v>-7</v>
      </c>
      <c r="I19" s="46">
        <v>188</v>
      </c>
      <c r="J19" s="259">
        <v>0.90022878742663881</v>
      </c>
      <c r="K19" s="41">
        <v>2805.9474412171508</v>
      </c>
    </row>
    <row r="20" spans="1:11" s="5" customFormat="1" ht="12">
      <c r="A20" s="39" t="s">
        <v>112</v>
      </c>
      <c r="B20" s="40">
        <v>12.15</v>
      </c>
      <c r="C20" s="46">
        <v>2270</v>
      </c>
      <c r="D20" s="46">
        <v>7101</v>
      </c>
      <c r="E20" s="46">
        <v>3590</v>
      </c>
      <c r="F20" s="46">
        <v>3511</v>
      </c>
      <c r="G20" s="46">
        <v>-56</v>
      </c>
      <c r="H20" s="341">
        <v>-67</v>
      </c>
      <c r="I20" s="46">
        <v>11</v>
      </c>
      <c r="J20" s="259">
        <v>-0.78245074751991051</v>
      </c>
      <c r="K20" s="41">
        <v>584.44444444444446</v>
      </c>
    </row>
    <row r="21" spans="1:11" s="5" customFormat="1" ht="12">
      <c r="A21" s="138" t="s">
        <v>111</v>
      </c>
      <c r="B21" s="40">
        <v>6.35</v>
      </c>
      <c r="C21" s="46">
        <v>17077</v>
      </c>
      <c r="D21" s="46">
        <v>40561</v>
      </c>
      <c r="E21" s="46">
        <v>20012</v>
      </c>
      <c r="F21" s="46">
        <v>20549</v>
      </c>
      <c r="G21" s="46">
        <v>-238</v>
      </c>
      <c r="H21" s="341">
        <v>-171</v>
      </c>
      <c r="I21" s="46">
        <v>-67</v>
      </c>
      <c r="J21" s="259">
        <v>-0.58334763106938892</v>
      </c>
      <c r="K21" s="41">
        <v>6387.5590551181103</v>
      </c>
    </row>
    <row r="22" spans="1:11">
      <c r="A22" s="173"/>
      <c r="B22" s="174"/>
      <c r="C22" s="174"/>
      <c r="D22" s="174"/>
      <c r="E22" s="174"/>
      <c r="F22" s="174"/>
      <c r="G22" s="174"/>
      <c r="H22" s="338"/>
      <c r="I22" s="174"/>
      <c r="J22" s="42"/>
      <c r="K22" s="174"/>
    </row>
    <row r="23" spans="1:11" s="203" customFormat="1" ht="12">
      <c r="A23" s="255" t="s">
        <v>654</v>
      </c>
      <c r="B23" s="256">
        <v>67.88</v>
      </c>
      <c r="C23" s="260">
        <v>112358</v>
      </c>
      <c r="D23" s="260">
        <v>258298</v>
      </c>
      <c r="E23" s="260">
        <v>128965</v>
      </c>
      <c r="F23" s="260">
        <v>129333</v>
      </c>
      <c r="G23" s="261">
        <v>-301</v>
      </c>
      <c r="H23" s="339">
        <v>-1158</v>
      </c>
      <c r="I23" s="261">
        <v>857</v>
      </c>
      <c r="J23" s="257">
        <v>-0.11679659155727495</v>
      </c>
      <c r="K23" s="258">
        <v>3808.5815393689181</v>
      </c>
    </row>
    <row r="24" spans="1:11">
      <c r="A24" s="255"/>
      <c r="B24" s="40"/>
      <c r="C24" s="263"/>
      <c r="D24" s="263"/>
      <c r="E24" s="263"/>
      <c r="F24" s="263"/>
      <c r="G24" s="264"/>
      <c r="H24" s="340"/>
      <c r="I24" s="264"/>
      <c r="J24" s="42"/>
      <c r="K24" s="41"/>
    </row>
    <row r="25" spans="1:11" s="5" customFormat="1" ht="12">
      <c r="A25" s="39" t="s">
        <v>104</v>
      </c>
      <c r="B25" s="40">
        <v>11.56</v>
      </c>
      <c r="C25" s="46">
        <v>37010</v>
      </c>
      <c r="D25" s="46">
        <v>80182</v>
      </c>
      <c r="E25" s="46">
        <v>39455</v>
      </c>
      <c r="F25" s="46">
        <v>40727</v>
      </c>
      <c r="G25" s="46">
        <v>276</v>
      </c>
      <c r="H25" s="341">
        <v>-373</v>
      </c>
      <c r="I25" s="46">
        <v>649</v>
      </c>
      <c r="J25" s="259">
        <v>0.34615095191511774</v>
      </c>
      <c r="K25" s="41">
        <v>6936.1591695501729</v>
      </c>
    </row>
    <row r="26" spans="1:11" s="5" customFormat="1" ht="12">
      <c r="A26" s="39" t="s">
        <v>105</v>
      </c>
      <c r="B26" s="40">
        <v>10.210000000000001</v>
      </c>
      <c r="C26" s="46">
        <v>25149</v>
      </c>
      <c r="D26" s="46">
        <v>58413</v>
      </c>
      <c r="E26" s="46">
        <v>29548</v>
      </c>
      <c r="F26" s="46">
        <v>28865</v>
      </c>
      <c r="G26" s="46">
        <v>-12</v>
      </c>
      <c r="H26" s="341">
        <v>-280</v>
      </c>
      <c r="I26" s="46">
        <v>268</v>
      </c>
      <c r="J26" s="259">
        <v>-2.0630254267883855E-2</v>
      </c>
      <c r="K26" s="41">
        <v>5721.1557296767869</v>
      </c>
    </row>
    <row r="27" spans="1:11" s="5" customFormat="1" ht="12">
      <c r="A27" s="39" t="s">
        <v>106</v>
      </c>
      <c r="B27" s="40">
        <v>3.19</v>
      </c>
      <c r="C27" s="46">
        <v>2092</v>
      </c>
      <c r="D27" s="46">
        <v>5289</v>
      </c>
      <c r="E27" s="46">
        <v>2662</v>
      </c>
      <c r="F27" s="46">
        <v>2627</v>
      </c>
      <c r="G27" s="46">
        <v>-75</v>
      </c>
      <c r="H27" s="341">
        <v>7</v>
      </c>
      <c r="I27" s="46">
        <v>-82</v>
      </c>
      <c r="J27" s="259">
        <v>-1.4063378961185073</v>
      </c>
      <c r="K27" s="41">
        <v>1657.9937304075236</v>
      </c>
    </row>
    <row r="28" spans="1:11" s="5" customFormat="1" ht="12">
      <c r="A28" s="39" t="s">
        <v>107</v>
      </c>
      <c r="B28" s="40">
        <v>6.7</v>
      </c>
      <c r="C28" s="46">
        <v>10210</v>
      </c>
      <c r="D28" s="46">
        <v>23508</v>
      </c>
      <c r="E28" s="46">
        <v>11828</v>
      </c>
      <c r="F28" s="46">
        <v>11680</v>
      </c>
      <c r="G28" s="46">
        <v>-150</v>
      </c>
      <c r="H28" s="341">
        <v>-101</v>
      </c>
      <c r="I28" s="47">
        <v>-49</v>
      </c>
      <c r="J28" s="259">
        <v>-0.63767376610126258</v>
      </c>
      <c r="K28" s="41">
        <v>3508.6567164179105</v>
      </c>
    </row>
    <row r="29" spans="1:11" s="5" customFormat="1" ht="12">
      <c r="A29" s="39" t="s">
        <v>108</v>
      </c>
      <c r="B29" s="40">
        <v>4.01</v>
      </c>
      <c r="C29" s="46">
        <v>1516</v>
      </c>
      <c r="D29" s="46">
        <v>3907</v>
      </c>
      <c r="E29" s="46">
        <v>1957</v>
      </c>
      <c r="F29" s="46">
        <v>1950</v>
      </c>
      <c r="G29" s="46">
        <v>-38</v>
      </c>
      <c r="H29" s="341">
        <v>-24</v>
      </c>
      <c r="I29" s="46">
        <v>-14</v>
      </c>
      <c r="J29" s="259">
        <v>-0.96251266464032426</v>
      </c>
      <c r="K29" s="41">
        <v>974.31421446384047</v>
      </c>
    </row>
    <row r="30" spans="1:11" s="5" customFormat="1" ht="12">
      <c r="A30" s="39"/>
      <c r="B30" s="40"/>
      <c r="C30" s="46"/>
      <c r="D30" s="46"/>
      <c r="E30" s="46"/>
      <c r="F30" s="46"/>
      <c r="G30" s="46"/>
      <c r="H30" s="341"/>
      <c r="I30" s="46"/>
      <c r="J30" s="259"/>
      <c r="K30" s="41"/>
    </row>
    <row r="31" spans="1:11" s="5" customFormat="1" ht="12">
      <c r="A31" s="39" t="s">
        <v>109</v>
      </c>
      <c r="B31" s="40">
        <v>3.48</v>
      </c>
      <c r="C31" s="46">
        <v>3567</v>
      </c>
      <c r="D31" s="46">
        <v>9043</v>
      </c>
      <c r="E31" s="46">
        <v>4482</v>
      </c>
      <c r="F31" s="46">
        <v>4561</v>
      </c>
      <c r="G31" s="46">
        <v>-90</v>
      </c>
      <c r="H31" s="341">
        <v>-56</v>
      </c>
      <c r="I31" s="47">
        <v>-34</v>
      </c>
      <c r="J31" s="259">
        <v>-0.98253275109170313</v>
      </c>
      <c r="K31" s="41">
        <v>2598.5632183908046</v>
      </c>
    </row>
    <row r="32" spans="1:11" s="5" customFormat="1" ht="12">
      <c r="A32" s="39" t="s">
        <v>110</v>
      </c>
      <c r="B32" s="40">
        <v>3</v>
      </c>
      <c r="C32" s="46">
        <v>4049</v>
      </c>
      <c r="D32" s="46">
        <v>9946</v>
      </c>
      <c r="E32" s="46">
        <v>4949</v>
      </c>
      <c r="F32" s="46">
        <v>4997</v>
      </c>
      <c r="G32" s="46">
        <v>28</v>
      </c>
      <c r="H32" s="341">
        <v>-68</v>
      </c>
      <c r="I32" s="46">
        <v>96</v>
      </c>
      <c r="J32" s="259">
        <v>0.28285685422769979</v>
      </c>
      <c r="K32" s="41">
        <v>3315.3333333333335</v>
      </c>
    </row>
    <row r="33" spans="1:11" s="5" customFormat="1" ht="12">
      <c r="A33" s="39" t="s">
        <v>113</v>
      </c>
      <c r="B33" s="40">
        <v>7.23</v>
      </c>
      <c r="C33" s="46">
        <v>9679</v>
      </c>
      <c r="D33" s="46">
        <v>20742</v>
      </c>
      <c r="E33" s="46">
        <v>10706</v>
      </c>
      <c r="F33" s="46">
        <v>10036</v>
      </c>
      <c r="G33" s="46">
        <v>23</v>
      </c>
      <c r="H33" s="341">
        <v>-67</v>
      </c>
      <c r="I33" s="46">
        <v>90</v>
      </c>
      <c r="J33" s="259">
        <v>0.11337309607137576</v>
      </c>
      <c r="K33" s="41">
        <v>2868.8796680497921</v>
      </c>
    </row>
    <row r="34" spans="1:11" s="5" customFormat="1" ht="12">
      <c r="A34" s="39" t="s">
        <v>112</v>
      </c>
      <c r="B34" s="49">
        <v>12.15</v>
      </c>
      <c r="C34" s="46">
        <v>2273</v>
      </c>
      <c r="D34" s="46">
        <v>6954</v>
      </c>
      <c r="E34" s="46">
        <v>3533</v>
      </c>
      <c r="F34" s="46">
        <v>3421</v>
      </c>
      <c r="G34" s="46">
        <v>-74</v>
      </c>
      <c r="H34" s="341">
        <v>-56</v>
      </c>
      <c r="I34" s="46">
        <v>-18</v>
      </c>
      <c r="J34" s="259">
        <v>-1.0421067455287987</v>
      </c>
      <c r="K34" s="41">
        <v>572.34567901234561</v>
      </c>
    </row>
    <row r="35" spans="1:11" s="5" customFormat="1" ht="12">
      <c r="A35" s="39" t="s">
        <v>111</v>
      </c>
      <c r="B35" s="49">
        <v>6.35</v>
      </c>
      <c r="C35" s="46">
        <v>16813</v>
      </c>
      <c r="D35" s="46">
        <v>40314</v>
      </c>
      <c r="E35" s="46">
        <v>19845</v>
      </c>
      <c r="F35" s="46">
        <v>20469</v>
      </c>
      <c r="G35" s="46">
        <v>-189</v>
      </c>
      <c r="H35" s="341">
        <v>-140</v>
      </c>
      <c r="I35" s="46">
        <v>-49</v>
      </c>
      <c r="J35" s="259">
        <v>-0.46596484307586106</v>
      </c>
      <c r="K35" s="41">
        <v>6348.6614173228354</v>
      </c>
    </row>
    <row r="36" spans="1:11">
      <c r="A36" s="371"/>
      <c r="B36" s="133"/>
      <c r="C36" s="134"/>
      <c r="D36" s="135"/>
      <c r="E36" s="136"/>
      <c r="F36" s="136"/>
      <c r="G36" s="7"/>
      <c r="H36" s="342"/>
      <c r="I36" s="137"/>
      <c r="J36" s="138"/>
      <c r="K36" s="7"/>
    </row>
    <row r="37" spans="1:11" s="203" customFormat="1" ht="12">
      <c r="A37" s="255" t="s">
        <v>661</v>
      </c>
      <c r="B37" s="256">
        <v>67.88</v>
      </c>
      <c r="C37" s="44">
        <v>113453</v>
      </c>
      <c r="D37" s="44">
        <v>257631</v>
      </c>
      <c r="E37" s="44">
        <v>128573</v>
      </c>
      <c r="F37" s="44">
        <v>129058</v>
      </c>
      <c r="G37" s="318">
        <v>-667</v>
      </c>
      <c r="H37" s="344">
        <v>-1398</v>
      </c>
      <c r="I37" s="262">
        <v>731</v>
      </c>
      <c r="J37" s="320">
        <v>-0.2582288674321907</v>
      </c>
      <c r="K37" s="321">
        <v>3798.7466823945742</v>
      </c>
    </row>
    <row r="38" spans="1:11">
      <c r="A38" s="322"/>
      <c r="B38" s="40"/>
      <c r="C38" s="49"/>
      <c r="D38" s="49"/>
      <c r="E38" s="49"/>
      <c r="F38" s="49"/>
      <c r="G38" s="49"/>
      <c r="H38" s="342"/>
      <c r="I38" s="49"/>
      <c r="J38" s="49"/>
      <c r="K38" s="49"/>
    </row>
    <row r="39" spans="1:11" s="5" customFormat="1" ht="12">
      <c r="A39" s="39" t="s">
        <v>104</v>
      </c>
      <c r="B39" s="40">
        <v>11.56</v>
      </c>
      <c r="C39" s="46">
        <v>37394</v>
      </c>
      <c r="D39" s="46">
        <v>80129</v>
      </c>
      <c r="E39" s="46">
        <v>39462</v>
      </c>
      <c r="F39" s="46">
        <v>40667</v>
      </c>
      <c r="G39" s="46">
        <v>-53</v>
      </c>
      <c r="H39" s="341">
        <v>-451</v>
      </c>
      <c r="I39" s="47">
        <v>398</v>
      </c>
      <c r="J39" s="18">
        <v>-6.6099623356863146E-2</v>
      </c>
      <c r="K39" s="7">
        <v>6931.5743944636679</v>
      </c>
    </row>
    <row r="40" spans="1:11" s="5" customFormat="1" ht="12">
      <c r="A40" s="39" t="s">
        <v>105</v>
      </c>
      <c r="B40" s="40">
        <v>10.210000000000001</v>
      </c>
      <c r="C40" s="46">
        <v>25319</v>
      </c>
      <c r="D40" s="46">
        <v>58220</v>
      </c>
      <c r="E40" s="46">
        <v>29381</v>
      </c>
      <c r="F40" s="46">
        <v>28839</v>
      </c>
      <c r="G40" s="47">
        <v>-193</v>
      </c>
      <c r="H40" s="341">
        <v>-283</v>
      </c>
      <c r="I40" s="47">
        <v>90</v>
      </c>
      <c r="J40" s="18">
        <v>-0.33040590279561055</v>
      </c>
      <c r="K40" s="7">
        <v>5702.2526934378056</v>
      </c>
    </row>
    <row r="41" spans="1:11" s="5" customFormat="1" ht="12">
      <c r="A41" s="39" t="s">
        <v>106</v>
      </c>
      <c r="B41" s="40">
        <v>3.19</v>
      </c>
      <c r="C41" s="46">
        <v>2092</v>
      </c>
      <c r="D41" s="46">
        <v>5246</v>
      </c>
      <c r="E41" s="46">
        <v>2659</v>
      </c>
      <c r="F41" s="46">
        <v>2587</v>
      </c>
      <c r="G41" s="46">
        <v>-43</v>
      </c>
      <c r="H41" s="341">
        <v>-26</v>
      </c>
      <c r="I41" s="47">
        <v>-17</v>
      </c>
      <c r="J41" s="18">
        <v>-0.81300813008130091</v>
      </c>
      <c r="K41" s="7">
        <v>1644.5141065830721</v>
      </c>
    </row>
    <row r="42" spans="1:11" s="5" customFormat="1" ht="12">
      <c r="A42" s="39" t="s">
        <v>107</v>
      </c>
      <c r="B42" s="40">
        <v>6.7</v>
      </c>
      <c r="C42" s="46">
        <v>10310</v>
      </c>
      <c r="D42" s="46">
        <v>23387</v>
      </c>
      <c r="E42" s="46">
        <v>11717</v>
      </c>
      <c r="F42" s="46">
        <v>11670</v>
      </c>
      <c r="G42" s="46">
        <v>-121</v>
      </c>
      <c r="H42" s="341">
        <v>-162</v>
      </c>
      <c r="I42" s="47">
        <v>41</v>
      </c>
      <c r="J42" s="18">
        <v>-0.51471839373830186</v>
      </c>
      <c r="K42" s="7">
        <v>3490.5970149253731</v>
      </c>
    </row>
    <row r="43" spans="1:11" s="5" customFormat="1" ht="12">
      <c r="A43" s="39" t="s">
        <v>108</v>
      </c>
      <c r="B43" s="40">
        <v>4.01</v>
      </c>
      <c r="C43" s="46">
        <v>1526</v>
      </c>
      <c r="D43" s="46">
        <v>3854</v>
      </c>
      <c r="E43" s="46">
        <v>1926</v>
      </c>
      <c r="F43" s="46">
        <v>1928</v>
      </c>
      <c r="G43" s="46">
        <v>-53</v>
      </c>
      <c r="H43" s="341">
        <v>-32</v>
      </c>
      <c r="I43" s="47">
        <v>-21</v>
      </c>
      <c r="J43" s="18">
        <v>-1.3565395444074737</v>
      </c>
      <c r="K43" s="7">
        <v>961.09725685785543</v>
      </c>
    </row>
    <row r="44" spans="1:11" s="5" customFormat="1" ht="12">
      <c r="A44" s="39"/>
      <c r="B44" s="40"/>
      <c r="C44" s="46"/>
      <c r="D44" s="46"/>
      <c r="E44" s="46"/>
      <c r="F44" s="46"/>
      <c r="G44" s="46"/>
      <c r="H44" s="341"/>
      <c r="I44" s="47"/>
      <c r="J44" s="18"/>
      <c r="K44" s="7"/>
    </row>
    <row r="45" spans="1:11" s="5" customFormat="1" ht="12">
      <c r="A45" s="39" t="s">
        <v>109</v>
      </c>
      <c r="B45" s="40">
        <v>3.48</v>
      </c>
      <c r="C45" s="46">
        <v>3596</v>
      </c>
      <c r="D45" s="46">
        <v>8963</v>
      </c>
      <c r="E45" s="46">
        <v>4442</v>
      </c>
      <c r="F45" s="46">
        <v>4521</v>
      </c>
      <c r="G45" s="46">
        <v>-80</v>
      </c>
      <c r="H45" s="341">
        <v>-73</v>
      </c>
      <c r="I45" s="47">
        <v>-7</v>
      </c>
      <c r="J45" s="18">
        <v>-0.88466216963397104</v>
      </c>
      <c r="K45" s="7">
        <v>2575.5747126436781</v>
      </c>
    </row>
    <row r="46" spans="1:11" s="5" customFormat="1" ht="12">
      <c r="A46" s="39" t="s">
        <v>110</v>
      </c>
      <c r="B46" s="40">
        <v>3</v>
      </c>
      <c r="C46" s="46">
        <v>4094</v>
      </c>
      <c r="D46" s="46">
        <v>9889</v>
      </c>
      <c r="E46" s="46">
        <v>4926</v>
      </c>
      <c r="F46" s="46">
        <v>4963</v>
      </c>
      <c r="G46" s="46">
        <v>-57</v>
      </c>
      <c r="H46" s="341">
        <v>-60</v>
      </c>
      <c r="I46" s="47">
        <v>3</v>
      </c>
      <c r="J46" s="18">
        <v>-0.57309471144178559</v>
      </c>
      <c r="K46" s="7">
        <v>3296.3333333333335</v>
      </c>
    </row>
    <row r="47" spans="1:11" s="5" customFormat="1" ht="12">
      <c r="A47" s="39" t="s">
        <v>113</v>
      </c>
      <c r="B47" s="40">
        <v>7.23</v>
      </c>
      <c r="C47" s="46">
        <v>9763</v>
      </c>
      <c r="D47" s="46">
        <v>20679</v>
      </c>
      <c r="E47" s="46">
        <v>10701</v>
      </c>
      <c r="F47" s="46">
        <v>9978</v>
      </c>
      <c r="G47" s="46">
        <v>-63</v>
      </c>
      <c r="H47" s="341">
        <v>-49</v>
      </c>
      <c r="I47" s="47">
        <v>-14</v>
      </c>
      <c r="J47" s="18">
        <v>-0.30373155915533701</v>
      </c>
      <c r="K47" s="7">
        <v>2860.1659751037341</v>
      </c>
    </row>
    <row r="48" spans="1:11" s="5" customFormat="1" ht="11.45" customHeight="1">
      <c r="A48" s="39" t="s">
        <v>112</v>
      </c>
      <c r="B48" s="40">
        <v>12.15</v>
      </c>
      <c r="C48" s="46">
        <v>2289</v>
      </c>
      <c r="D48" s="46">
        <v>6914</v>
      </c>
      <c r="E48" s="46">
        <v>3515</v>
      </c>
      <c r="F48" s="46">
        <v>3399</v>
      </c>
      <c r="G48" s="46">
        <v>-40</v>
      </c>
      <c r="H48" s="341">
        <v>-52</v>
      </c>
      <c r="I48" s="47">
        <v>12</v>
      </c>
      <c r="J48" s="18">
        <v>-0.57520851308599374</v>
      </c>
      <c r="K48" s="7">
        <v>569.0534979423868</v>
      </c>
    </row>
    <row r="49" spans="1:11" s="5" customFormat="1" ht="11.45" customHeight="1">
      <c r="A49" s="39" t="s">
        <v>111</v>
      </c>
      <c r="B49" s="49">
        <v>6.35</v>
      </c>
      <c r="C49" s="46">
        <v>17070</v>
      </c>
      <c r="D49" s="46">
        <v>40350</v>
      </c>
      <c r="E49" s="46">
        <v>19844</v>
      </c>
      <c r="F49" s="46">
        <v>20506</v>
      </c>
      <c r="G49" s="46">
        <v>36</v>
      </c>
      <c r="H49" s="341">
        <v>-210</v>
      </c>
      <c r="I49" s="47">
        <v>246</v>
      </c>
      <c r="J49" s="18">
        <v>8.929900282780176E-2</v>
      </c>
      <c r="K49" s="7">
        <v>6354.3307086614177</v>
      </c>
    </row>
    <row r="50" spans="1:11" ht="14.45" customHeight="1">
      <c r="A50" s="295" t="s">
        <v>675</v>
      </c>
      <c r="B50" s="295"/>
      <c r="C50" s="295"/>
      <c r="D50" s="295"/>
      <c r="E50" s="295"/>
      <c r="F50" s="295"/>
      <c r="G50" s="295"/>
      <c r="H50" s="343"/>
      <c r="I50" s="295"/>
      <c r="J50" s="295"/>
      <c r="K50" s="295"/>
    </row>
    <row r="51" spans="1:11" ht="13.5" customHeight="1">
      <c r="A51" s="467" t="s">
        <v>461</v>
      </c>
      <c r="B51" s="467"/>
      <c r="C51" s="467"/>
      <c r="D51" s="467"/>
      <c r="E51" s="467"/>
      <c r="F51" s="467"/>
      <c r="G51" s="467"/>
      <c r="H51" s="467"/>
      <c r="I51" s="467"/>
      <c r="J51" s="467"/>
      <c r="K51" s="467"/>
    </row>
    <row r="52" spans="1:11" ht="13.5" customHeight="1">
      <c r="A52" s="1" t="s">
        <v>453</v>
      </c>
      <c r="B52" s="141"/>
      <c r="C52" s="141"/>
      <c r="D52" s="141"/>
      <c r="E52" s="141"/>
      <c r="F52" s="141"/>
      <c r="G52" s="141"/>
      <c r="H52" s="335"/>
      <c r="I52" s="141"/>
      <c r="J52" s="141"/>
      <c r="K52" s="141"/>
    </row>
    <row r="53" spans="1:11" ht="13.5" customHeight="1">
      <c r="A53" s="1"/>
      <c r="B53" s="141"/>
      <c r="C53" s="141"/>
      <c r="D53" s="141"/>
      <c r="E53" s="141"/>
      <c r="F53" s="141"/>
      <c r="G53" s="141"/>
      <c r="H53" s="335"/>
      <c r="I53" s="141"/>
      <c r="J53" s="141"/>
      <c r="K53" s="141"/>
    </row>
    <row r="54" spans="1:11">
      <c r="A54" s="22" t="s">
        <v>627</v>
      </c>
      <c r="B54" s="141"/>
      <c r="C54" s="141"/>
      <c r="D54" s="141"/>
      <c r="E54" s="141"/>
      <c r="F54" s="141"/>
      <c r="G54" s="141"/>
      <c r="H54" s="335"/>
      <c r="I54" s="141"/>
      <c r="J54" s="141"/>
      <c r="K54" s="141"/>
    </row>
    <row r="55" spans="1:11">
      <c r="A55" s="20"/>
      <c r="B55" s="141"/>
      <c r="C55" s="141"/>
      <c r="D55" s="141"/>
      <c r="E55" s="141"/>
      <c r="F55" s="141"/>
      <c r="G55" s="141"/>
      <c r="H55" s="335"/>
      <c r="I55" s="141"/>
      <c r="J55" s="141"/>
      <c r="K55" s="141"/>
    </row>
    <row r="56" spans="1:11" ht="14.25" thickBot="1">
      <c r="A56" s="141"/>
      <c r="B56" s="141"/>
      <c r="C56" s="141"/>
      <c r="D56" s="141"/>
      <c r="E56" s="141"/>
      <c r="F56" s="141"/>
      <c r="G56" s="141"/>
      <c r="H56" s="335"/>
      <c r="I56" s="141"/>
      <c r="J56" s="141"/>
      <c r="K56" s="141"/>
    </row>
    <row r="57" spans="1:11" ht="14.25" thickTop="1">
      <c r="A57" s="449" t="s">
        <v>92</v>
      </c>
      <c r="B57" s="48" t="s">
        <v>1</v>
      </c>
      <c r="C57" s="462" t="s">
        <v>93</v>
      </c>
      <c r="D57" s="452" t="s">
        <v>94</v>
      </c>
      <c r="E57" s="452"/>
      <c r="F57" s="452"/>
      <c r="G57" s="444" t="s">
        <v>95</v>
      </c>
      <c r="H57" s="444"/>
      <c r="I57" s="444"/>
      <c r="J57" s="455" t="s">
        <v>96</v>
      </c>
      <c r="K57" s="26" t="s">
        <v>70</v>
      </c>
    </row>
    <row r="58" spans="1:11">
      <c r="A58" s="450"/>
      <c r="B58" s="465" t="s">
        <v>114</v>
      </c>
      <c r="C58" s="463"/>
      <c r="D58" s="460" t="s">
        <v>81</v>
      </c>
      <c r="E58" s="460" t="s">
        <v>63</v>
      </c>
      <c r="F58" s="460" t="s">
        <v>64</v>
      </c>
      <c r="G58" s="448" t="s">
        <v>98</v>
      </c>
      <c r="H58" s="448"/>
      <c r="I58" s="448"/>
      <c r="J58" s="456"/>
      <c r="K58" s="28" t="s">
        <v>99</v>
      </c>
    </row>
    <row r="59" spans="1:11" ht="14.25" customHeight="1">
      <c r="A59" s="451"/>
      <c r="B59" s="466"/>
      <c r="C59" s="464"/>
      <c r="D59" s="460"/>
      <c r="E59" s="460"/>
      <c r="F59" s="460"/>
      <c r="G59" s="27" t="s">
        <v>81</v>
      </c>
      <c r="H59" s="336" t="s">
        <v>101</v>
      </c>
      <c r="I59" s="29" t="s">
        <v>102</v>
      </c>
      <c r="J59" s="457"/>
      <c r="K59" s="30" t="s">
        <v>103</v>
      </c>
    </row>
    <row r="60" spans="1:11">
      <c r="A60" s="255" t="s">
        <v>686</v>
      </c>
      <c r="B60" s="323">
        <v>67.88</v>
      </c>
      <c r="C60" s="44">
        <v>114942</v>
      </c>
      <c r="D60" s="44">
        <v>257649</v>
      </c>
      <c r="E60" s="44">
        <v>128538</v>
      </c>
      <c r="F60" s="44">
        <v>129111</v>
      </c>
      <c r="G60" s="319">
        <v>18</v>
      </c>
      <c r="H60" s="344">
        <v>-1658</v>
      </c>
      <c r="I60" s="319">
        <v>1676</v>
      </c>
      <c r="J60" s="320">
        <v>6.9867368445567495E-3</v>
      </c>
      <c r="K60" s="321">
        <v>3799.0120908286644</v>
      </c>
    </row>
    <row r="61" spans="1:11">
      <c r="A61" s="255"/>
      <c r="B61" s="40"/>
      <c r="C61" s="45"/>
      <c r="D61" s="45"/>
      <c r="E61" s="45"/>
      <c r="F61" s="45"/>
      <c r="G61" s="324"/>
      <c r="H61" s="341"/>
      <c r="I61" s="334"/>
      <c r="J61" s="320"/>
      <c r="K61" s="7"/>
    </row>
    <row r="62" spans="1:11" s="203" customFormat="1" ht="12">
      <c r="A62" s="39" t="s">
        <v>104</v>
      </c>
      <c r="B62" s="40">
        <v>11.56</v>
      </c>
      <c r="C62" s="46">
        <v>38127</v>
      </c>
      <c r="D62" s="46">
        <v>80618</v>
      </c>
      <c r="E62" s="46">
        <v>39755</v>
      </c>
      <c r="F62" s="46">
        <v>40863</v>
      </c>
      <c r="G62" s="47">
        <v>489</v>
      </c>
      <c r="H62" s="341">
        <v>-535</v>
      </c>
      <c r="I62" s="47">
        <v>1024</v>
      </c>
      <c r="J62" s="18">
        <v>0.61026594616181407</v>
      </c>
      <c r="K62" s="7">
        <v>6973.8754325259515</v>
      </c>
    </row>
    <row r="63" spans="1:11">
      <c r="A63" s="39" t="s">
        <v>105</v>
      </c>
      <c r="B63" s="40">
        <v>10.210000000000001</v>
      </c>
      <c r="C63" s="46">
        <v>25567</v>
      </c>
      <c r="D63" s="46">
        <v>58123</v>
      </c>
      <c r="E63" s="46">
        <v>29288</v>
      </c>
      <c r="F63" s="46">
        <v>28835</v>
      </c>
      <c r="G63" s="47">
        <v>-97</v>
      </c>
      <c r="H63" s="341">
        <v>-302</v>
      </c>
      <c r="I63" s="47">
        <v>205</v>
      </c>
      <c r="J63" s="18">
        <v>-0.16660941257299897</v>
      </c>
      <c r="K63" s="7">
        <v>5692.7522037218405</v>
      </c>
    </row>
    <row r="64" spans="1:11" s="5" customFormat="1" ht="12">
      <c r="A64" s="39" t="s">
        <v>106</v>
      </c>
      <c r="B64" s="40">
        <v>3.19</v>
      </c>
      <c r="C64" s="46">
        <v>2105</v>
      </c>
      <c r="D64" s="46">
        <v>5191</v>
      </c>
      <c r="E64" s="46">
        <v>2627</v>
      </c>
      <c r="F64" s="46">
        <v>2564</v>
      </c>
      <c r="G64" s="47">
        <v>-55</v>
      </c>
      <c r="H64" s="341">
        <v>-33</v>
      </c>
      <c r="I64" s="47">
        <v>-22</v>
      </c>
      <c r="J64" s="18">
        <v>-1.0484178421654593</v>
      </c>
      <c r="K64" s="7">
        <v>1627.2727272727273</v>
      </c>
    </row>
    <row r="65" spans="1:11" s="5" customFormat="1" ht="12">
      <c r="A65" s="39" t="s">
        <v>107</v>
      </c>
      <c r="B65" s="40">
        <v>6.7</v>
      </c>
      <c r="C65" s="46">
        <v>10304</v>
      </c>
      <c r="D65" s="46">
        <v>23147</v>
      </c>
      <c r="E65" s="46">
        <v>11582</v>
      </c>
      <c r="F65" s="46">
        <v>11565</v>
      </c>
      <c r="G65" s="47">
        <v>-240</v>
      </c>
      <c r="H65" s="341">
        <v>-179</v>
      </c>
      <c r="I65" s="47">
        <v>-61</v>
      </c>
      <c r="J65" s="18">
        <v>-1.0262111429426604</v>
      </c>
      <c r="K65" s="7">
        <v>3454.7761194029849</v>
      </c>
    </row>
    <row r="66" spans="1:11" s="5" customFormat="1" ht="12">
      <c r="A66" s="39" t="s">
        <v>108</v>
      </c>
      <c r="B66" s="40">
        <v>4.01</v>
      </c>
      <c r="C66" s="46">
        <v>1564</v>
      </c>
      <c r="D66" s="46">
        <v>3856</v>
      </c>
      <c r="E66" s="46">
        <v>1922</v>
      </c>
      <c r="F66" s="46">
        <v>1934</v>
      </c>
      <c r="G66" s="47">
        <v>2</v>
      </c>
      <c r="H66" s="341">
        <v>-45</v>
      </c>
      <c r="I66" s="47">
        <v>47</v>
      </c>
      <c r="J66" s="18">
        <v>5.1894135962636222E-2</v>
      </c>
      <c r="K66" s="7">
        <v>961.59600997506243</v>
      </c>
    </row>
    <row r="67" spans="1:11" s="5" customFormat="1" ht="12">
      <c r="A67" s="39"/>
      <c r="B67" s="40"/>
      <c r="C67" s="46"/>
      <c r="D67" s="46"/>
      <c r="E67" s="46"/>
      <c r="F67" s="46"/>
      <c r="G67" s="47"/>
      <c r="H67" s="341"/>
      <c r="I67" s="47"/>
      <c r="J67" s="18"/>
      <c r="K67" s="7"/>
    </row>
    <row r="68" spans="1:11" s="5" customFormat="1" ht="12">
      <c r="A68" s="39" t="s">
        <v>109</v>
      </c>
      <c r="B68" s="40">
        <v>3.48</v>
      </c>
      <c r="C68" s="46">
        <v>3639</v>
      </c>
      <c r="D68" s="46">
        <v>8946</v>
      </c>
      <c r="E68" s="46">
        <v>4433</v>
      </c>
      <c r="F68" s="46">
        <v>4513</v>
      </c>
      <c r="G68" s="47">
        <v>-17</v>
      </c>
      <c r="H68" s="341">
        <v>-67</v>
      </c>
      <c r="I68" s="47">
        <v>50</v>
      </c>
      <c r="J68" s="18">
        <v>-0.18966863773290193</v>
      </c>
      <c r="K68" s="7">
        <v>2570.6896551724139</v>
      </c>
    </row>
    <row r="69" spans="1:11" s="5" customFormat="1" ht="12">
      <c r="A69" s="39" t="s">
        <v>110</v>
      </c>
      <c r="B69" s="40">
        <v>3</v>
      </c>
      <c r="C69" s="46">
        <v>4134</v>
      </c>
      <c r="D69" s="46">
        <v>9832</v>
      </c>
      <c r="E69" s="46">
        <v>4879</v>
      </c>
      <c r="F69" s="46">
        <v>4953</v>
      </c>
      <c r="G69" s="47">
        <v>-57</v>
      </c>
      <c r="H69" s="341">
        <v>-65</v>
      </c>
      <c r="I69" s="47">
        <v>8</v>
      </c>
      <c r="J69" s="18">
        <v>-0.57639801799979773</v>
      </c>
      <c r="K69" s="7">
        <v>3277.3333333333335</v>
      </c>
    </row>
    <row r="70" spans="1:11" s="5" customFormat="1" ht="12">
      <c r="A70" s="39" t="s">
        <v>113</v>
      </c>
      <c r="B70" s="40">
        <v>7.23</v>
      </c>
      <c r="C70" s="46">
        <v>9883</v>
      </c>
      <c r="D70" s="46">
        <v>20706</v>
      </c>
      <c r="E70" s="46">
        <v>10750</v>
      </c>
      <c r="F70" s="46">
        <v>9956</v>
      </c>
      <c r="G70" s="47">
        <v>27</v>
      </c>
      <c r="H70" s="341">
        <v>-79</v>
      </c>
      <c r="I70" s="47">
        <v>106</v>
      </c>
      <c r="J70" s="18">
        <v>0.13056724212969678</v>
      </c>
      <c r="K70" s="7">
        <v>2863.9004149377593</v>
      </c>
    </row>
    <row r="71" spans="1:11" s="5" customFormat="1" ht="12">
      <c r="A71" s="39" t="s">
        <v>112</v>
      </c>
      <c r="B71" s="40">
        <v>12.15</v>
      </c>
      <c r="C71" s="46">
        <v>2318</v>
      </c>
      <c r="D71" s="46">
        <v>6815</v>
      </c>
      <c r="E71" s="46">
        <v>3459</v>
      </c>
      <c r="F71" s="46">
        <v>3356</v>
      </c>
      <c r="G71" s="47">
        <v>-99</v>
      </c>
      <c r="H71" s="341">
        <v>-74</v>
      </c>
      <c r="I71" s="47">
        <v>-25</v>
      </c>
      <c r="J71" s="18">
        <v>-1.4318773503037314</v>
      </c>
      <c r="K71" s="7">
        <v>560.90534979423865</v>
      </c>
    </row>
    <row r="72" spans="1:11" s="5" customFormat="1" ht="12">
      <c r="A72" s="39" t="s">
        <v>111</v>
      </c>
      <c r="B72" s="49">
        <v>6.35</v>
      </c>
      <c r="C72" s="46">
        <v>17301</v>
      </c>
      <c r="D72" s="46">
        <v>40415</v>
      </c>
      <c r="E72" s="46">
        <v>19843</v>
      </c>
      <c r="F72" s="46">
        <v>20572</v>
      </c>
      <c r="G72" s="47">
        <v>65</v>
      </c>
      <c r="H72" s="341">
        <v>-279</v>
      </c>
      <c r="I72" s="47">
        <v>344</v>
      </c>
      <c r="J72" s="18">
        <v>0.16109045848822801</v>
      </c>
      <c r="K72" s="7">
        <v>6364.566929133859</v>
      </c>
    </row>
    <row r="73" spans="1:11" s="5" customFormat="1">
      <c r="A73" s="173"/>
      <c r="H73" s="341"/>
      <c r="I73" s="141"/>
      <c r="J73" s="42"/>
      <c r="K73" s="41"/>
    </row>
    <row r="74" spans="1:11" s="5" customFormat="1" ht="12">
      <c r="A74" s="255" t="s">
        <v>710</v>
      </c>
      <c r="B74" s="323">
        <v>67.88</v>
      </c>
      <c r="C74" s="44">
        <v>116967</v>
      </c>
      <c r="D74" s="44">
        <v>258500</v>
      </c>
      <c r="E74" s="44">
        <v>128938</v>
      </c>
      <c r="F74" s="44">
        <v>129562</v>
      </c>
      <c r="G74" s="318">
        <v>851</v>
      </c>
      <c r="H74" s="318">
        <v>-1837</v>
      </c>
      <c r="I74" s="318">
        <v>2688</v>
      </c>
      <c r="J74" s="325">
        <f>G74/D60*100</f>
        <v>0.33029431513415541</v>
      </c>
      <c r="K74" s="321">
        <f>D74/67.82</f>
        <v>3811.5600117959307</v>
      </c>
    </row>
    <row r="75" spans="1:11">
      <c r="A75" s="173"/>
      <c r="B75" s="40"/>
      <c r="C75" s="45"/>
      <c r="D75" s="45"/>
      <c r="E75" s="45"/>
      <c r="F75" s="45"/>
      <c r="G75" s="318"/>
      <c r="H75" s="345"/>
      <c r="I75" s="324"/>
      <c r="J75" s="325"/>
      <c r="K75" s="321"/>
    </row>
    <row r="76" spans="1:11" s="203" customFormat="1" ht="12">
      <c r="A76" s="39" t="s">
        <v>104</v>
      </c>
      <c r="B76" s="40">
        <v>11.56</v>
      </c>
      <c r="C76" s="46">
        <v>39169</v>
      </c>
      <c r="D76" s="46">
        <v>81691</v>
      </c>
      <c r="E76" s="46">
        <v>40268</v>
      </c>
      <c r="F76" s="46">
        <v>41423</v>
      </c>
      <c r="G76" s="326">
        <v>1073</v>
      </c>
      <c r="H76" s="341">
        <v>-539</v>
      </c>
      <c r="I76" s="47">
        <v>1612</v>
      </c>
      <c r="J76" s="350">
        <f>G76/D62*100</f>
        <v>1.330968270113374</v>
      </c>
      <c r="K76" s="7">
        <f>D76/B76</f>
        <v>7066.6955017301034</v>
      </c>
    </row>
    <row r="77" spans="1:11">
      <c r="A77" s="39" t="s">
        <v>105</v>
      </c>
      <c r="B77" s="40">
        <v>10.210000000000001</v>
      </c>
      <c r="C77" s="46">
        <v>25838</v>
      </c>
      <c r="D77" s="46">
        <v>58062</v>
      </c>
      <c r="E77" s="46">
        <v>29237</v>
      </c>
      <c r="F77" s="46">
        <v>28825</v>
      </c>
      <c r="G77" s="326">
        <v>-61</v>
      </c>
      <c r="H77" s="341">
        <v>-459</v>
      </c>
      <c r="I77" s="47">
        <v>398</v>
      </c>
      <c r="J77" s="350">
        <f t="shared" ref="J77:J80" si="0">G77/D63*100</f>
        <v>-0.1049498477366963</v>
      </c>
      <c r="K77" s="7">
        <f>D77/B77</f>
        <v>5686.7776689520069</v>
      </c>
    </row>
    <row r="78" spans="1:11" s="5" customFormat="1" ht="12">
      <c r="A78" s="39" t="s">
        <v>106</v>
      </c>
      <c r="B78" s="40">
        <v>3.19</v>
      </c>
      <c r="C78" s="46">
        <v>2157</v>
      </c>
      <c r="D78" s="46">
        <v>5219</v>
      </c>
      <c r="E78" s="46">
        <v>2643</v>
      </c>
      <c r="F78" s="46">
        <v>2576</v>
      </c>
      <c r="G78" s="326">
        <v>28</v>
      </c>
      <c r="H78" s="341">
        <v>-38</v>
      </c>
      <c r="I78" s="47">
        <v>66</v>
      </c>
      <c r="J78" s="350">
        <f t="shared" si="0"/>
        <v>0.53939510691581583</v>
      </c>
      <c r="K78" s="7">
        <f>D78/B78</f>
        <v>1636.0501567398119</v>
      </c>
    </row>
    <row r="79" spans="1:11" s="5" customFormat="1" ht="12">
      <c r="A79" s="39" t="s">
        <v>107</v>
      </c>
      <c r="B79" s="40">
        <v>6.7</v>
      </c>
      <c r="C79" s="46">
        <v>10378</v>
      </c>
      <c r="D79" s="46">
        <v>23037</v>
      </c>
      <c r="E79" s="46">
        <v>11579</v>
      </c>
      <c r="F79" s="46">
        <v>11458</v>
      </c>
      <c r="G79" s="326">
        <v>-110</v>
      </c>
      <c r="H79" s="341">
        <v>-171</v>
      </c>
      <c r="I79" s="47">
        <v>61</v>
      </c>
      <c r="J79" s="350">
        <f t="shared" si="0"/>
        <v>-0.47522357108912605</v>
      </c>
      <c r="K79" s="7">
        <f>D79/B79</f>
        <v>3438.3582089552237</v>
      </c>
    </row>
    <row r="80" spans="1:11" s="5" customFormat="1" ht="12">
      <c r="A80" s="39" t="s">
        <v>108</v>
      </c>
      <c r="B80" s="40">
        <v>4.01</v>
      </c>
      <c r="C80" s="46">
        <v>1597</v>
      </c>
      <c r="D80" s="46">
        <v>3869</v>
      </c>
      <c r="E80" s="46">
        <v>1919</v>
      </c>
      <c r="F80" s="46">
        <v>1950</v>
      </c>
      <c r="G80" s="326">
        <v>13</v>
      </c>
      <c r="H80" s="341">
        <v>-47</v>
      </c>
      <c r="I80" s="47">
        <v>60</v>
      </c>
      <c r="J80" s="350">
        <f t="shared" si="0"/>
        <v>0.33713692946058094</v>
      </c>
      <c r="K80" s="7">
        <f>D80/B80</f>
        <v>964.83790523690777</v>
      </c>
    </row>
    <row r="81" spans="1:11" s="5" customFormat="1">
      <c r="A81" s="39"/>
      <c r="B81" s="40"/>
      <c r="C81" s="166"/>
      <c r="D81" s="46"/>
      <c r="E81" s="166"/>
      <c r="F81" s="166"/>
      <c r="G81" s="326"/>
      <c r="H81" s="341"/>
      <c r="I81" s="47"/>
      <c r="J81" s="350"/>
      <c r="K81" s="7"/>
    </row>
    <row r="82" spans="1:11" s="5" customFormat="1" ht="12">
      <c r="A82" s="39" t="s">
        <v>109</v>
      </c>
      <c r="B82" s="40">
        <v>3.48</v>
      </c>
      <c r="C82" s="46">
        <v>3660</v>
      </c>
      <c r="D82" s="46">
        <v>8907</v>
      </c>
      <c r="E82" s="46">
        <v>4397</v>
      </c>
      <c r="F82" s="46">
        <v>4510</v>
      </c>
      <c r="G82" s="326">
        <v>-39</v>
      </c>
      <c r="H82" s="341">
        <v>-49</v>
      </c>
      <c r="I82" s="47">
        <v>10</v>
      </c>
      <c r="J82" s="350">
        <f t="shared" ref="J82:J86" si="1">G82/D68*100</f>
        <v>-0.43594902749832332</v>
      </c>
      <c r="K82" s="7">
        <f>D82/B82</f>
        <v>2559.4827586206898</v>
      </c>
    </row>
    <row r="83" spans="1:11" s="5" customFormat="1" ht="12">
      <c r="A83" s="39" t="s">
        <v>110</v>
      </c>
      <c r="B83" s="40">
        <v>3</v>
      </c>
      <c r="C83" s="46">
        <v>4191</v>
      </c>
      <c r="D83" s="46">
        <v>9827</v>
      </c>
      <c r="E83" s="46">
        <v>4850</v>
      </c>
      <c r="F83" s="46">
        <v>4977</v>
      </c>
      <c r="G83" s="326">
        <v>-5</v>
      </c>
      <c r="H83" s="341">
        <v>-34</v>
      </c>
      <c r="I83" s="47">
        <v>29</v>
      </c>
      <c r="J83" s="350">
        <f t="shared" si="1"/>
        <v>-5.0854353132628156E-2</v>
      </c>
      <c r="K83" s="7">
        <f t="shared" ref="K83" si="2">D83/B83</f>
        <v>3275.6666666666665</v>
      </c>
    </row>
    <row r="84" spans="1:11" s="5" customFormat="1" ht="12">
      <c r="A84" s="39" t="s">
        <v>113</v>
      </c>
      <c r="B84" s="40">
        <v>7.23</v>
      </c>
      <c r="C84" s="46">
        <v>10004</v>
      </c>
      <c r="D84" s="46">
        <v>20720</v>
      </c>
      <c r="E84" s="46">
        <v>10786</v>
      </c>
      <c r="F84" s="46">
        <v>9934</v>
      </c>
      <c r="G84" s="326">
        <v>14</v>
      </c>
      <c r="H84" s="341">
        <v>-89</v>
      </c>
      <c r="I84" s="47">
        <v>103</v>
      </c>
      <c r="J84" s="350">
        <f t="shared" si="1"/>
        <v>6.7613252197430695E-2</v>
      </c>
      <c r="K84" s="7">
        <f>D84/B84</f>
        <v>2865.8367911479945</v>
      </c>
    </row>
    <row r="85" spans="1:11" s="5" customFormat="1" ht="11.45" customHeight="1">
      <c r="A85" s="39" t="s">
        <v>112</v>
      </c>
      <c r="B85" s="40">
        <v>12.15</v>
      </c>
      <c r="C85" s="46">
        <v>2314</v>
      </c>
      <c r="D85" s="46">
        <v>6721</v>
      </c>
      <c r="E85" s="46">
        <v>3394</v>
      </c>
      <c r="F85" s="46">
        <v>3327</v>
      </c>
      <c r="G85" s="326">
        <v>-94</v>
      </c>
      <c r="H85" s="341">
        <v>-54</v>
      </c>
      <c r="I85" s="47">
        <v>-40</v>
      </c>
      <c r="J85" s="350">
        <f t="shared" si="1"/>
        <v>-1.3793103448275863</v>
      </c>
      <c r="K85" s="7">
        <f t="shared" ref="K85" si="3">D85/B85</f>
        <v>553.16872427983537</v>
      </c>
    </row>
    <row r="86" spans="1:11" s="5" customFormat="1" ht="12">
      <c r="A86" s="39" t="s">
        <v>111</v>
      </c>
      <c r="B86" s="49">
        <v>6.35</v>
      </c>
      <c r="C86" s="46">
        <v>17659</v>
      </c>
      <c r="D86" s="46">
        <v>40447</v>
      </c>
      <c r="E86" s="46">
        <v>19865</v>
      </c>
      <c r="F86" s="46">
        <v>20582</v>
      </c>
      <c r="G86" s="326">
        <v>32</v>
      </c>
      <c r="H86" s="341">
        <v>-357</v>
      </c>
      <c r="I86" s="47">
        <v>389</v>
      </c>
      <c r="J86" s="350">
        <f t="shared" si="1"/>
        <v>7.9178522825683537E-2</v>
      </c>
      <c r="K86" s="7">
        <f>D86/B86</f>
        <v>6369.606299212599</v>
      </c>
    </row>
    <row r="87" spans="1:11" s="5" customFormat="1">
      <c r="A87" s="173"/>
      <c r="H87" s="341"/>
      <c r="I87" s="141"/>
      <c r="J87" s="42"/>
      <c r="K87" s="41"/>
    </row>
    <row r="88" spans="1:11" s="5" customFormat="1" ht="12">
      <c r="A88" s="255" t="s">
        <v>739</v>
      </c>
      <c r="B88" s="323">
        <v>67.88</v>
      </c>
      <c r="C88" s="44">
        <v>118443</v>
      </c>
      <c r="D88" s="44">
        <v>258193</v>
      </c>
      <c r="E88" s="44">
        <v>128888</v>
      </c>
      <c r="F88" s="44">
        <v>129305</v>
      </c>
      <c r="G88" s="318">
        <v>-307</v>
      </c>
      <c r="H88" s="318">
        <v>-1895</v>
      </c>
      <c r="I88" s="318">
        <v>1588</v>
      </c>
      <c r="J88" s="325">
        <f>G88/D74*100</f>
        <v>-0.11876208897485492</v>
      </c>
      <c r="K88" s="321">
        <f>D88/67.82</f>
        <v>3807.0333235033918</v>
      </c>
    </row>
    <row r="89" spans="1:11">
      <c r="A89" s="173"/>
      <c r="B89" s="40"/>
      <c r="C89" s="45"/>
      <c r="D89" s="45"/>
      <c r="E89" s="45"/>
      <c r="F89" s="45"/>
      <c r="G89" s="318"/>
      <c r="H89" s="345"/>
      <c r="I89" s="324"/>
      <c r="J89" s="325"/>
      <c r="K89" s="321"/>
    </row>
    <row r="90" spans="1:11" s="55" customFormat="1">
      <c r="A90" s="39" t="s">
        <v>104</v>
      </c>
      <c r="B90" s="40">
        <v>11.56</v>
      </c>
      <c r="C90" s="46">
        <v>39859</v>
      </c>
      <c r="D90" s="46">
        <v>81984</v>
      </c>
      <c r="E90" s="46">
        <v>40442</v>
      </c>
      <c r="F90" s="46">
        <v>41542</v>
      </c>
      <c r="G90" s="326">
        <v>293</v>
      </c>
      <c r="H90" s="341">
        <v>-545</v>
      </c>
      <c r="I90" s="47">
        <v>838</v>
      </c>
      <c r="J90" s="350">
        <f>G90/D76*100</f>
        <v>0.35866864158842465</v>
      </c>
      <c r="K90" s="7">
        <f>D90/B90</f>
        <v>7092.0415224913495</v>
      </c>
    </row>
    <row r="91" spans="1:11">
      <c r="A91" s="39" t="s">
        <v>105</v>
      </c>
      <c r="B91" s="40">
        <v>10.210000000000001</v>
      </c>
      <c r="C91" s="46">
        <v>26079</v>
      </c>
      <c r="D91" s="46">
        <v>57932</v>
      </c>
      <c r="E91" s="46">
        <v>29247</v>
      </c>
      <c r="F91" s="46">
        <v>28685</v>
      </c>
      <c r="G91" s="326">
        <v>-130</v>
      </c>
      <c r="H91" s="341">
        <v>-392</v>
      </c>
      <c r="I91" s="47">
        <v>262</v>
      </c>
      <c r="J91" s="350">
        <f t="shared" ref="J91:J100" si="4">G91/D77*100</f>
        <v>-0.22389859116117256</v>
      </c>
      <c r="K91" s="7">
        <f>D91/B91</f>
        <v>5674.0450538687555</v>
      </c>
    </row>
    <row r="92" spans="1:11">
      <c r="A92" s="39" t="s">
        <v>106</v>
      </c>
      <c r="B92" s="40">
        <v>3.19</v>
      </c>
      <c r="C92" s="46">
        <v>2201</v>
      </c>
      <c r="D92" s="46">
        <v>5235</v>
      </c>
      <c r="E92" s="46">
        <v>2657</v>
      </c>
      <c r="F92" s="46">
        <v>2578</v>
      </c>
      <c r="G92" s="326">
        <v>16</v>
      </c>
      <c r="H92" s="341">
        <v>-21</v>
      </c>
      <c r="I92" s="47">
        <v>37</v>
      </c>
      <c r="J92" s="350">
        <f t="shared" si="4"/>
        <v>0.30657214025675417</v>
      </c>
      <c r="K92" s="7">
        <f t="shared" ref="K92" si="5">D92/B92</f>
        <v>1641.0658307210031</v>
      </c>
    </row>
    <row r="93" spans="1:11">
      <c r="A93" s="39" t="s">
        <v>107</v>
      </c>
      <c r="B93" s="40">
        <v>6.7</v>
      </c>
      <c r="C93" s="46">
        <v>10393</v>
      </c>
      <c r="D93" s="46">
        <v>22705</v>
      </c>
      <c r="E93" s="46">
        <v>11418</v>
      </c>
      <c r="F93" s="46">
        <v>11287</v>
      </c>
      <c r="G93" s="326">
        <v>-332</v>
      </c>
      <c r="H93" s="341">
        <v>-241</v>
      </c>
      <c r="I93" s="47">
        <v>-91</v>
      </c>
      <c r="J93" s="350">
        <f t="shared" si="4"/>
        <v>-1.4411598732473847</v>
      </c>
      <c r="K93" s="7">
        <f>D93/B93</f>
        <v>3388.8059701492534</v>
      </c>
    </row>
    <row r="94" spans="1:11">
      <c r="A94" s="39" t="s">
        <v>108</v>
      </c>
      <c r="B94" s="40">
        <v>4.01</v>
      </c>
      <c r="C94" s="46">
        <v>1588</v>
      </c>
      <c r="D94" s="46">
        <v>3827</v>
      </c>
      <c r="E94" s="46">
        <v>1888</v>
      </c>
      <c r="F94" s="46">
        <v>1939</v>
      </c>
      <c r="G94" s="326">
        <v>-42</v>
      </c>
      <c r="H94" s="341">
        <v>-63</v>
      </c>
      <c r="I94" s="47">
        <v>21</v>
      </c>
      <c r="J94" s="350">
        <f t="shared" si="4"/>
        <v>-1.085551822176273</v>
      </c>
      <c r="K94" s="7">
        <f>D94/B94</f>
        <v>954.36408977556118</v>
      </c>
    </row>
    <row r="95" spans="1:11">
      <c r="A95" s="39"/>
      <c r="B95" s="40"/>
      <c r="C95" s="166"/>
      <c r="D95" s="46"/>
      <c r="E95" s="166"/>
      <c r="F95" s="166"/>
      <c r="G95" s="326"/>
      <c r="H95" s="341"/>
      <c r="I95" s="47"/>
      <c r="J95" s="350"/>
      <c r="K95" s="7"/>
    </row>
    <row r="96" spans="1:11">
      <c r="A96" s="39" t="s">
        <v>109</v>
      </c>
      <c r="B96" s="40">
        <v>3.48</v>
      </c>
      <c r="C96" s="46">
        <v>3678</v>
      </c>
      <c r="D96" s="46">
        <v>8838</v>
      </c>
      <c r="E96" s="46">
        <v>4368</v>
      </c>
      <c r="F96" s="46">
        <v>4470</v>
      </c>
      <c r="G96" s="326">
        <v>-69</v>
      </c>
      <c r="H96" s="341">
        <v>-92</v>
      </c>
      <c r="I96" s="47">
        <v>23</v>
      </c>
      <c r="J96" s="350">
        <f t="shared" si="4"/>
        <v>-0.77467160660154932</v>
      </c>
      <c r="K96" s="7">
        <f>D96/B96</f>
        <v>2539.655172413793</v>
      </c>
    </row>
    <row r="97" spans="1:11">
      <c r="A97" s="39" t="s">
        <v>110</v>
      </c>
      <c r="B97" s="40">
        <v>3</v>
      </c>
      <c r="C97" s="46">
        <v>4250</v>
      </c>
      <c r="D97" s="46">
        <v>9868</v>
      </c>
      <c r="E97" s="46">
        <v>4897</v>
      </c>
      <c r="F97" s="46">
        <v>4971</v>
      </c>
      <c r="G97" s="326">
        <v>41</v>
      </c>
      <c r="H97" s="341">
        <v>-77</v>
      </c>
      <c r="I97" s="47">
        <v>118</v>
      </c>
      <c r="J97" s="350">
        <f t="shared" si="4"/>
        <v>0.41721786913605369</v>
      </c>
      <c r="K97" s="7">
        <f t="shared" ref="K97:K99" si="6">D97/B97</f>
        <v>3289.3333333333335</v>
      </c>
    </row>
    <row r="98" spans="1:11">
      <c r="A98" s="39" t="s">
        <v>113</v>
      </c>
      <c r="B98" s="40">
        <v>7.23</v>
      </c>
      <c r="C98" s="46">
        <v>10157</v>
      </c>
      <c r="D98" s="46">
        <v>20729</v>
      </c>
      <c r="E98" s="46">
        <v>10740</v>
      </c>
      <c r="F98" s="46">
        <v>9989</v>
      </c>
      <c r="G98" s="326">
        <v>9</v>
      </c>
      <c r="H98" s="341">
        <v>-97</v>
      </c>
      <c r="I98" s="47">
        <v>106</v>
      </c>
      <c r="J98" s="350">
        <f t="shared" si="4"/>
        <v>4.3436293436293433E-2</v>
      </c>
      <c r="K98" s="7">
        <f>D98/B98</f>
        <v>2867.0816044260027</v>
      </c>
    </row>
    <row r="99" spans="1:11">
      <c r="A99" s="39" t="s">
        <v>112</v>
      </c>
      <c r="B99" s="40">
        <v>12.15</v>
      </c>
      <c r="C99" s="46">
        <v>2298</v>
      </c>
      <c r="D99" s="46">
        <v>6601</v>
      </c>
      <c r="E99" s="46">
        <v>3323</v>
      </c>
      <c r="F99" s="46">
        <v>3278</v>
      </c>
      <c r="G99" s="326">
        <v>-120</v>
      </c>
      <c r="H99" s="341">
        <v>-65</v>
      </c>
      <c r="I99" s="47">
        <v>-55</v>
      </c>
      <c r="J99" s="350">
        <f t="shared" si="4"/>
        <v>-1.7854485939592324</v>
      </c>
      <c r="K99" s="7">
        <f t="shared" si="6"/>
        <v>543.29218106995881</v>
      </c>
    </row>
    <row r="100" spans="1:11">
      <c r="A100" s="327" t="s">
        <v>111</v>
      </c>
      <c r="B100" s="49">
        <v>6.35</v>
      </c>
      <c r="C100" s="46">
        <v>17940</v>
      </c>
      <c r="D100" s="46">
        <v>40474</v>
      </c>
      <c r="E100" s="46">
        <v>19908</v>
      </c>
      <c r="F100" s="46">
        <v>20566</v>
      </c>
      <c r="G100" s="326">
        <v>27</v>
      </c>
      <c r="H100" s="341">
        <v>-302</v>
      </c>
      <c r="I100" s="47">
        <v>329</v>
      </c>
      <c r="J100" s="350">
        <f t="shared" si="4"/>
        <v>6.6754023784211441E-2</v>
      </c>
      <c r="K100" s="7">
        <f>D100/B100</f>
        <v>6373.8582677165359</v>
      </c>
    </row>
    <row r="101" spans="1:11" ht="15" customHeight="1">
      <c r="A101" s="294"/>
      <c r="B101" s="295"/>
      <c r="C101" s="295"/>
      <c r="D101" s="295"/>
      <c r="E101" s="295"/>
      <c r="F101" s="295"/>
      <c r="G101" s="295"/>
      <c r="H101" s="343"/>
      <c r="I101" s="295"/>
      <c r="J101" s="295"/>
      <c r="K101" s="295"/>
    </row>
    <row r="102" spans="1:11" ht="13.5" customHeight="1">
      <c r="A102" s="296"/>
      <c r="B102" s="296"/>
      <c r="C102" s="296"/>
      <c r="D102" s="296"/>
      <c r="E102" s="296"/>
      <c r="F102" s="296"/>
      <c r="G102" s="296"/>
      <c r="H102" s="346"/>
      <c r="I102" s="296"/>
      <c r="J102" s="296"/>
      <c r="K102" s="296"/>
    </row>
    <row r="103" spans="1:11" ht="13.5" customHeight="1">
      <c r="A103" s="297"/>
      <c r="B103" s="297"/>
      <c r="C103" s="297"/>
      <c r="D103" s="297"/>
      <c r="E103" s="297"/>
      <c r="F103" s="297"/>
      <c r="G103" s="297"/>
      <c r="H103" s="347"/>
      <c r="I103" s="297"/>
      <c r="J103" s="297"/>
      <c r="K103" s="297"/>
    </row>
    <row r="104" spans="1:11">
      <c r="A104" s="297"/>
      <c r="B104" s="297"/>
      <c r="C104" s="297"/>
      <c r="D104" s="297"/>
      <c r="E104" s="297"/>
      <c r="F104" s="297"/>
      <c r="G104" s="297"/>
      <c r="H104" s="347"/>
      <c r="I104" s="297"/>
      <c r="J104" s="297"/>
      <c r="K104" s="297"/>
    </row>
    <row r="105" spans="1:11" ht="13.5" customHeight="1">
      <c r="A105" s="1"/>
      <c r="B105" s="141"/>
      <c r="C105" s="141"/>
      <c r="D105" s="141"/>
      <c r="E105" s="141"/>
      <c r="F105" s="141"/>
      <c r="G105" s="141"/>
      <c r="H105" s="335"/>
      <c r="I105" s="141"/>
      <c r="J105" s="141"/>
      <c r="K105" s="141"/>
    </row>
    <row r="106" spans="1:11">
      <c r="G106" s="204"/>
    </row>
  </sheetData>
  <mergeCells count="21">
    <mergeCell ref="J57:J59"/>
    <mergeCell ref="B6:B7"/>
    <mergeCell ref="G6:I6"/>
    <mergeCell ref="F6:F7"/>
    <mergeCell ref="A57:A59"/>
    <mergeCell ref="G58:I58"/>
    <mergeCell ref="G57:I57"/>
    <mergeCell ref="D58:D59"/>
    <mergeCell ref="C57:C59"/>
    <mergeCell ref="E6:E7"/>
    <mergeCell ref="B58:B59"/>
    <mergeCell ref="D57:F57"/>
    <mergeCell ref="E58:E59"/>
    <mergeCell ref="F58:F59"/>
    <mergeCell ref="A51:K51"/>
    <mergeCell ref="J5:J7"/>
    <mergeCell ref="D5:F5"/>
    <mergeCell ref="A5:A7"/>
    <mergeCell ref="G5:I5"/>
    <mergeCell ref="C5:C7"/>
    <mergeCell ref="D6:D7"/>
  </mergeCells>
  <phoneticPr fontId="3"/>
  <pageMargins left="0.78740157480314965" right="0.78740157480314965" top="0.47244094488188981" bottom="0.47244094488188981" header="0.19685039370078741" footer="0.31496062992125984"/>
  <pageSetup paperSize="9" scale="91" firstPageNumber="6" fitToHeight="2" orientation="portrait" useFirstPageNumber="1" r:id="rId1"/>
  <headerFooter alignWithMargins="0"/>
  <rowBreaks count="1" manualBreakCount="1">
    <brk id="52"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N298"/>
  <sheetViews>
    <sheetView view="pageBreakPreview" topLeftCell="A253" zoomScaleNormal="100" zoomScaleSheetLayoutView="100" workbookViewId="0">
      <selection activeCell="F290" sqref="F290"/>
    </sheetView>
  </sheetViews>
  <sheetFormatPr defaultColWidth="9" defaultRowHeight="13.5"/>
  <cols>
    <col min="1" max="1" width="9" style="4" customWidth="1"/>
    <col min="2" max="2" width="6.875" style="4" customWidth="1"/>
    <col min="3" max="3" width="10.5" style="4" bestFit="1" customWidth="1"/>
    <col min="4" max="4" width="8.125" style="4" customWidth="1"/>
    <col min="5" max="6" width="9.125" style="4" customWidth="1"/>
    <col min="7" max="7" width="9.375" style="4" customWidth="1"/>
    <col min="8" max="8" width="9.75" style="4" customWidth="1"/>
    <col min="9" max="11" width="6.375" style="4" customWidth="1"/>
    <col min="12" max="12" width="7.375" style="4" customWidth="1"/>
    <col min="13" max="14" width="6.375" style="4" customWidth="1"/>
    <col min="15" max="16384" width="9" style="4"/>
  </cols>
  <sheetData>
    <row r="1" spans="1:14" ht="14.25" customHeight="1">
      <c r="A1" s="60" t="s">
        <v>635</v>
      </c>
      <c r="B1" s="166"/>
      <c r="C1" s="166"/>
      <c r="D1" s="166"/>
      <c r="E1" s="166"/>
      <c r="F1" s="166"/>
      <c r="G1" s="141"/>
      <c r="H1" s="141"/>
      <c r="I1" s="141"/>
      <c r="J1" s="141"/>
      <c r="K1" s="141"/>
      <c r="L1" s="141"/>
      <c r="M1" s="141"/>
      <c r="N1" s="141"/>
    </row>
    <row r="2" spans="1:14" ht="14.25" customHeight="1">
      <c r="A2" s="352" t="s">
        <v>688</v>
      </c>
      <c r="B2" s="166"/>
      <c r="C2" s="166"/>
      <c r="D2" s="166"/>
      <c r="E2" s="166"/>
      <c r="F2" s="166"/>
      <c r="G2" s="141"/>
      <c r="H2" s="141"/>
      <c r="I2" s="141"/>
      <c r="J2" s="141"/>
      <c r="K2" s="141"/>
      <c r="L2" s="141"/>
      <c r="M2" s="141"/>
      <c r="N2" s="141"/>
    </row>
    <row r="3" spans="1:14" ht="14.25" customHeight="1" thickBot="1">
      <c r="A3" s="141"/>
      <c r="B3" s="141"/>
      <c r="C3" s="141"/>
      <c r="D3" s="141"/>
      <c r="E3" s="141"/>
      <c r="F3" s="141"/>
      <c r="G3" s="141"/>
      <c r="H3" s="141"/>
      <c r="I3" s="141"/>
      <c r="J3" s="141"/>
      <c r="K3" s="141"/>
      <c r="L3" s="141"/>
      <c r="M3" s="141"/>
      <c r="N3" s="141"/>
    </row>
    <row r="4" spans="1:14" ht="14.25" customHeight="1" thickTop="1">
      <c r="A4" s="446" t="s">
        <v>466</v>
      </c>
      <c r="B4" s="442" t="s">
        <v>467</v>
      </c>
      <c r="C4" s="444" t="s">
        <v>468</v>
      </c>
      <c r="D4" s="444"/>
      <c r="E4" s="444"/>
      <c r="F4" s="444" t="s">
        <v>469</v>
      </c>
      <c r="G4" s="444"/>
      <c r="H4" s="444"/>
      <c r="I4" s="444"/>
      <c r="J4" s="444"/>
      <c r="K4" s="444"/>
      <c r="L4" s="444"/>
      <c r="M4" s="444"/>
      <c r="N4" s="471"/>
    </row>
    <row r="5" spans="1:14" ht="14.25" customHeight="1">
      <c r="A5" s="447"/>
      <c r="B5" s="443"/>
      <c r="C5" s="448" t="s">
        <v>470</v>
      </c>
      <c r="D5" s="448" t="s">
        <v>471</v>
      </c>
      <c r="E5" s="448" t="s">
        <v>472</v>
      </c>
      <c r="F5" s="448" t="s">
        <v>473</v>
      </c>
      <c r="G5" s="448"/>
      <c r="H5" s="448"/>
      <c r="I5" s="448" t="s">
        <v>474</v>
      </c>
      <c r="J5" s="448"/>
      <c r="K5" s="448"/>
      <c r="L5" s="448" t="s">
        <v>475</v>
      </c>
      <c r="M5" s="448"/>
      <c r="N5" s="470"/>
    </row>
    <row r="6" spans="1:14" ht="14.25" customHeight="1">
      <c r="A6" s="447"/>
      <c r="B6" s="443"/>
      <c r="C6" s="448"/>
      <c r="D6" s="448"/>
      <c r="E6" s="448"/>
      <c r="F6" s="50" t="s">
        <v>470</v>
      </c>
      <c r="G6" s="50" t="s">
        <v>471</v>
      </c>
      <c r="H6" s="50" t="s">
        <v>472</v>
      </c>
      <c r="I6" s="50" t="s">
        <v>470</v>
      </c>
      <c r="J6" s="50" t="s">
        <v>471</v>
      </c>
      <c r="K6" s="50" t="s">
        <v>472</v>
      </c>
      <c r="L6" s="50" t="s">
        <v>470</v>
      </c>
      <c r="M6" s="50" t="s">
        <v>471</v>
      </c>
      <c r="N6" s="53" t="s">
        <v>472</v>
      </c>
    </row>
    <row r="7" spans="1:14" s="55" customFormat="1" ht="14.25" customHeight="1">
      <c r="A7" s="265" t="s">
        <v>623</v>
      </c>
      <c r="B7" s="266">
        <v>1260</v>
      </c>
      <c r="C7" s="54">
        <v>-166</v>
      </c>
      <c r="D7" s="54">
        <v>-157</v>
      </c>
      <c r="E7" s="54">
        <v>-9</v>
      </c>
      <c r="F7" s="54">
        <v>-1081</v>
      </c>
      <c r="G7" s="54">
        <v>-641</v>
      </c>
      <c r="H7" s="54">
        <v>-440</v>
      </c>
      <c r="I7" s="54">
        <v>1604</v>
      </c>
      <c r="J7" s="54">
        <v>806</v>
      </c>
      <c r="K7" s="54">
        <v>798</v>
      </c>
      <c r="L7" s="54">
        <v>2685</v>
      </c>
      <c r="M7" s="54">
        <v>1447</v>
      </c>
      <c r="N7" s="54">
        <v>1238</v>
      </c>
    </row>
    <row r="8" spans="1:14" ht="14.25" customHeight="1">
      <c r="A8" s="265" t="s">
        <v>625</v>
      </c>
      <c r="B8" s="61"/>
      <c r="C8" s="268"/>
      <c r="D8" s="56"/>
      <c r="E8" s="56"/>
      <c r="F8" s="56"/>
      <c r="G8" s="56"/>
      <c r="H8" s="56"/>
      <c r="I8" s="56"/>
      <c r="J8" s="56"/>
      <c r="K8" s="56"/>
      <c r="L8" s="56"/>
      <c r="M8" s="56"/>
      <c r="N8" s="56"/>
    </row>
    <row r="9" spans="1:14" ht="14.25" customHeight="1">
      <c r="A9" s="62" t="s">
        <v>237</v>
      </c>
      <c r="B9" s="61">
        <v>-69</v>
      </c>
      <c r="C9" s="56">
        <v>-232</v>
      </c>
      <c r="D9" s="56">
        <v>-110</v>
      </c>
      <c r="E9" s="56">
        <v>-122</v>
      </c>
      <c r="F9" s="56">
        <v>-149</v>
      </c>
      <c r="G9" s="56">
        <v>-76</v>
      </c>
      <c r="H9" s="56">
        <v>-73</v>
      </c>
      <c r="I9" s="56">
        <v>131</v>
      </c>
      <c r="J9" s="56">
        <v>68</v>
      </c>
      <c r="K9" s="56">
        <v>63</v>
      </c>
      <c r="L9" s="56">
        <v>280</v>
      </c>
      <c r="M9" s="56">
        <v>144</v>
      </c>
      <c r="N9" s="56">
        <v>136</v>
      </c>
    </row>
    <row r="10" spans="1:14" ht="14.25" customHeight="1">
      <c r="A10" s="62" t="s">
        <v>238</v>
      </c>
      <c r="B10" s="61">
        <v>-106</v>
      </c>
      <c r="C10" s="56">
        <v>-234</v>
      </c>
      <c r="D10" s="56">
        <v>-163</v>
      </c>
      <c r="E10" s="56">
        <v>-71</v>
      </c>
      <c r="F10" s="56">
        <v>-148</v>
      </c>
      <c r="G10" s="56">
        <v>-98</v>
      </c>
      <c r="H10" s="56">
        <v>-50</v>
      </c>
      <c r="I10" s="56">
        <v>114</v>
      </c>
      <c r="J10" s="56">
        <v>55</v>
      </c>
      <c r="K10" s="56">
        <v>59</v>
      </c>
      <c r="L10" s="56">
        <v>262</v>
      </c>
      <c r="M10" s="56">
        <v>153</v>
      </c>
      <c r="N10" s="56">
        <v>109</v>
      </c>
    </row>
    <row r="11" spans="1:14" ht="14.25" customHeight="1">
      <c r="A11" s="62" t="s">
        <v>239</v>
      </c>
      <c r="B11" s="61">
        <v>468</v>
      </c>
      <c r="C11" s="56">
        <v>86</v>
      </c>
      <c r="D11" s="56">
        <v>-17</v>
      </c>
      <c r="E11" s="56">
        <v>103</v>
      </c>
      <c r="F11" s="56">
        <v>-96</v>
      </c>
      <c r="G11" s="56">
        <v>-65</v>
      </c>
      <c r="H11" s="56">
        <v>-31</v>
      </c>
      <c r="I11" s="56">
        <v>129</v>
      </c>
      <c r="J11" s="56">
        <v>57</v>
      </c>
      <c r="K11" s="56">
        <v>72</v>
      </c>
      <c r="L11" s="56">
        <v>225</v>
      </c>
      <c r="M11" s="56">
        <v>122</v>
      </c>
      <c r="N11" s="56">
        <v>103</v>
      </c>
    </row>
    <row r="12" spans="1:14" ht="14.25" customHeight="1">
      <c r="A12" s="62" t="s">
        <v>240</v>
      </c>
      <c r="B12" s="61">
        <v>362</v>
      </c>
      <c r="C12" s="56">
        <v>324</v>
      </c>
      <c r="D12" s="56">
        <v>199</v>
      </c>
      <c r="E12" s="56">
        <v>125</v>
      </c>
      <c r="F12" s="56">
        <v>-64</v>
      </c>
      <c r="G12" s="56">
        <v>-29</v>
      </c>
      <c r="H12" s="56">
        <v>-35</v>
      </c>
      <c r="I12" s="56">
        <v>139</v>
      </c>
      <c r="J12" s="56">
        <v>79</v>
      </c>
      <c r="K12" s="56">
        <v>60</v>
      </c>
      <c r="L12" s="56">
        <v>203</v>
      </c>
      <c r="M12" s="56">
        <v>108</v>
      </c>
      <c r="N12" s="56">
        <v>95</v>
      </c>
    </row>
    <row r="13" spans="1:14" ht="14.25" customHeight="1">
      <c r="A13" s="62" t="s">
        <v>241</v>
      </c>
      <c r="B13" s="61">
        <v>125</v>
      </c>
      <c r="C13" s="56">
        <v>51</v>
      </c>
      <c r="D13" s="56">
        <v>34</v>
      </c>
      <c r="E13" s="56">
        <v>17</v>
      </c>
      <c r="F13" s="56">
        <v>-85</v>
      </c>
      <c r="G13" s="56">
        <v>-56</v>
      </c>
      <c r="H13" s="56">
        <v>-29</v>
      </c>
      <c r="I13" s="56">
        <v>133</v>
      </c>
      <c r="J13" s="56">
        <v>66</v>
      </c>
      <c r="K13" s="56">
        <v>67</v>
      </c>
      <c r="L13" s="56">
        <v>218</v>
      </c>
      <c r="M13" s="56">
        <v>122</v>
      </c>
      <c r="N13" s="56">
        <v>96</v>
      </c>
    </row>
    <row r="14" spans="1:14" ht="14.25" customHeight="1">
      <c r="A14" s="62"/>
      <c r="B14" s="61"/>
      <c r="C14" s="56"/>
      <c r="D14" s="56"/>
      <c r="E14" s="56"/>
      <c r="F14" s="56"/>
      <c r="G14" s="56"/>
      <c r="H14" s="56"/>
      <c r="I14" s="56"/>
      <c r="J14" s="56"/>
      <c r="K14" s="56"/>
      <c r="L14" s="56"/>
      <c r="M14" s="56"/>
      <c r="N14" s="56"/>
    </row>
    <row r="15" spans="1:14" ht="14.25" customHeight="1">
      <c r="A15" s="62" t="s">
        <v>242</v>
      </c>
      <c r="B15" s="61">
        <v>69</v>
      </c>
      <c r="C15" s="56">
        <v>-45</v>
      </c>
      <c r="D15" s="56">
        <v>-32</v>
      </c>
      <c r="E15" s="56">
        <v>-13</v>
      </c>
      <c r="F15" s="56">
        <v>-92</v>
      </c>
      <c r="G15" s="56">
        <v>-54</v>
      </c>
      <c r="H15" s="56">
        <v>-38</v>
      </c>
      <c r="I15" s="56">
        <v>132</v>
      </c>
      <c r="J15" s="56">
        <v>77</v>
      </c>
      <c r="K15" s="56">
        <v>55</v>
      </c>
      <c r="L15" s="56">
        <v>224</v>
      </c>
      <c r="M15" s="56">
        <v>131</v>
      </c>
      <c r="N15" s="56">
        <v>93</v>
      </c>
    </row>
    <row r="16" spans="1:14" ht="14.25" customHeight="1">
      <c r="A16" s="62" t="s">
        <v>243</v>
      </c>
      <c r="B16" s="61">
        <v>117</v>
      </c>
      <c r="C16" s="56">
        <v>35</v>
      </c>
      <c r="D16" s="56">
        <v>13</v>
      </c>
      <c r="E16" s="56">
        <v>22</v>
      </c>
      <c r="F16" s="56">
        <v>-39</v>
      </c>
      <c r="G16" s="56">
        <v>-45</v>
      </c>
      <c r="H16" s="56">
        <v>6</v>
      </c>
      <c r="I16" s="56">
        <v>161</v>
      </c>
      <c r="J16" s="56">
        <v>68</v>
      </c>
      <c r="K16" s="56">
        <v>93</v>
      </c>
      <c r="L16" s="56">
        <v>200</v>
      </c>
      <c r="M16" s="56">
        <v>113</v>
      </c>
      <c r="N16" s="56">
        <v>87</v>
      </c>
    </row>
    <row r="17" spans="1:14" ht="14.25" customHeight="1">
      <c r="A17" s="62" t="s">
        <v>244</v>
      </c>
      <c r="B17" s="61">
        <v>5</v>
      </c>
      <c r="C17" s="56">
        <v>-151</v>
      </c>
      <c r="D17" s="56">
        <v>-78</v>
      </c>
      <c r="E17" s="56">
        <v>-73</v>
      </c>
      <c r="F17" s="56">
        <v>-70</v>
      </c>
      <c r="G17" s="56">
        <v>-38</v>
      </c>
      <c r="H17" s="56">
        <v>-32</v>
      </c>
      <c r="I17" s="56">
        <v>140</v>
      </c>
      <c r="J17" s="56">
        <v>72</v>
      </c>
      <c r="K17" s="56">
        <v>68</v>
      </c>
      <c r="L17" s="56">
        <v>210</v>
      </c>
      <c r="M17" s="56">
        <v>110</v>
      </c>
      <c r="N17" s="56">
        <v>100</v>
      </c>
    </row>
    <row r="18" spans="1:14" ht="14.25" customHeight="1">
      <c r="A18" s="62" t="s">
        <v>245</v>
      </c>
      <c r="B18" s="61">
        <v>125</v>
      </c>
      <c r="C18" s="56">
        <v>16</v>
      </c>
      <c r="D18" s="56">
        <v>-7</v>
      </c>
      <c r="E18" s="56">
        <v>23</v>
      </c>
      <c r="F18" s="56">
        <v>-84</v>
      </c>
      <c r="G18" s="56">
        <v>-69</v>
      </c>
      <c r="H18" s="56">
        <v>-15</v>
      </c>
      <c r="I18" s="56">
        <v>122</v>
      </c>
      <c r="J18" s="56">
        <v>50</v>
      </c>
      <c r="K18" s="56">
        <v>72</v>
      </c>
      <c r="L18" s="56">
        <v>206</v>
      </c>
      <c r="M18" s="56">
        <v>119</v>
      </c>
      <c r="N18" s="56">
        <v>87</v>
      </c>
    </row>
    <row r="19" spans="1:14" ht="14.25" customHeight="1">
      <c r="A19" s="62" t="s">
        <v>246</v>
      </c>
      <c r="B19" s="61">
        <v>88</v>
      </c>
      <c r="C19" s="56">
        <v>30</v>
      </c>
      <c r="D19" s="56">
        <v>21</v>
      </c>
      <c r="E19" s="56">
        <v>9</v>
      </c>
      <c r="F19" s="56">
        <v>-91</v>
      </c>
      <c r="G19" s="56">
        <v>-46</v>
      </c>
      <c r="H19" s="56">
        <v>-45</v>
      </c>
      <c r="I19" s="56">
        <v>135</v>
      </c>
      <c r="J19" s="56">
        <v>68</v>
      </c>
      <c r="K19" s="56">
        <v>67</v>
      </c>
      <c r="L19" s="56">
        <v>226</v>
      </c>
      <c r="M19" s="56">
        <v>114</v>
      </c>
      <c r="N19" s="56">
        <v>112</v>
      </c>
    </row>
    <row r="20" spans="1:14" ht="14.25" customHeight="1">
      <c r="A20" s="62"/>
      <c r="B20" s="61"/>
      <c r="C20" s="56"/>
      <c r="D20" s="56"/>
      <c r="E20" s="56"/>
      <c r="F20" s="56"/>
      <c r="G20" s="56"/>
      <c r="H20" s="56"/>
      <c r="I20" s="56"/>
      <c r="J20" s="56"/>
      <c r="K20" s="56"/>
      <c r="L20" s="56"/>
      <c r="M20" s="56"/>
      <c r="N20" s="56"/>
    </row>
    <row r="21" spans="1:14" ht="14.25" customHeight="1">
      <c r="A21" s="62" t="s">
        <v>247</v>
      </c>
      <c r="B21" s="61">
        <v>35</v>
      </c>
      <c r="C21" s="56">
        <v>-33</v>
      </c>
      <c r="D21" s="56">
        <v>0</v>
      </c>
      <c r="E21" s="56">
        <v>-33</v>
      </c>
      <c r="F21" s="56">
        <v>-72</v>
      </c>
      <c r="G21" s="56">
        <v>-35</v>
      </c>
      <c r="H21" s="56">
        <v>-37</v>
      </c>
      <c r="I21" s="56">
        <v>131</v>
      </c>
      <c r="J21" s="56">
        <v>72</v>
      </c>
      <c r="K21" s="56">
        <v>59</v>
      </c>
      <c r="L21" s="56">
        <v>203</v>
      </c>
      <c r="M21" s="56">
        <v>107</v>
      </c>
      <c r="N21" s="56">
        <v>96</v>
      </c>
    </row>
    <row r="22" spans="1:14" ht="14.25" customHeight="1">
      <c r="A22" s="63" t="s">
        <v>248</v>
      </c>
      <c r="B22" s="267">
        <v>41</v>
      </c>
      <c r="C22" s="57">
        <v>-13</v>
      </c>
      <c r="D22" s="57">
        <v>-17</v>
      </c>
      <c r="E22" s="57">
        <v>4</v>
      </c>
      <c r="F22" s="57">
        <v>-91</v>
      </c>
      <c r="G22" s="57">
        <v>-30</v>
      </c>
      <c r="H22" s="57">
        <v>-61</v>
      </c>
      <c r="I22" s="57">
        <v>137</v>
      </c>
      <c r="J22" s="57">
        <v>74</v>
      </c>
      <c r="K22" s="57">
        <v>63</v>
      </c>
      <c r="L22" s="57">
        <v>228</v>
      </c>
      <c r="M22" s="57">
        <v>104</v>
      </c>
      <c r="N22" s="57">
        <v>124</v>
      </c>
    </row>
    <row r="23" spans="1:14" ht="14.25" customHeight="1" thickBot="1">
      <c r="A23" s="58"/>
      <c r="B23" s="268"/>
      <c r="C23" s="268"/>
      <c r="D23" s="268"/>
      <c r="E23" s="268"/>
      <c r="F23" s="268"/>
      <c r="G23" s="268"/>
      <c r="H23" s="268"/>
      <c r="I23" s="268"/>
      <c r="J23" s="268"/>
      <c r="K23" s="268"/>
      <c r="L23" s="268"/>
      <c r="M23" s="268"/>
      <c r="N23" s="268"/>
    </row>
    <row r="24" spans="1:14" ht="14.25" customHeight="1" thickTop="1">
      <c r="A24" s="446" t="s">
        <v>466</v>
      </c>
      <c r="B24" s="471" t="s">
        <v>476</v>
      </c>
      <c r="C24" s="472"/>
      <c r="D24" s="472"/>
      <c r="E24" s="472"/>
      <c r="F24" s="472"/>
      <c r="G24" s="472"/>
      <c r="H24" s="472"/>
      <c r="I24" s="472"/>
      <c r="J24" s="446"/>
      <c r="K24" s="446" t="s">
        <v>477</v>
      </c>
      <c r="L24" s="444"/>
      <c r="M24" s="444"/>
      <c r="N24" s="471"/>
    </row>
    <row r="25" spans="1:14" ht="14.25" customHeight="1">
      <c r="A25" s="447"/>
      <c r="B25" s="448" t="s">
        <v>473</v>
      </c>
      <c r="C25" s="448"/>
      <c r="D25" s="448"/>
      <c r="E25" s="448" t="s">
        <v>478</v>
      </c>
      <c r="F25" s="448"/>
      <c r="G25" s="448"/>
      <c r="H25" s="448" t="s">
        <v>479</v>
      </c>
      <c r="I25" s="448"/>
      <c r="J25" s="448"/>
      <c r="K25" s="447" t="s">
        <v>480</v>
      </c>
      <c r="L25" s="448"/>
      <c r="M25" s="448" t="s">
        <v>481</v>
      </c>
      <c r="N25" s="470"/>
    </row>
    <row r="26" spans="1:14" ht="14.25" customHeight="1">
      <c r="A26" s="447"/>
      <c r="B26" s="50" t="s">
        <v>470</v>
      </c>
      <c r="C26" s="50" t="s">
        <v>471</v>
      </c>
      <c r="D26" s="50" t="s">
        <v>472</v>
      </c>
      <c r="E26" s="50" t="s">
        <v>470</v>
      </c>
      <c r="F26" s="50" t="s">
        <v>471</v>
      </c>
      <c r="G26" s="50" t="s">
        <v>472</v>
      </c>
      <c r="H26" s="50" t="s">
        <v>470</v>
      </c>
      <c r="I26" s="50" t="s">
        <v>471</v>
      </c>
      <c r="J26" s="50" t="s">
        <v>472</v>
      </c>
      <c r="K26" s="52" t="s">
        <v>482</v>
      </c>
      <c r="L26" s="50" t="s">
        <v>483</v>
      </c>
      <c r="M26" s="50" t="s">
        <v>484</v>
      </c>
      <c r="N26" s="53" t="s">
        <v>485</v>
      </c>
    </row>
    <row r="27" spans="1:14" s="55" customFormat="1" ht="14.25" customHeight="1">
      <c r="A27" s="265" t="s">
        <v>623</v>
      </c>
      <c r="B27" s="266">
        <v>915</v>
      </c>
      <c r="C27" s="10">
        <v>484</v>
      </c>
      <c r="D27" s="10">
        <v>431</v>
      </c>
      <c r="E27" s="10">
        <v>9409</v>
      </c>
      <c r="F27" s="10">
        <v>5151</v>
      </c>
      <c r="G27" s="10">
        <v>4258</v>
      </c>
      <c r="H27" s="10">
        <v>8494</v>
      </c>
      <c r="I27" s="10">
        <v>4667</v>
      </c>
      <c r="J27" s="10">
        <v>3827</v>
      </c>
      <c r="K27" s="269">
        <v>6.2235914468298095</v>
      </c>
      <c r="L27" s="269">
        <v>10.417919597716981</v>
      </c>
      <c r="M27" s="269">
        <v>36.507339104252921</v>
      </c>
      <c r="N27" s="269">
        <v>32.95709834748903</v>
      </c>
    </row>
    <row r="28" spans="1:14" ht="14.25" customHeight="1">
      <c r="A28" s="265" t="s">
        <v>625</v>
      </c>
      <c r="B28" s="61"/>
      <c r="C28" s="56"/>
      <c r="D28" s="56"/>
      <c r="E28" s="56"/>
      <c r="F28" s="56"/>
      <c r="G28" s="56"/>
      <c r="H28" s="56"/>
      <c r="I28" s="56"/>
      <c r="J28" s="56"/>
      <c r="K28" s="56"/>
      <c r="L28" s="56"/>
      <c r="M28" s="56"/>
      <c r="N28" s="56"/>
    </row>
    <row r="29" spans="1:14" ht="14.25" customHeight="1">
      <c r="A29" s="62" t="s">
        <v>237</v>
      </c>
      <c r="B29" s="61">
        <v>-83</v>
      </c>
      <c r="C29" s="56">
        <v>-34</v>
      </c>
      <c r="D29" s="56">
        <v>-49</v>
      </c>
      <c r="E29" s="56">
        <v>617</v>
      </c>
      <c r="F29" s="56">
        <v>337</v>
      </c>
      <c r="G29" s="56">
        <v>280</v>
      </c>
      <c r="H29" s="56">
        <v>700</v>
      </c>
      <c r="I29" s="56">
        <v>371</v>
      </c>
      <c r="J29" s="56">
        <v>329</v>
      </c>
      <c r="K29" s="56" t="s">
        <v>306</v>
      </c>
      <c r="L29" s="56" t="s">
        <v>306</v>
      </c>
      <c r="M29" s="56" t="s">
        <v>306</v>
      </c>
      <c r="N29" s="56" t="s">
        <v>306</v>
      </c>
    </row>
    <row r="30" spans="1:14" ht="14.25" customHeight="1">
      <c r="A30" s="62" t="s">
        <v>238</v>
      </c>
      <c r="B30" s="61">
        <v>-86</v>
      </c>
      <c r="C30" s="56">
        <v>-65</v>
      </c>
      <c r="D30" s="56">
        <v>-21</v>
      </c>
      <c r="E30" s="56">
        <v>591</v>
      </c>
      <c r="F30" s="56">
        <v>319</v>
      </c>
      <c r="G30" s="56">
        <v>272</v>
      </c>
      <c r="H30" s="56">
        <v>677</v>
      </c>
      <c r="I30" s="56">
        <v>384</v>
      </c>
      <c r="J30" s="56">
        <v>293</v>
      </c>
      <c r="K30" s="56" t="s">
        <v>306</v>
      </c>
      <c r="L30" s="56" t="s">
        <v>306</v>
      </c>
      <c r="M30" s="56" t="s">
        <v>306</v>
      </c>
      <c r="N30" s="56" t="s">
        <v>306</v>
      </c>
    </row>
    <row r="31" spans="1:14" ht="14.25" customHeight="1">
      <c r="A31" s="62" t="s">
        <v>239</v>
      </c>
      <c r="B31" s="61">
        <v>182</v>
      </c>
      <c r="C31" s="56">
        <v>48</v>
      </c>
      <c r="D31" s="56">
        <v>134</v>
      </c>
      <c r="E31" s="56">
        <v>1633</v>
      </c>
      <c r="F31" s="56">
        <v>896</v>
      </c>
      <c r="G31" s="56">
        <v>737</v>
      </c>
      <c r="H31" s="56">
        <v>1451</v>
      </c>
      <c r="I31" s="56">
        <v>848</v>
      </c>
      <c r="J31" s="56">
        <v>603</v>
      </c>
      <c r="K31" s="56" t="s">
        <v>306</v>
      </c>
      <c r="L31" s="56" t="s">
        <v>306</v>
      </c>
      <c r="M31" s="56" t="s">
        <v>306</v>
      </c>
      <c r="N31" s="56" t="s">
        <v>306</v>
      </c>
    </row>
    <row r="32" spans="1:14" ht="14.25" customHeight="1">
      <c r="A32" s="62" t="s">
        <v>240</v>
      </c>
      <c r="B32" s="61">
        <v>388</v>
      </c>
      <c r="C32" s="56">
        <v>228</v>
      </c>
      <c r="D32" s="56">
        <v>160</v>
      </c>
      <c r="E32" s="56">
        <v>1149</v>
      </c>
      <c r="F32" s="56">
        <v>647</v>
      </c>
      <c r="G32" s="56">
        <v>502</v>
      </c>
      <c r="H32" s="56">
        <v>761</v>
      </c>
      <c r="I32" s="56">
        <v>419</v>
      </c>
      <c r="J32" s="56">
        <v>342</v>
      </c>
      <c r="K32" s="56" t="s">
        <v>306</v>
      </c>
      <c r="L32" s="56" t="s">
        <v>306</v>
      </c>
      <c r="M32" s="56" t="s">
        <v>306</v>
      </c>
      <c r="N32" s="56" t="s">
        <v>306</v>
      </c>
    </row>
    <row r="33" spans="1:14" ht="14.25" customHeight="1">
      <c r="A33" s="62" t="s">
        <v>241</v>
      </c>
      <c r="B33" s="61">
        <v>136</v>
      </c>
      <c r="C33" s="56">
        <v>90</v>
      </c>
      <c r="D33" s="56">
        <v>46</v>
      </c>
      <c r="E33" s="56">
        <v>765</v>
      </c>
      <c r="F33" s="56">
        <v>412</v>
      </c>
      <c r="G33" s="56">
        <v>353</v>
      </c>
      <c r="H33" s="56">
        <v>629</v>
      </c>
      <c r="I33" s="56">
        <v>322</v>
      </c>
      <c r="J33" s="56">
        <v>307</v>
      </c>
      <c r="K33" s="56" t="s">
        <v>306</v>
      </c>
      <c r="L33" s="56" t="s">
        <v>306</v>
      </c>
      <c r="M33" s="56" t="s">
        <v>306</v>
      </c>
      <c r="N33" s="56" t="s">
        <v>306</v>
      </c>
    </row>
    <row r="34" spans="1:14" ht="14.25" customHeight="1">
      <c r="A34" s="62"/>
      <c r="B34" s="61"/>
      <c r="C34" s="56"/>
      <c r="D34" s="56"/>
      <c r="E34" s="56"/>
      <c r="F34" s="56"/>
      <c r="G34" s="56"/>
      <c r="H34" s="56"/>
      <c r="I34" s="56"/>
      <c r="J34" s="56"/>
      <c r="K34" s="56"/>
      <c r="L34" s="56"/>
      <c r="M34" s="56"/>
      <c r="N34" s="56"/>
    </row>
    <row r="35" spans="1:14" ht="14.25" customHeight="1">
      <c r="A35" s="62" t="s">
        <v>242</v>
      </c>
      <c r="B35" s="61">
        <v>47</v>
      </c>
      <c r="C35" s="56">
        <v>22</v>
      </c>
      <c r="D35" s="56">
        <v>25</v>
      </c>
      <c r="E35" s="56">
        <v>645</v>
      </c>
      <c r="F35" s="56">
        <v>349</v>
      </c>
      <c r="G35" s="56">
        <v>296</v>
      </c>
      <c r="H35" s="56">
        <v>598</v>
      </c>
      <c r="I35" s="56">
        <v>327</v>
      </c>
      <c r="J35" s="56">
        <v>271</v>
      </c>
      <c r="K35" s="56" t="s">
        <v>306</v>
      </c>
      <c r="L35" s="56" t="s">
        <v>306</v>
      </c>
      <c r="M35" s="56" t="s">
        <v>306</v>
      </c>
      <c r="N35" s="56" t="s">
        <v>306</v>
      </c>
    </row>
    <row r="36" spans="1:14" ht="14.25" customHeight="1">
      <c r="A36" s="62" t="s">
        <v>243</v>
      </c>
      <c r="B36" s="61">
        <v>74</v>
      </c>
      <c r="C36" s="56">
        <v>58</v>
      </c>
      <c r="D36" s="56">
        <v>16</v>
      </c>
      <c r="E36" s="56">
        <v>820</v>
      </c>
      <c r="F36" s="56">
        <v>454</v>
      </c>
      <c r="G36" s="56">
        <v>366</v>
      </c>
      <c r="H36" s="56">
        <v>746</v>
      </c>
      <c r="I36" s="56">
        <v>396</v>
      </c>
      <c r="J36" s="56">
        <v>350</v>
      </c>
      <c r="K36" s="56" t="s">
        <v>306</v>
      </c>
      <c r="L36" s="56" t="s">
        <v>306</v>
      </c>
      <c r="M36" s="56" t="s">
        <v>306</v>
      </c>
      <c r="N36" s="56" t="s">
        <v>306</v>
      </c>
    </row>
    <row r="37" spans="1:14" ht="14.25" customHeight="1">
      <c r="A37" s="62" t="s">
        <v>244</v>
      </c>
      <c r="B37" s="61">
        <v>-81</v>
      </c>
      <c r="C37" s="56">
        <v>-40</v>
      </c>
      <c r="D37" s="56">
        <v>-41</v>
      </c>
      <c r="E37" s="56">
        <v>598</v>
      </c>
      <c r="F37" s="56">
        <v>326</v>
      </c>
      <c r="G37" s="56">
        <v>272</v>
      </c>
      <c r="H37" s="56">
        <v>679</v>
      </c>
      <c r="I37" s="56">
        <v>366</v>
      </c>
      <c r="J37" s="56">
        <v>313</v>
      </c>
      <c r="K37" s="56" t="s">
        <v>306</v>
      </c>
      <c r="L37" s="56" t="s">
        <v>306</v>
      </c>
      <c r="M37" s="56" t="s">
        <v>306</v>
      </c>
      <c r="N37" s="56" t="s">
        <v>306</v>
      </c>
    </row>
    <row r="38" spans="1:14" ht="14.25" customHeight="1">
      <c r="A38" s="62" t="s">
        <v>245</v>
      </c>
      <c r="B38" s="61">
        <v>100</v>
      </c>
      <c r="C38" s="56">
        <v>62</v>
      </c>
      <c r="D38" s="56">
        <v>38</v>
      </c>
      <c r="E38" s="56">
        <v>693</v>
      </c>
      <c r="F38" s="56">
        <v>376</v>
      </c>
      <c r="G38" s="56">
        <v>317</v>
      </c>
      <c r="H38" s="56">
        <v>593</v>
      </c>
      <c r="I38" s="56">
        <v>314</v>
      </c>
      <c r="J38" s="56">
        <v>279</v>
      </c>
      <c r="K38" s="56" t="s">
        <v>306</v>
      </c>
      <c r="L38" s="56" t="s">
        <v>306</v>
      </c>
      <c r="M38" s="56" t="s">
        <v>306</v>
      </c>
      <c r="N38" s="56" t="s">
        <v>306</v>
      </c>
    </row>
    <row r="39" spans="1:14" ht="14.25" customHeight="1">
      <c r="A39" s="62" t="s">
        <v>246</v>
      </c>
      <c r="B39" s="61">
        <v>121</v>
      </c>
      <c r="C39" s="56">
        <v>67</v>
      </c>
      <c r="D39" s="56">
        <v>54</v>
      </c>
      <c r="E39" s="56">
        <v>682</v>
      </c>
      <c r="F39" s="56">
        <v>370</v>
      </c>
      <c r="G39" s="56">
        <v>312</v>
      </c>
      <c r="H39" s="56">
        <v>561</v>
      </c>
      <c r="I39" s="56">
        <v>303</v>
      </c>
      <c r="J39" s="56">
        <v>258</v>
      </c>
      <c r="K39" s="56" t="s">
        <v>306</v>
      </c>
      <c r="L39" s="56" t="s">
        <v>306</v>
      </c>
      <c r="M39" s="56" t="s">
        <v>306</v>
      </c>
      <c r="N39" s="56" t="s">
        <v>306</v>
      </c>
    </row>
    <row r="40" spans="1:14" ht="14.25" customHeight="1">
      <c r="A40" s="62"/>
      <c r="B40" s="61"/>
      <c r="C40" s="56"/>
      <c r="D40" s="56"/>
      <c r="E40" s="56"/>
      <c r="F40" s="56"/>
      <c r="G40" s="56"/>
      <c r="H40" s="56"/>
      <c r="I40" s="56"/>
      <c r="J40" s="56"/>
      <c r="K40" s="56"/>
      <c r="L40" s="56"/>
      <c r="M40" s="56"/>
      <c r="N40" s="56"/>
    </row>
    <row r="41" spans="1:14" ht="14.25" customHeight="1">
      <c r="A41" s="62" t="s">
        <v>247</v>
      </c>
      <c r="B41" s="61">
        <v>39</v>
      </c>
      <c r="C41" s="56">
        <v>35</v>
      </c>
      <c r="D41" s="56">
        <v>4</v>
      </c>
      <c r="E41" s="56">
        <v>610</v>
      </c>
      <c r="F41" s="56">
        <v>336</v>
      </c>
      <c r="G41" s="56">
        <v>274</v>
      </c>
      <c r="H41" s="56">
        <v>571</v>
      </c>
      <c r="I41" s="56">
        <v>301</v>
      </c>
      <c r="J41" s="56">
        <v>270</v>
      </c>
      <c r="K41" s="56" t="s">
        <v>306</v>
      </c>
      <c r="L41" s="56" t="s">
        <v>306</v>
      </c>
      <c r="M41" s="56" t="s">
        <v>306</v>
      </c>
      <c r="N41" s="56" t="s">
        <v>306</v>
      </c>
    </row>
    <row r="42" spans="1:14" ht="14.25" customHeight="1">
      <c r="A42" s="63" t="s">
        <v>248</v>
      </c>
      <c r="B42" s="267">
        <v>78</v>
      </c>
      <c r="C42" s="57">
        <v>13</v>
      </c>
      <c r="D42" s="57">
        <v>65</v>
      </c>
      <c r="E42" s="57">
        <v>606</v>
      </c>
      <c r="F42" s="57">
        <v>329</v>
      </c>
      <c r="G42" s="57">
        <v>277</v>
      </c>
      <c r="H42" s="57">
        <v>528</v>
      </c>
      <c r="I42" s="57">
        <v>316</v>
      </c>
      <c r="J42" s="57">
        <v>212</v>
      </c>
      <c r="K42" s="57" t="s">
        <v>306</v>
      </c>
      <c r="L42" s="57" t="s">
        <v>306</v>
      </c>
      <c r="M42" s="57" t="s">
        <v>306</v>
      </c>
      <c r="N42" s="57" t="s">
        <v>306</v>
      </c>
    </row>
    <row r="43" spans="1:14" s="141" customFormat="1">
      <c r="A43" s="20" t="s">
        <v>621</v>
      </c>
      <c r="B43" s="233"/>
      <c r="C43" s="233"/>
      <c r="D43" s="233"/>
      <c r="E43" s="233"/>
      <c r="F43" s="233"/>
      <c r="G43" s="233"/>
      <c r="H43" s="233"/>
      <c r="I43" s="233"/>
      <c r="J43" s="233"/>
      <c r="K43" s="233"/>
      <c r="L43" s="233"/>
      <c r="M43" s="233"/>
      <c r="N43" s="233"/>
    </row>
    <row r="44" spans="1:14" s="141" customFormat="1">
      <c r="A44" s="240" t="s">
        <v>676</v>
      </c>
      <c r="B44" s="233"/>
      <c r="C44" s="233"/>
      <c r="D44" s="233"/>
      <c r="E44" s="233"/>
      <c r="F44" s="233"/>
      <c r="G44" s="233"/>
      <c r="H44" s="233"/>
      <c r="I44" s="233"/>
      <c r="J44" s="233"/>
      <c r="K44" s="233"/>
      <c r="L44" s="233"/>
      <c r="M44" s="233"/>
      <c r="N44" s="233"/>
    </row>
    <row r="45" spans="1:14">
      <c r="A45" s="1" t="s">
        <v>453</v>
      </c>
      <c r="B45" s="233"/>
      <c r="C45" s="233"/>
      <c r="D45" s="233"/>
      <c r="E45" s="233"/>
      <c r="F45" s="233"/>
      <c r="G45" s="233"/>
      <c r="H45" s="233"/>
      <c r="I45" s="233"/>
      <c r="J45" s="233"/>
      <c r="K45" s="233"/>
      <c r="L45" s="233"/>
      <c r="M45" s="233"/>
      <c r="N45" s="233"/>
    </row>
    <row r="46" spans="1:14">
      <c r="A46" s="64"/>
      <c r="B46" s="233"/>
      <c r="C46" s="233"/>
      <c r="D46" s="233"/>
      <c r="E46" s="233"/>
      <c r="F46" s="233"/>
      <c r="G46" s="233"/>
      <c r="H46" s="233"/>
      <c r="I46" s="233"/>
      <c r="J46" s="233"/>
      <c r="K46" s="233"/>
      <c r="L46" s="233"/>
      <c r="M46" s="233"/>
      <c r="N46" s="233"/>
    </row>
    <row r="47" spans="1:14" ht="14.25" customHeight="1">
      <c r="A47" s="60" t="s">
        <v>273</v>
      </c>
      <c r="B47" s="141"/>
      <c r="C47" s="141"/>
      <c r="D47" s="141"/>
      <c r="E47" s="141"/>
      <c r="F47" s="141"/>
      <c r="G47" s="141"/>
      <c r="H47" s="141"/>
      <c r="I47" s="141"/>
      <c r="J47" s="141"/>
      <c r="K47" s="141"/>
      <c r="L47" s="141"/>
      <c r="M47" s="141"/>
      <c r="N47" s="141"/>
    </row>
    <row r="48" spans="1:14" ht="14.25" customHeight="1">
      <c r="A48" s="60"/>
      <c r="B48" s="141"/>
      <c r="C48" s="141"/>
      <c r="D48" s="141"/>
      <c r="E48" s="141"/>
      <c r="F48" s="141"/>
      <c r="G48" s="141"/>
      <c r="H48" s="141"/>
      <c r="I48" s="141"/>
      <c r="J48" s="141"/>
      <c r="K48" s="141"/>
      <c r="L48" s="141"/>
      <c r="M48" s="141"/>
      <c r="N48" s="141"/>
    </row>
    <row r="49" spans="1:14" ht="14.25" customHeight="1" thickBot="1">
      <c r="A49" s="141"/>
      <c r="B49" s="141"/>
      <c r="C49" s="141"/>
      <c r="D49" s="141"/>
      <c r="E49" s="141"/>
      <c r="F49" s="141"/>
      <c r="G49" s="141"/>
      <c r="H49" s="141"/>
      <c r="I49" s="141"/>
      <c r="J49" s="141"/>
      <c r="K49" s="141"/>
      <c r="L49" s="141"/>
      <c r="M49" s="141"/>
      <c r="N49" s="141"/>
    </row>
    <row r="50" spans="1:14" ht="14.25" customHeight="1" thickTop="1">
      <c r="A50" s="446" t="s">
        <v>466</v>
      </c>
      <c r="B50" s="442" t="s">
        <v>467</v>
      </c>
      <c r="C50" s="444" t="s">
        <v>468</v>
      </c>
      <c r="D50" s="444"/>
      <c r="E50" s="444"/>
      <c r="F50" s="444" t="s">
        <v>469</v>
      </c>
      <c r="G50" s="444"/>
      <c r="H50" s="444"/>
      <c r="I50" s="444"/>
      <c r="J50" s="444"/>
      <c r="K50" s="444"/>
      <c r="L50" s="444"/>
      <c r="M50" s="444"/>
      <c r="N50" s="471"/>
    </row>
    <row r="51" spans="1:14" ht="14.25" customHeight="1">
      <c r="A51" s="447"/>
      <c r="B51" s="443"/>
      <c r="C51" s="448" t="s">
        <v>470</v>
      </c>
      <c r="D51" s="448" t="s">
        <v>471</v>
      </c>
      <c r="E51" s="448" t="s">
        <v>472</v>
      </c>
      <c r="F51" s="448" t="s">
        <v>473</v>
      </c>
      <c r="G51" s="448"/>
      <c r="H51" s="448"/>
      <c r="I51" s="448" t="s">
        <v>474</v>
      </c>
      <c r="J51" s="448"/>
      <c r="K51" s="448"/>
      <c r="L51" s="448" t="s">
        <v>475</v>
      </c>
      <c r="M51" s="448"/>
      <c r="N51" s="470"/>
    </row>
    <row r="52" spans="1:14" ht="14.25" customHeight="1">
      <c r="A52" s="447"/>
      <c r="B52" s="473"/>
      <c r="C52" s="448"/>
      <c r="D52" s="448"/>
      <c r="E52" s="448"/>
      <c r="F52" s="50" t="s">
        <v>470</v>
      </c>
      <c r="G52" s="50" t="s">
        <v>471</v>
      </c>
      <c r="H52" s="50" t="s">
        <v>472</v>
      </c>
      <c r="I52" s="50" t="s">
        <v>470</v>
      </c>
      <c r="J52" s="50" t="s">
        <v>471</v>
      </c>
      <c r="K52" s="50" t="s">
        <v>472</v>
      </c>
      <c r="L52" s="50" t="s">
        <v>470</v>
      </c>
      <c r="M52" s="50" t="s">
        <v>471</v>
      </c>
      <c r="N52" s="53" t="s">
        <v>472</v>
      </c>
    </row>
    <row r="53" spans="1:14" s="55" customFormat="1" ht="14.25" customHeight="1">
      <c r="A53" s="265" t="s">
        <v>659</v>
      </c>
      <c r="B53" s="328">
        <v>1233</v>
      </c>
      <c r="C53" s="329">
        <v>-301</v>
      </c>
      <c r="D53" s="329">
        <v>-177</v>
      </c>
      <c r="E53" s="329">
        <v>-124</v>
      </c>
      <c r="F53" s="329">
        <v>-1158</v>
      </c>
      <c r="G53" s="329">
        <v>-656</v>
      </c>
      <c r="H53" s="329">
        <v>-502</v>
      </c>
      <c r="I53" s="329">
        <v>1543</v>
      </c>
      <c r="J53" s="329">
        <v>803</v>
      </c>
      <c r="K53" s="329">
        <v>740</v>
      </c>
      <c r="L53" s="329">
        <v>2701</v>
      </c>
      <c r="M53" s="329">
        <v>1459</v>
      </c>
      <c r="N53" s="329">
        <v>1242</v>
      </c>
    </row>
    <row r="54" spans="1:14" ht="14.25" customHeight="1">
      <c r="A54" s="265"/>
      <c r="B54" s="330"/>
      <c r="C54" s="331"/>
      <c r="D54" s="331"/>
      <c r="E54" s="331"/>
      <c r="F54" s="331"/>
      <c r="G54" s="331"/>
      <c r="H54" s="331"/>
      <c r="I54" s="331"/>
      <c r="J54" s="331"/>
      <c r="K54" s="331"/>
      <c r="L54" s="331"/>
      <c r="M54" s="331"/>
      <c r="N54" s="331"/>
    </row>
    <row r="55" spans="1:14" ht="14.25" customHeight="1">
      <c r="A55" s="62" t="s">
        <v>237</v>
      </c>
      <c r="B55" s="330">
        <v>-40</v>
      </c>
      <c r="C55" s="331">
        <v>-135</v>
      </c>
      <c r="D55" s="331">
        <v>-90</v>
      </c>
      <c r="E55" s="331">
        <v>-45</v>
      </c>
      <c r="F55" s="331">
        <v>-123</v>
      </c>
      <c r="G55" s="331">
        <v>-76</v>
      </c>
      <c r="H55" s="331">
        <v>-47</v>
      </c>
      <c r="I55" s="331">
        <v>139</v>
      </c>
      <c r="J55" s="331">
        <v>73</v>
      </c>
      <c r="K55" s="331">
        <v>66</v>
      </c>
      <c r="L55" s="331">
        <v>262</v>
      </c>
      <c r="M55" s="331">
        <v>149</v>
      </c>
      <c r="N55" s="331">
        <v>113</v>
      </c>
    </row>
    <row r="56" spans="1:14" ht="14.25" customHeight="1">
      <c r="A56" s="62" t="s">
        <v>238</v>
      </c>
      <c r="B56" s="330">
        <v>-9</v>
      </c>
      <c r="C56" s="331">
        <v>-141</v>
      </c>
      <c r="D56" s="331">
        <v>-55</v>
      </c>
      <c r="E56" s="331">
        <v>-86</v>
      </c>
      <c r="F56" s="331">
        <v>-52</v>
      </c>
      <c r="G56" s="331">
        <v>-9</v>
      </c>
      <c r="H56" s="331">
        <v>-43</v>
      </c>
      <c r="I56" s="331">
        <v>139</v>
      </c>
      <c r="J56" s="331">
        <v>85</v>
      </c>
      <c r="K56" s="331">
        <v>54</v>
      </c>
      <c r="L56" s="331">
        <v>191</v>
      </c>
      <c r="M56" s="331">
        <v>94</v>
      </c>
      <c r="N56" s="331">
        <v>97</v>
      </c>
    </row>
    <row r="57" spans="1:14" ht="14.25" customHeight="1">
      <c r="A57" s="62" t="s">
        <v>239</v>
      </c>
      <c r="B57" s="330">
        <v>512</v>
      </c>
      <c r="C57" s="331">
        <v>163</v>
      </c>
      <c r="D57" s="331">
        <v>86</v>
      </c>
      <c r="E57" s="331">
        <v>77</v>
      </c>
      <c r="F57" s="331">
        <v>-103</v>
      </c>
      <c r="G57" s="331">
        <v>-39</v>
      </c>
      <c r="H57" s="331">
        <v>-64</v>
      </c>
      <c r="I57" s="331">
        <v>104</v>
      </c>
      <c r="J57" s="331">
        <v>60</v>
      </c>
      <c r="K57" s="331">
        <v>44</v>
      </c>
      <c r="L57" s="331">
        <v>207</v>
      </c>
      <c r="M57" s="331">
        <v>99</v>
      </c>
      <c r="N57" s="331">
        <v>108</v>
      </c>
    </row>
    <row r="58" spans="1:14" ht="14.25" customHeight="1">
      <c r="A58" s="62" t="s">
        <v>240</v>
      </c>
      <c r="B58" s="330">
        <v>228</v>
      </c>
      <c r="C58" s="331">
        <v>70</v>
      </c>
      <c r="D58" s="331">
        <v>32</v>
      </c>
      <c r="E58" s="331">
        <v>38</v>
      </c>
      <c r="F58" s="331">
        <v>-115</v>
      </c>
      <c r="G58" s="331">
        <v>-76</v>
      </c>
      <c r="H58" s="331">
        <v>-39</v>
      </c>
      <c r="I58" s="331">
        <v>129</v>
      </c>
      <c r="J58" s="331">
        <v>70</v>
      </c>
      <c r="K58" s="331">
        <v>59</v>
      </c>
      <c r="L58" s="331">
        <v>244</v>
      </c>
      <c r="M58" s="331">
        <v>146</v>
      </c>
      <c r="N58" s="331">
        <v>98</v>
      </c>
    </row>
    <row r="59" spans="1:14" ht="14.25" customHeight="1">
      <c r="A59" s="62" t="s">
        <v>241</v>
      </c>
      <c r="B59" s="330">
        <v>50</v>
      </c>
      <c r="C59" s="331">
        <v>-51</v>
      </c>
      <c r="D59" s="331">
        <v>-43</v>
      </c>
      <c r="E59" s="331">
        <v>-8</v>
      </c>
      <c r="F59" s="331">
        <v>-102</v>
      </c>
      <c r="G59" s="331">
        <v>-69</v>
      </c>
      <c r="H59" s="331">
        <v>-33</v>
      </c>
      <c r="I59" s="331">
        <v>114</v>
      </c>
      <c r="J59" s="331">
        <v>52</v>
      </c>
      <c r="K59" s="331">
        <v>62</v>
      </c>
      <c r="L59" s="331">
        <v>216</v>
      </c>
      <c r="M59" s="331">
        <v>121</v>
      </c>
      <c r="N59" s="331">
        <v>95</v>
      </c>
    </row>
    <row r="60" spans="1:14" ht="14.25" customHeight="1">
      <c r="A60" s="62"/>
      <c r="B60" s="330"/>
      <c r="C60" s="331"/>
      <c r="D60" s="331"/>
      <c r="E60" s="331"/>
      <c r="F60" s="331"/>
      <c r="G60" s="331"/>
      <c r="H60" s="331"/>
      <c r="I60" s="331"/>
      <c r="J60" s="331"/>
      <c r="K60" s="331"/>
      <c r="L60" s="331"/>
      <c r="M60" s="331"/>
      <c r="N60" s="331"/>
    </row>
    <row r="61" spans="1:14" ht="14.25" customHeight="1">
      <c r="A61" s="62" t="s">
        <v>242</v>
      </c>
      <c r="B61" s="330">
        <v>63</v>
      </c>
      <c r="C61" s="331">
        <v>-26</v>
      </c>
      <c r="D61" s="331">
        <v>-21</v>
      </c>
      <c r="E61" s="331">
        <v>-5</v>
      </c>
      <c r="F61" s="331">
        <v>-41</v>
      </c>
      <c r="G61" s="331">
        <v>-27</v>
      </c>
      <c r="H61" s="331">
        <v>-14</v>
      </c>
      <c r="I61" s="331">
        <v>156</v>
      </c>
      <c r="J61" s="331">
        <v>84</v>
      </c>
      <c r="K61" s="331">
        <v>72</v>
      </c>
      <c r="L61" s="331">
        <v>197</v>
      </c>
      <c r="M61" s="331">
        <v>111</v>
      </c>
      <c r="N61" s="331">
        <v>86</v>
      </c>
    </row>
    <row r="62" spans="1:14" ht="14.25" customHeight="1">
      <c r="A62" s="62" t="s">
        <v>243</v>
      </c>
      <c r="B62" s="330">
        <v>124</v>
      </c>
      <c r="C62" s="331">
        <v>42</v>
      </c>
      <c r="D62" s="331">
        <v>40</v>
      </c>
      <c r="E62" s="331">
        <v>2</v>
      </c>
      <c r="F62" s="331">
        <v>-81</v>
      </c>
      <c r="G62" s="331">
        <v>-41</v>
      </c>
      <c r="H62" s="331">
        <v>-40</v>
      </c>
      <c r="I62" s="331">
        <v>146</v>
      </c>
      <c r="J62" s="331">
        <v>75</v>
      </c>
      <c r="K62" s="331">
        <v>71</v>
      </c>
      <c r="L62" s="331">
        <v>227</v>
      </c>
      <c r="M62" s="331">
        <v>116</v>
      </c>
      <c r="N62" s="331">
        <v>111</v>
      </c>
    </row>
    <row r="63" spans="1:14" ht="14.25" customHeight="1">
      <c r="A63" s="62" t="s">
        <v>244</v>
      </c>
      <c r="B63" s="330">
        <v>119</v>
      </c>
      <c r="C63" s="331">
        <v>27</v>
      </c>
      <c r="D63" s="331">
        <v>40</v>
      </c>
      <c r="E63" s="331">
        <v>-13</v>
      </c>
      <c r="F63" s="331">
        <v>-66</v>
      </c>
      <c r="G63" s="331">
        <v>-33</v>
      </c>
      <c r="H63" s="331">
        <v>-33</v>
      </c>
      <c r="I63" s="331">
        <v>123</v>
      </c>
      <c r="J63" s="331">
        <v>62</v>
      </c>
      <c r="K63" s="331">
        <v>61</v>
      </c>
      <c r="L63" s="331">
        <v>189</v>
      </c>
      <c r="M63" s="331">
        <v>95</v>
      </c>
      <c r="N63" s="331">
        <v>94</v>
      </c>
    </row>
    <row r="64" spans="1:14" ht="14.25" customHeight="1">
      <c r="A64" s="62" t="s">
        <v>245</v>
      </c>
      <c r="B64" s="330">
        <v>19</v>
      </c>
      <c r="C64" s="331">
        <v>-126</v>
      </c>
      <c r="D64" s="331">
        <v>-75</v>
      </c>
      <c r="E64" s="331">
        <v>-51</v>
      </c>
      <c r="F64" s="331">
        <v>-139</v>
      </c>
      <c r="G64" s="331">
        <v>-77</v>
      </c>
      <c r="H64" s="331">
        <v>-62</v>
      </c>
      <c r="I64" s="331">
        <v>125</v>
      </c>
      <c r="J64" s="331">
        <v>58</v>
      </c>
      <c r="K64" s="331">
        <v>67</v>
      </c>
      <c r="L64" s="331">
        <v>264</v>
      </c>
      <c r="M64" s="331">
        <v>135</v>
      </c>
      <c r="N64" s="331">
        <v>129</v>
      </c>
    </row>
    <row r="65" spans="1:14" ht="14.25" customHeight="1">
      <c r="A65" s="62" t="s">
        <v>246</v>
      </c>
      <c r="B65" s="330">
        <v>95</v>
      </c>
      <c r="C65" s="331">
        <v>-4</v>
      </c>
      <c r="D65" s="331">
        <v>-8</v>
      </c>
      <c r="E65" s="331">
        <v>4</v>
      </c>
      <c r="F65" s="331">
        <v>-115</v>
      </c>
      <c r="G65" s="331">
        <v>-74</v>
      </c>
      <c r="H65" s="331">
        <v>-41</v>
      </c>
      <c r="I65" s="331">
        <v>122</v>
      </c>
      <c r="J65" s="331">
        <v>59</v>
      </c>
      <c r="K65" s="331">
        <v>63</v>
      </c>
      <c r="L65" s="331">
        <v>237</v>
      </c>
      <c r="M65" s="331">
        <v>133</v>
      </c>
      <c r="N65" s="331">
        <v>104</v>
      </c>
    </row>
    <row r="66" spans="1:14" ht="14.25" customHeight="1">
      <c r="A66" s="62"/>
      <c r="B66" s="330"/>
      <c r="C66" s="331"/>
      <c r="D66" s="331"/>
      <c r="E66" s="331"/>
      <c r="F66" s="331"/>
      <c r="G66" s="331"/>
      <c r="H66" s="331"/>
      <c r="I66" s="331"/>
      <c r="J66" s="331"/>
      <c r="K66" s="331"/>
      <c r="L66" s="331"/>
      <c r="M66" s="331"/>
      <c r="N66" s="331"/>
    </row>
    <row r="67" spans="1:14" ht="14.25" customHeight="1">
      <c r="A67" s="62" t="s">
        <v>247</v>
      </c>
      <c r="B67" s="330">
        <v>48</v>
      </c>
      <c r="C67" s="331">
        <v>-26</v>
      </c>
      <c r="D67" s="331">
        <v>-27</v>
      </c>
      <c r="E67" s="331">
        <v>1</v>
      </c>
      <c r="F67" s="331">
        <v>-97</v>
      </c>
      <c r="G67" s="331">
        <v>-59</v>
      </c>
      <c r="H67" s="331">
        <v>-38</v>
      </c>
      <c r="I67" s="331">
        <v>120</v>
      </c>
      <c r="J67" s="331">
        <v>54</v>
      </c>
      <c r="K67" s="331">
        <v>66</v>
      </c>
      <c r="L67" s="331">
        <v>217</v>
      </c>
      <c r="M67" s="331">
        <v>113</v>
      </c>
      <c r="N67" s="331">
        <v>104</v>
      </c>
    </row>
    <row r="68" spans="1:14" ht="14.25" customHeight="1">
      <c r="A68" s="63" t="s">
        <v>248</v>
      </c>
      <c r="B68" s="332">
        <v>24</v>
      </c>
      <c r="C68" s="333">
        <v>-94</v>
      </c>
      <c r="D68" s="333">
        <v>-56</v>
      </c>
      <c r="E68" s="333">
        <v>-38</v>
      </c>
      <c r="F68" s="333">
        <v>-124</v>
      </c>
      <c r="G68" s="333">
        <v>-76</v>
      </c>
      <c r="H68" s="333">
        <v>-48</v>
      </c>
      <c r="I68" s="333">
        <v>126</v>
      </c>
      <c r="J68" s="333">
        <v>71</v>
      </c>
      <c r="K68" s="333">
        <v>55</v>
      </c>
      <c r="L68" s="333">
        <v>250</v>
      </c>
      <c r="M68" s="333">
        <v>147</v>
      </c>
      <c r="N68" s="333">
        <v>103</v>
      </c>
    </row>
    <row r="69" spans="1:14" ht="14.25" customHeight="1" thickBot="1">
      <c r="A69" s="58"/>
      <c r="B69" s="268"/>
      <c r="C69" s="268"/>
      <c r="D69" s="268"/>
      <c r="E69" s="268"/>
      <c r="F69" s="268"/>
      <c r="G69" s="268"/>
      <c r="H69" s="268"/>
      <c r="I69" s="268"/>
      <c r="J69" s="268"/>
      <c r="K69" s="268"/>
      <c r="L69" s="268"/>
      <c r="M69" s="268"/>
      <c r="N69" s="268"/>
    </row>
    <row r="70" spans="1:14" ht="14.25" customHeight="1" thickTop="1">
      <c r="A70" s="446" t="s">
        <v>466</v>
      </c>
      <c r="B70" s="471" t="s">
        <v>476</v>
      </c>
      <c r="C70" s="472"/>
      <c r="D70" s="472"/>
      <c r="E70" s="472"/>
      <c r="F70" s="472"/>
      <c r="G70" s="472"/>
      <c r="H70" s="472"/>
      <c r="I70" s="472"/>
      <c r="J70" s="446"/>
      <c r="K70" s="446" t="s">
        <v>477</v>
      </c>
      <c r="L70" s="444"/>
      <c r="M70" s="444"/>
      <c r="N70" s="471"/>
    </row>
    <row r="71" spans="1:14" ht="14.25" customHeight="1">
      <c r="A71" s="447"/>
      <c r="B71" s="448" t="s">
        <v>473</v>
      </c>
      <c r="C71" s="448"/>
      <c r="D71" s="448"/>
      <c r="E71" s="448" t="s">
        <v>478</v>
      </c>
      <c r="F71" s="448"/>
      <c r="G71" s="448"/>
      <c r="H71" s="448" t="s">
        <v>479</v>
      </c>
      <c r="I71" s="448"/>
      <c r="J71" s="448"/>
      <c r="K71" s="447" t="s">
        <v>480</v>
      </c>
      <c r="L71" s="448"/>
      <c r="M71" s="448" t="s">
        <v>481</v>
      </c>
      <c r="N71" s="470"/>
    </row>
    <row r="72" spans="1:14" ht="14.25" customHeight="1">
      <c r="A72" s="447"/>
      <c r="B72" s="65" t="s">
        <v>470</v>
      </c>
      <c r="C72" s="50" t="s">
        <v>471</v>
      </c>
      <c r="D72" s="50" t="s">
        <v>472</v>
      </c>
      <c r="E72" s="50" t="s">
        <v>470</v>
      </c>
      <c r="F72" s="50" t="s">
        <v>471</v>
      </c>
      <c r="G72" s="50" t="s">
        <v>472</v>
      </c>
      <c r="H72" s="50" t="s">
        <v>470</v>
      </c>
      <c r="I72" s="50" t="s">
        <v>471</v>
      </c>
      <c r="J72" s="50" t="s">
        <v>472</v>
      </c>
      <c r="K72" s="52" t="s">
        <v>482</v>
      </c>
      <c r="L72" s="50" t="s">
        <v>483</v>
      </c>
      <c r="M72" s="50" t="s">
        <v>484</v>
      </c>
      <c r="N72" s="53" t="s">
        <v>485</v>
      </c>
    </row>
    <row r="73" spans="1:14" s="55" customFormat="1" ht="14.25" customHeight="1">
      <c r="A73" s="265" t="s">
        <v>659</v>
      </c>
      <c r="B73" s="266">
        <v>857</v>
      </c>
      <c r="C73" s="10">
        <v>479</v>
      </c>
      <c r="D73" s="10">
        <v>378</v>
      </c>
      <c r="E73" s="10">
        <v>8967</v>
      </c>
      <c r="F73" s="10">
        <v>4860</v>
      </c>
      <c r="G73" s="10">
        <v>4107</v>
      </c>
      <c r="H73" s="10">
        <v>8110</v>
      </c>
      <c r="I73" s="10">
        <v>4381</v>
      </c>
      <c r="J73" s="10">
        <v>3729</v>
      </c>
      <c r="K73" s="269">
        <v>5.9833335272197088</v>
      </c>
      <c r="L73" s="269">
        <v>10.473741968256922</v>
      </c>
      <c r="M73" s="269">
        <v>34.771582461814077</v>
      </c>
      <c r="N73" s="269">
        <v>31.448369997246818</v>
      </c>
    </row>
    <row r="74" spans="1:14" ht="14.25" customHeight="1">
      <c r="A74" s="265"/>
      <c r="B74" s="61"/>
      <c r="C74" s="56"/>
      <c r="D74" s="56"/>
      <c r="E74" s="56"/>
      <c r="F74" s="56"/>
      <c r="G74" s="56"/>
      <c r="H74" s="56"/>
      <c r="I74" s="56"/>
      <c r="J74" s="56"/>
      <c r="K74" s="56"/>
      <c r="L74" s="56"/>
      <c r="M74" s="56"/>
      <c r="N74" s="56"/>
    </row>
    <row r="75" spans="1:14" ht="14.25" customHeight="1">
      <c r="A75" s="62" t="s">
        <v>237</v>
      </c>
      <c r="B75" s="61">
        <v>-12</v>
      </c>
      <c r="C75" s="56">
        <v>-14</v>
      </c>
      <c r="D75" s="56">
        <v>2</v>
      </c>
      <c r="E75" s="56">
        <v>588</v>
      </c>
      <c r="F75" s="56">
        <v>322</v>
      </c>
      <c r="G75" s="56">
        <v>266</v>
      </c>
      <c r="H75" s="56">
        <v>600</v>
      </c>
      <c r="I75" s="56">
        <v>336</v>
      </c>
      <c r="J75" s="56">
        <v>264</v>
      </c>
      <c r="K75" s="56" t="s">
        <v>306</v>
      </c>
      <c r="L75" s="56" t="s">
        <v>306</v>
      </c>
      <c r="M75" s="56" t="s">
        <v>306</v>
      </c>
      <c r="N75" s="56" t="s">
        <v>306</v>
      </c>
    </row>
    <row r="76" spans="1:14" ht="14.25" customHeight="1">
      <c r="A76" s="62" t="s">
        <v>238</v>
      </c>
      <c r="B76" s="61">
        <v>-89</v>
      </c>
      <c r="C76" s="56">
        <v>-46</v>
      </c>
      <c r="D76" s="56">
        <v>-43</v>
      </c>
      <c r="E76" s="56">
        <v>584</v>
      </c>
      <c r="F76" s="56">
        <v>316</v>
      </c>
      <c r="G76" s="56">
        <v>268</v>
      </c>
      <c r="H76" s="56">
        <v>673</v>
      </c>
      <c r="I76" s="56">
        <v>362</v>
      </c>
      <c r="J76" s="56">
        <v>311</v>
      </c>
      <c r="K76" s="56" t="s">
        <v>306</v>
      </c>
      <c r="L76" s="56" t="s">
        <v>306</v>
      </c>
      <c r="M76" s="56" t="s">
        <v>306</v>
      </c>
      <c r="N76" s="56" t="s">
        <v>306</v>
      </c>
    </row>
    <row r="77" spans="1:14" ht="14.25" customHeight="1">
      <c r="A77" s="62" t="s">
        <v>239</v>
      </c>
      <c r="B77" s="61">
        <v>266</v>
      </c>
      <c r="C77" s="56">
        <v>125</v>
      </c>
      <c r="D77" s="56">
        <v>141</v>
      </c>
      <c r="E77" s="56">
        <v>1668</v>
      </c>
      <c r="F77" s="56">
        <v>902</v>
      </c>
      <c r="G77" s="56">
        <v>766</v>
      </c>
      <c r="H77" s="56">
        <v>1402</v>
      </c>
      <c r="I77" s="56">
        <v>777</v>
      </c>
      <c r="J77" s="56">
        <v>625</v>
      </c>
      <c r="K77" s="56" t="s">
        <v>306</v>
      </c>
      <c r="L77" s="56" t="s">
        <v>306</v>
      </c>
      <c r="M77" s="56" t="s">
        <v>306</v>
      </c>
      <c r="N77" s="56" t="s">
        <v>306</v>
      </c>
    </row>
    <row r="78" spans="1:14" ht="14.25" customHeight="1">
      <c r="A78" s="62" t="s">
        <v>240</v>
      </c>
      <c r="B78" s="61">
        <v>185</v>
      </c>
      <c r="C78" s="56">
        <v>108</v>
      </c>
      <c r="D78" s="56">
        <v>77</v>
      </c>
      <c r="E78" s="56">
        <v>1054</v>
      </c>
      <c r="F78" s="56">
        <v>590</v>
      </c>
      <c r="G78" s="56">
        <v>464</v>
      </c>
      <c r="H78" s="56">
        <v>869</v>
      </c>
      <c r="I78" s="56">
        <v>482</v>
      </c>
      <c r="J78" s="56">
        <v>387</v>
      </c>
      <c r="K78" s="56" t="s">
        <v>306</v>
      </c>
      <c r="L78" s="56" t="s">
        <v>306</v>
      </c>
      <c r="M78" s="56" t="s">
        <v>306</v>
      </c>
      <c r="N78" s="56" t="s">
        <v>306</v>
      </c>
    </row>
    <row r="79" spans="1:14" ht="14.25" customHeight="1">
      <c r="A79" s="62" t="s">
        <v>241</v>
      </c>
      <c r="B79" s="61">
        <v>51</v>
      </c>
      <c r="C79" s="56">
        <v>26</v>
      </c>
      <c r="D79" s="56">
        <v>25</v>
      </c>
      <c r="E79" s="56">
        <v>520</v>
      </c>
      <c r="F79" s="56">
        <v>280</v>
      </c>
      <c r="G79" s="56">
        <v>240</v>
      </c>
      <c r="H79" s="56">
        <v>469</v>
      </c>
      <c r="I79" s="56">
        <v>254</v>
      </c>
      <c r="J79" s="56">
        <v>215</v>
      </c>
      <c r="K79" s="56" t="s">
        <v>306</v>
      </c>
      <c r="L79" s="56" t="s">
        <v>306</v>
      </c>
      <c r="M79" s="56" t="s">
        <v>306</v>
      </c>
      <c r="N79" s="56" t="s">
        <v>306</v>
      </c>
    </row>
    <row r="80" spans="1:14" ht="14.25" customHeight="1">
      <c r="A80" s="62"/>
      <c r="B80" s="61"/>
      <c r="C80" s="56"/>
      <c r="D80" s="56"/>
      <c r="E80" s="56"/>
      <c r="F80" s="56"/>
      <c r="G80" s="56"/>
      <c r="H80" s="56"/>
      <c r="I80" s="56"/>
      <c r="J80" s="56"/>
      <c r="K80" s="56"/>
      <c r="L80" s="56"/>
      <c r="M80" s="56"/>
      <c r="N80" s="56"/>
    </row>
    <row r="81" spans="1:14" ht="14.25" customHeight="1">
      <c r="A81" s="62" t="s">
        <v>242</v>
      </c>
      <c r="B81" s="61">
        <v>15</v>
      </c>
      <c r="C81" s="56">
        <v>6</v>
      </c>
      <c r="D81" s="56">
        <v>9</v>
      </c>
      <c r="E81" s="56">
        <v>585</v>
      </c>
      <c r="F81" s="56">
        <v>313</v>
      </c>
      <c r="G81" s="56">
        <v>272</v>
      </c>
      <c r="H81" s="56">
        <v>570</v>
      </c>
      <c r="I81" s="56">
        <v>307</v>
      </c>
      <c r="J81" s="56">
        <v>263</v>
      </c>
      <c r="K81" s="56" t="s">
        <v>306</v>
      </c>
      <c r="L81" s="56" t="s">
        <v>306</v>
      </c>
      <c r="M81" s="56" t="s">
        <v>306</v>
      </c>
      <c r="N81" s="56" t="s">
        <v>306</v>
      </c>
    </row>
    <row r="82" spans="1:14" ht="14.25" customHeight="1">
      <c r="A82" s="62" t="s">
        <v>243</v>
      </c>
      <c r="B82" s="61">
        <v>123</v>
      </c>
      <c r="C82" s="56">
        <v>81</v>
      </c>
      <c r="D82" s="56">
        <v>42</v>
      </c>
      <c r="E82" s="56">
        <v>701</v>
      </c>
      <c r="F82" s="56">
        <v>390</v>
      </c>
      <c r="G82" s="56">
        <v>311</v>
      </c>
      <c r="H82" s="56">
        <v>578</v>
      </c>
      <c r="I82" s="56">
        <v>309</v>
      </c>
      <c r="J82" s="56">
        <v>269</v>
      </c>
      <c r="K82" s="56" t="s">
        <v>306</v>
      </c>
      <c r="L82" s="56" t="s">
        <v>306</v>
      </c>
      <c r="M82" s="56" t="s">
        <v>306</v>
      </c>
      <c r="N82" s="56" t="s">
        <v>306</v>
      </c>
    </row>
    <row r="83" spans="1:14" ht="14.25" customHeight="1">
      <c r="A83" s="62" t="s">
        <v>244</v>
      </c>
      <c r="B83" s="61">
        <v>93</v>
      </c>
      <c r="C83" s="56">
        <v>73</v>
      </c>
      <c r="D83" s="56">
        <v>20</v>
      </c>
      <c r="E83" s="56">
        <v>660</v>
      </c>
      <c r="F83" s="56">
        <v>374</v>
      </c>
      <c r="G83" s="56">
        <v>286</v>
      </c>
      <c r="H83" s="56">
        <v>567</v>
      </c>
      <c r="I83" s="56">
        <v>301</v>
      </c>
      <c r="J83" s="56">
        <v>266</v>
      </c>
      <c r="K83" s="56" t="s">
        <v>306</v>
      </c>
      <c r="L83" s="56" t="s">
        <v>306</v>
      </c>
      <c r="M83" s="56" t="s">
        <v>306</v>
      </c>
      <c r="N83" s="56" t="s">
        <v>306</v>
      </c>
    </row>
    <row r="84" spans="1:14" ht="14.25" customHeight="1">
      <c r="A84" s="62" t="s">
        <v>245</v>
      </c>
      <c r="B84" s="61">
        <v>13</v>
      </c>
      <c r="C84" s="56">
        <v>2</v>
      </c>
      <c r="D84" s="56">
        <v>11</v>
      </c>
      <c r="E84" s="56">
        <v>618</v>
      </c>
      <c r="F84" s="56">
        <v>335</v>
      </c>
      <c r="G84" s="56">
        <v>283</v>
      </c>
      <c r="H84" s="56">
        <v>605</v>
      </c>
      <c r="I84" s="56">
        <v>333</v>
      </c>
      <c r="J84" s="56">
        <v>272</v>
      </c>
      <c r="K84" s="56" t="s">
        <v>306</v>
      </c>
      <c r="L84" s="56" t="s">
        <v>306</v>
      </c>
      <c r="M84" s="56" t="s">
        <v>306</v>
      </c>
      <c r="N84" s="56" t="s">
        <v>306</v>
      </c>
    </row>
    <row r="85" spans="1:14" ht="14.25" customHeight="1">
      <c r="A85" s="62" t="s">
        <v>246</v>
      </c>
      <c r="B85" s="61">
        <v>111</v>
      </c>
      <c r="C85" s="56">
        <v>66</v>
      </c>
      <c r="D85" s="56">
        <v>45</v>
      </c>
      <c r="E85" s="56">
        <v>691</v>
      </c>
      <c r="F85" s="56">
        <v>378</v>
      </c>
      <c r="G85" s="56">
        <v>313</v>
      </c>
      <c r="H85" s="56">
        <v>580</v>
      </c>
      <c r="I85" s="56">
        <v>312</v>
      </c>
      <c r="J85" s="56">
        <v>268</v>
      </c>
      <c r="K85" s="56" t="s">
        <v>306</v>
      </c>
      <c r="L85" s="56" t="s">
        <v>306</v>
      </c>
      <c r="M85" s="56" t="s">
        <v>306</v>
      </c>
      <c r="N85" s="56" t="s">
        <v>306</v>
      </c>
    </row>
    <row r="86" spans="1:14" ht="14.25" customHeight="1">
      <c r="A86" s="62"/>
      <c r="B86" s="61"/>
      <c r="C86" s="56"/>
      <c r="D86" s="56"/>
      <c r="E86" s="56"/>
      <c r="F86" s="56"/>
      <c r="G86" s="56"/>
      <c r="H86" s="56"/>
      <c r="I86" s="56"/>
      <c r="J86" s="56"/>
      <c r="K86" s="56"/>
      <c r="L86" s="56"/>
      <c r="M86" s="56"/>
      <c r="N86" s="56"/>
    </row>
    <row r="87" spans="1:14" ht="14.25" customHeight="1">
      <c r="A87" s="62" t="s">
        <v>247</v>
      </c>
      <c r="B87" s="61">
        <v>71</v>
      </c>
      <c r="C87" s="56">
        <v>32</v>
      </c>
      <c r="D87" s="56">
        <v>39</v>
      </c>
      <c r="E87" s="56">
        <v>618</v>
      </c>
      <c r="F87" s="56">
        <v>313</v>
      </c>
      <c r="G87" s="56">
        <v>305</v>
      </c>
      <c r="H87" s="56">
        <v>547</v>
      </c>
      <c r="I87" s="56">
        <v>281</v>
      </c>
      <c r="J87" s="56">
        <v>266</v>
      </c>
      <c r="K87" s="56" t="s">
        <v>306</v>
      </c>
      <c r="L87" s="56" t="s">
        <v>306</v>
      </c>
      <c r="M87" s="56" t="s">
        <v>306</v>
      </c>
      <c r="N87" s="56" t="s">
        <v>306</v>
      </c>
    </row>
    <row r="88" spans="1:14" ht="14.25" customHeight="1">
      <c r="A88" s="63" t="s">
        <v>248</v>
      </c>
      <c r="B88" s="267">
        <v>30</v>
      </c>
      <c r="C88" s="57">
        <v>20</v>
      </c>
      <c r="D88" s="57">
        <v>10</v>
      </c>
      <c r="E88" s="57">
        <v>680</v>
      </c>
      <c r="F88" s="57">
        <v>347</v>
      </c>
      <c r="G88" s="57">
        <v>333</v>
      </c>
      <c r="H88" s="57">
        <v>650</v>
      </c>
      <c r="I88" s="57">
        <v>327</v>
      </c>
      <c r="J88" s="57">
        <v>323</v>
      </c>
      <c r="K88" s="57" t="s">
        <v>306</v>
      </c>
      <c r="L88" s="57" t="s">
        <v>306</v>
      </c>
      <c r="M88" s="57" t="s">
        <v>306</v>
      </c>
      <c r="N88" s="57" t="s">
        <v>306</v>
      </c>
    </row>
    <row r="89" spans="1:14" ht="21.95" customHeight="1">
      <c r="A89" s="141"/>
      <c r="B89" s="270"/>
      <c r="C89" s="270"/>
      <c r="D89" s="270"/>
      <c r="E89" s="270"/>
      <c r="F89" s="270"/>
      <c r="G89" s="270"/>
      <c r="H89" s="270"/>
      <c r="I89" s="270"/>
      <c r="J89" s="270"/>
      <c r="K89" s="270"/>
      <c r="L89" s="270"/>
      <c r="M89" s="270"/>
      <c r="N89" s="270"/>
    </row>
    <row r="90" spans="1:14" ht="21.95" customHeight="1">
      <c r="A90" s="141"/>
      <c r="B90" s="270"/>
      <c r="C90" s="270"/>
      <c r="D90" s="270"/>
      <c r="E90" s="270"/>
      <c r="F90" s="270"/>
      <c r="G90" s="270"/>
      <c r="H90" s="270"/>
      <c r="I90" s="270"/>
      <c r="J90" s="270"/>
      <c r="K90" s="270"/>
      <c r="L90" s="270"/>
      <c r="M90" s="270"/>
      <c r="N90" s="270"/>
    </row>
    <row r="91" spans="1:14" ht="14.25" customHeight="1">
      <c r="A91" s="60" t="s">
        <v>273</v>
      </c>
      <c r="B91" s="141"/>
      <c r="C91" s="141"/>
      <c r="D91" s="141"/>
      <c r="E91" s="141"/>
      <c r="F91" s="141"/>
      <c r="G91" s="141"/>
      <c r="H91" s="141"/>
      <c r="I91" s="141"/>
      <c r="J91" s="141"/>
      <c r="K91" s="141"/>
      <c r="L91" s="141"/>
      <c r="M91" s="141"/>
      <c r="N91" s="141"/>
    </row>
    <row r="92" spans="1:14" ht="14.25" customHeight="1">
      <c r="A92" s="60"/>
      <c r="B92" s="141"/>
      <c r="C92" s="141"/>
      <c r="D92" s="141"/>
      <c r="E92" s="141"/>
      <c r="F92" s="141"/>
      <c r="G92" s="141"/>
      <c r="H92" s="141"/>
      <c r="I92" s="141"/>
      <c r="J92" s="141"/>
      <c r="K92" s="141"/>
      <c r="L92" s="141"/>
      <c r="M92" s="141"/>
      <c r="N92" s="141"/>
    </row>
    <row r="93" spans="1:14" ht="14.25" customHeight="1" thickBot="1">
      <c r="A93" s="141"/>
      <c r="B93" s="141"/>
      <c r="C93" s="141"/>
      <c r="D93" s="141"/>
      <c r="E93" s="141"/>
      <c r="F93" s="141"/>
      <c r="G93" s="141"/>
      <c r="H93" s="141"/>
      <c r="I93" s="141"/>
      <c r="J93" s="141"/>
      <c r="K93" s="141"/>
      <c r="L93" s="141"/>
      <c r="M93" s="141"/>
      <c r="N93" s="141"/>
    </row>
    <row r="94" spans="1:14" ht="14.25" customHeight="1" thickTop="1">
      <c r="A94" s="446" t="s">
        <v>466</v>
      </c>
      <c r="B94" s="442" t="s">
        <v>467</v>
      </c>
      <c r="C94" s="444" t="s">
        <v>468</v>
      </c>
      <c r="D94" s="444"/>
      <c r="E94" s="444"/>
      <c r="F94" s="444" t="s">
        <v>469</v>
      </c>
      <c r="G94" s="444"/>
      <c r="H94" s="444"/>
      <c r="I94" s="444"/>
      <c r="J94" s="444"/>
      <c r="K94" s="444"/>
      <c r="L94" s="444"/>
      <c r="M94" s="444"/>
      <c r="N94" s="471"/>
    </row>
    <row r="95" spans="1:14" ht="14.25" customHeight="1">
      <c r="A95" s="447"/>
      <c r="B95" s="443"/>
      <c r="C95" s="448" t="s">
        <v>470</v>
      </c>
      <c r="D95" s="448" t="s">
        <v>471</v>
      </c>
      <c r="E95" s="448" t="s">
        <v>472</v>
      </c>
      <c r="F95" s="448" t="s">
        <v>473</v>
      </c>
      <c r="G95" s="448"/>
      <c r="H95" s="448"/>
      <c r="I95" s="448" t="s">
        <v>474</v>
      </c>
      <c r="J95" s="448"/>
      <c r="K95" s="448"/>
      <c r="L95" s="448" t="s">
        <v>475</v>
      </c>
      <c r="M95" s="448"/>
      <c r="N95" s="470"/>
    </row>
    <row r="96" spans="1:14" ht="14.25" customHeight="1">
      <c r="A96" s="447"/>
      <c r="B96" s="443"/>
      <c r="C96" s="448"/>
      <c r="D96" s="448"/>
      <c r="E96" s="448"/>
      <c r="F96" s="50" t="s">
        <v>470</v>
      </c>
      <c r="G96" s="50" t="s">
        <v>471</v>
      </c>
      <c r="H96" s="50" t="s">
        <v>472</v>
      </c>
      <c r="I96" s="50" t="s">
        <v>470</v>
      </c>
      <c r="J96" s="50" t="s">
        <v>471</v>
      </c>
      <c r="K96" s="50" t="s">
        <v>472</v>
      </c>
      <c r="L96" s="50" t="s">
        <v>470</v>
      </c>
      <c r="M96" s="50" t="s">
        <v>471</v>
      </c>
      <c r="N96" s="53" t="s">
        <v>472</v>
      </c>
    </row>
    <row r="97" spans="1:14" s="55" customFormat="1" ht="14.25" customHeight="1">
      <c r="A97" s="265" t="s">
        <v>662</v>
      </c>
      <c r="B97" s="328">
        <v>1095</v>
      </c>
      <c r="C97" s="329">
        <v>-667</v>
      </c>
      <c r="D97" s="329">
        <v>-392</v>
      </c>
      <c r="E97" s="329">
        <v>-275</v>
      </c>
      <c r="F97" s="329">
        <v>-1398</v>
      </c>
      <c r="G97" s="329">
        <v>-738</v>
      </c>
      <c r="H97" s="329">
        <v>-660</v>
      </c>
      <c r="I97" s="329">
        <v>1417</v>
      </c>
      <c r="J97" s="329">
        <v>705</v>
      </c>
      <c r="K97" s="329">
        <v>712</v>
      </c>
      <c r="L97" s="329">
        <v>2815</v>
      </c>
      <c r="M97" s="329">
        <v>1443</v>
      </c>
      <c r="N97" s="329">
        <v>1372</v>
      </c>
    </row>
    <row r="98" spans="1:14" ht="14.25" customHeight="1">
      <c r="A98" s="305"/>
      <c r="B98" s="330"/>
      <c r="C98" s="331"/>
      <c r="D98" s="331"/>
      <c r="E98" s="331"/>
      <c r="F98" s="331"/>
      <c r="G98" s="331"/>
      <c r="H98" s="331"/>
      <c r="I98" s="331"/>
      <c r="J98" s="331"/>
      <c r="K98" s="331"/>
      <c r="L98" s="331"/>
      <c r="M98" s="331"/>
      <c r="N98" s="331"/>
    </row>
    <row r="99" spans="1:14" ht="14.25" customHeight="1">
      <c r="A99" s="62" t="s">
        <v>237</v>
      </c>
      <c r="B99" s="330">
        <v>61</v>
      </c>
      <c r="C99" s="331">
        <v>-125</v>
      </c>
      <c r="D99" s="331">
        <v>-101</v>
      </c>
      <c r="E99" s="331">
        <v>-24</v>
      </c>
      <c r="F99" s="331">
        <v>-185</v>
      </c>
      <c r="G99" s="331">
        <v>-98</v>
      </c>
      <c r="H99" s="331">
        <v>-87</v>
      </c>
      <c r="I99" s="331">
        <v>121</v>
      </c>
      <c r="J99" s="331">
        <v>54</v>
      </c>
      <c r="K99" s="331">
        <v>67</v>
      </c>
      <c r="L99" s="331">
        <v>306</v>
      </c>
      <c r="M99" s="331">
        <v>152</v>
      </c>
      <c r="N99" s="331">
        <v>154</v>
      </c>
    </row>
    <row r="100" spans="1:14" ht="14.25" customHeight="1">
      <c r="A100" s="62" t="s">
        <v>238</v>
      </c>
      <c r="B100" s="330">
        <v>67</v>
      </c>
      <c r="C100" s="331">
        <v>-93</v>
      </c>
      <c r="D100" s="331">
        <v>-62</v>
      </c>
      <c r="E100" s="331">
        <v>-31</v>
      </c>
      <c r="F100" s="331">
        <v>-91</v>
      </c>
      <c r="G100" s="331">
        <v>-58</v>
      </c>
      <c r="H100" s="331">
        <v>-33</v>
      </c>
      <c r="I100" s="331">
        <v>101</v>
      </c>
      <c r="J100" s="331">
        <v>44</v>
      </c>
      <c r="K100" s="331">
        <v>57</v>
      </c>
      <c r="L100" s="331">
        <v>192</v>
      </c>
      <c r="M100" s="331">
        <v>102</v>
      </c>
      <c r="N100" s="331">
        <v>90</v>
      </c>
    </row>
    <row r="101" spans="1:14" ht="14.25" customHeight="1">
      <c r="A101" s="62" t="s">
        <v>239</v>
      </c>
      <c r="B101" s="330">
        <v>419</v>
      </c>
      <c r="C101" s="331">
        <v>-5</v>
      </c>
      <c r="D101" s="331">
        <v>4</v>
      </c>
      <c r="E101" s="331">
        <v>-9</v>
      </c>
      <c r="F101" s="331">
        <v>-130</v>
      </c>
      <c r="G101" s="331">
        <v>-56</v>
      </c>
      <c r="H101" s="331">
        <v>-74</v>
      </c>
      <c r="I101" s="331">
        <v>103</v>
      </c>
      <c r="J101" s="331">
        <v>54</v>
      </c>
      <c r="K101" s="331">
        <v>49</v>
      </c>
      <c r="L101" s="331">
        <v>233</v>
      </c>
      <c r="M101" s="331">
        <v>110</v>
      </c>
      <c r="N101" s="331">
        <v>123</v>
      </c>
    </row>
    <row r="102" spans="1:14" ht="14.25" customHeight="1">
      <c r="A102" s="62" t="s">
        <v>240</v>
      </c>
      <c r="B102" s="330">
        <v>261</v>
      </c>
      <c r="C102" s="331">
        <v>127</v>
      </c>
      <c r="D102" s="331">
        <v>82</v>
      </c>
      <c r="E102" s="331">
        <v>45</v>
      </c>
      <c r="F102" s="331">
        <v>-111</v>
      </c>
      <c r="G102" s="331">
        <v>-57</v>
      </c>
      <c r="H102" s="331">
        <v>-54</v>
      </c>
      <c r="I102" s="331">
        <v>117</v>
      </c>
      <c r="J102" s="331">
        <v>60</v>
      </c>
      <c r="K102" s="331">
        <v>57</v>
      </c>
      <c r="L102" s="331">
        <v>228</v>
      </c>
      <c r="M102" s="331">
        <v>117</v>
      </c>
      <c r="N102" s="331">
        <v>111</v>
      </c>
    </row>
    <row r="103" spans="1:14" ht="14.25" customHeight="1">
      <c r="A103" s="62" t="s">
        <v>241</v>
      </c>
      <c r="B103" s="330">
        <v>29</v>
      </c>
      <c r="C103" s="331">
        <v>-67</v>
      </c>
      <c r="D103" s="331">
        <v>-40</v>
      </c>
      <c r="E103" s="331">
        <v>-27</v>
      </c>
      <c r="F103" s="331">
        <v>-127</v>
      </c>
      <c r="G103" s="331">
        <v>-66</v>
      </c>
      <c r="H103" s="331">
        <v>-61</v>
      </c>
      <c r="I103" s="331">
        <v>119</v>
      </c>
      <c r="J103" s="331">
        <v>69</v>
      </c>
      <c r="K103" s="331">
        <v>50</v>
      </c>
      <c r="L103" s="331">
        <v>246</v>
      </c>
      <c r="M103" s="331">
        <v>135</v>
      </c>
      <c r="N103" s="331">
        <v>111</v>
      </c>
    </row>
    <row r="104" spans="1:14" ht="14.25" customHeight="1">
      <c r="A104" s="62"/>
      <c r="B104" s="330"/>
      <c r="C104" s="331"/>
      <c r="D104" s="331"/>
      <c r="E104" s="331"/>
      <c r="F104" s="331"/>
      <c r="G104" s="331"/>
      <c r="H104" s="331"/>
      <c r="I104" s="331"/>
      <c r="J104" s="331"/>
      <c r="K104" s="331"/>
      <c r="L104" s="331"/>
      <c r="M104" s="331"/>
      <c r="N104" s="331"/>
    </row>
    <row r="105" spans="1:14" ht="14.25" customHeight="1">
      <c r="A105" s="62" t="s">
        <v>242</v>
      </c>
      <c r="B105" s="330">
        <v>86</v>
      </c>
      <c r="C105" s="331">
        <v>-39</v>
      </c>
      <c r="D105" s="331">
        <v>-13</v>
      </c>
      <c r="E105" s="331">
        <v>-26</v>
      </c>
      <c r="F105" s="331">
        <v>-76</v>
      </c>
      <c r="G105" s="331">
        <v>-35</v>
      </c>
      <c r="H105" s="331">
        <v>-41</v>
      </c>
      <c r="I105" s="331">
        <v>124</v>
      </c>
      <c r="J105" s="331">
        <v>62</v>
      </c>
      <c r="K105" s="331">
        <v>62</v>
      </c>
      <c r="L105" s="331">
        <v>200</v>
      </c>
      <c r="M105" s="331">
        <v>97</v>
      </c>
      <c r="N105" s="331">
        <v>103</v>
      </c>
    </row>
    <row r="106" spans="1:14" ht="14.25" customHeight="1">
      <c r="A106" s="62" t="s">
        <v>243</v>
      </c>
      <c r="B106" s="330">
        <v>25</v>
      </c>
      <c r="C106" s="331">
        <v>-86</v>
      </c>
      <c r="D106" s="331">
        <v>-46</v>
      </c>
      <c r="E106" s="331">
        <v>-40</v>
      </c>
      <c r="F106" s="331">
        <v>-96</v>
      </c>
      <c r="G106" s="331">
        <v>-43</v>
      </c>
      <c r="H106" s="331">
        <v>-53</v>
      </c>
      <c r="I106" s="331">
        <v>109</v>
      </c>
      <c r="J106" s="331">
        <v>55</v>
      </c>
      <c r="K106" s="331">
        <v>54</v>
      </c>
      <c r="L106" s="331">
        <v>205</v>
      </c>
      <c r="M106" s="331">
        <v>98</v>
      </c>
      <c r="N106" s="331">
        <v>107</v>
      </c>
    </row>
    <row r="107" spans="1:14" ht="14.25" customHeight="1">
      <c r="A107" s="62" t="s">
        <v>244</v>
      </c>
      <c r="B107" s="330">
        <v>22</v>
      </c>
      <c r="C107" s="331">
        <v>-67</v>
      </c>
      <c r="D107" s="331">
        <v>-33</v>
      </c>
      <c r="E107" s="331">
        <v>-34</v>
      </c>
      <c r="F107" s="331">
        <v>-94</v>
      </c>
      <c r="G107" s="331">
        <v>-51</v>
      </c>
      <c r="H107" s="331">
        <v>-43</v>
      </c>
      <c r="I107" s="331">
        <v>131</v>
      </c>
      <c r="J107" s="331">
        <v>60</v>
      </c>
      <c r="K107" s="331">
        <v>71</v>
      </c>
      <c r="L107" s="331">
        <v>225</v>
      </c>
      <c r="M107" s="331">
        <v>111</v>
      </c>
      <c r="N107" s="331">
        <v>114</v>
      </c>
    </row>
    <row r="108" spans="1:14" ht="14.25" customHeight="1">
      <c r="A108" s="62" t="s">
        <v>245</v>
      </c>
      <c r="B108" s="330">
        <v>22</v>
      </c>
      <c r="C108" s="331">
        <v>-60</v>
      </c>
      <c r="D108" s="331">
        <v>-37</v>
      </c>
      <c r="E108" s="331">
        <v>-23</v>
      </c>
      <c r="F108" s="331">
        <v>-93</v>
      </c>
      <c r="G108" s="331">
        <v>-65</v>
      </c>
      <c r="H108" s="331">
        <v>-28</v>
      </c>
      <c r="I108" s="331">
        <v>134</v>
      </c>
      <c r="J108" s="331">
        <v>64</v>
      </c>
      <c r="K108" s="331">
        <v>70</v>
      </c>
      <c r="L108" s="331">
        <v>227</v>
      </c>
      <c r="M108" s="331">
        <v>129</v>
      </c>
      <c r="N108" s="331">
        <v>98</v>
      </c>
    </row>
    <row r="109" spans="1:14" ht="14.25" customHeight="1">
      <c r="A109" s="62" t="s">
        <v>246</v>
      </c>
      <c r="B109" s="330">
        <v>43</v>
      </c>
      <c r="C109" s="331">
        <v>-108</v>
      </c>
      <c r="D109" s="331">
        <v>-42</v>
      </c>
      <c r="E109" s="331">
        <v>-66</v>
      </c>
      <c r="F109" s="331">
        <v>-138</v>
      </c>
      <c r="G109" s="331">
        <v>-86</v>
      </c>
      <c r="H109" s="331">
        <v>-52</v>
      </c>
      <c r="I109" s="331">
        <v>130</v>
      </c>
      <c r="J109" s="331">
        <v>67</v>
      </c>
      <c r="K109" s="331">
        <v>63</v>
      </c>
      <c r="L109" s="331">
        <v>268</v>
      </c>
      <c r="M109" s="331">
        <v>153</v>
      </c>
      <c r="N109" s="331">
        <v>115</v>
      </c>
    </row>
    <row r="110" spans="1:14" ht="14.25" customHeight="1">
      <c r="A110" s="62"/>
      <c r="B110" s="330"/>
      <c r="C110" s="331"/>
      <c r="D110" s="331"/>
      <c r="E110" s="331"/>
      <c r="F110" s="331"/>
      <c r="G110" s="331"/>
      <c r="H110" s="331"/>
      <c r="I110" s="331"/>
      <c r="J110" s="331"/>
      <c r="K110" s="331"/>
      <c r="L110" s="331"/>
      <c r="M110" s="331"/>
      <c r="N110" s="331"/>
    </row>
    <row r="111" spans="1:14" ht="14.25" customHeight="1">
      <c r="A111" s="62" t="s">
        <v>247</v>
      </c>
      <c r="B111" s="330">
        <v>19</v>
      </c>
      <c r="C111" s="331">
        <v>-86</v>
      </c>
      <c r="D111" s="331">
        <v>-56</v>
      </c>
      <c r="E111" s="331">
        <v>-30</v>
      </c>
      <c r="F111" s="331">
        <v>-115</v>
      </c>
      <c r="G111" s="331">
        <v>-55</v>
      </c>
      <c r="H111" s="331">
        <v>-60</v>
      </c>
      <c r="I111" s="331">
        <v>118</v>
      </c>
      <c r="J111" s="331">
        <v>63</v>
      </c>
      <c r="K111" s="331">
        <v>55</v>
      </c>
      <c r="L111" s="331">
        <v>233</v>
      </c>
      <c r="M111" s="331">
        <v>118</v>
      </c>
      <c r="N111" s="331">
        <v>115</v>
      </c>
    </row>
    <row r="112" spans="1:14" ht="14.25" customHeight="1">
      <c r="A112" s="63" t="s">
        <v>248</v>
      </c>
      <c r="B112" s="332">
        <v>41</v>
      </c>
      <c r="C112" s="333">
        <v>-58</v>
      </c>
      <c r="D112" s="333">
        <v>-48</v>
      </c>
      <c r="E112" s="333">
        <v>-10</v>
      </c>
      <c r="F112" s="333">
        <v>-142</v>
      </c>
      <c r="G112" s="333">
        <v>-68</v>
      </c>
      <c r="H112" s="333">
        <v>-74</v>
      </c>
      <c r="I112" s="333">
        <v>110</v>
      </c>
      <c r="J112" s="333">
        <v>53</v>
      </c>
      <c r="K112" s="333">
        <v>57</v>
      </c>
      <c r="L112" s="333">
        <v>252</v>
      </c>
      <c r="M112" s="333">
        <v>121</v>
      </c>
      <c r="N112" s="333">
        <v>131</v>
      </c>
    </row>
    <row r="113" spans="1:14" ht="14.25" customHeight="1" thickBot="1">
      <c r="A113" s="58"/>
      <c r="B113" s="268"/>
      <c r="C113" s="268"/>
      <c r="D113" s="268"/>
      <c r="E113" s="268"/>
      <c r="F113" s="268"/>
      <c r="G113" s="268"/>
      <c r="H113" s="268"/>
      <c r="I113" s="268"/>
      <c r="J113" s="268"/>
      <c r="K113" s="268"/>
      <c r="L113" s="268"/>
      <c r="M113" s="268"/>
      <c r="N113" s="268"/>
    </row>
    <row r="114" spans="1:14" ht="14.25" customHeight="1" thickTop="1">
      <c r="A114" s="446" t="s">
        <v>466</v>
      </c>
      <c r="B114" s="471" t="s">
        <v>476</v>
      </c>
      <c r="C114" s="472"/>
      <c r="D114" s="472"/>
      <c r="E114" s="472"/>
      <c r="F114" s="472"/>
      <c r="G114" s="472"/>
      <c r="H114" s="472"/>
      <c r="I114" s="472"/>
      <c r="J114" s="446"/>
      <c r="K114" s="446" t="s">
        <v>477</v>
      </c>
      <c r="L114" s="444"/>
      <c r="M114" s="444"/>
      <c r="N114" s="471"/>
    </row>
    <row r="115" spans="1:14" ht="14.25" customHeight="1">
      <c r="A115" s="447"/>
      <c r="B115" s="448" t="s">
        <v>473</v>
      </c>
      <c r="C115" s="448"/>
      <c r="D115" s="448"/>
      <c r="E115" s="448" t="s">
        <v>478</v>
      </c>
      <c r="F115" s="448"/>
      <c r="G115" s="448"/>
      <c r="H115" s="448" t="s">
        <v>479</v>
      </c>
      <c r="I115" s="448"/>
      <c r="J115" s="448"/>
      <c r="K115" s="447" t="s">
        <v>480</v>
      </c>
      <c r="L115" s="448"/>
      <c r="M115" s="448" t="s">
        <v>481</v>
      </c>
      <c r="N115" s="470"/>
    </row>
    <row r="116" spans="1:14" ht="14.25" customHeight="1">
      <c r="A116" s="447"/>
      <c r="B116" s="65" t="s">
        <v>470</v>
      </c>
      <c r="C116" s="65" t="s">
        <v>471</v>
      </c>
      <c r="D116" s="65" t="s">
        <v>472</v>
      </c>
      <c r="E116" s="65" t="s">
        <v>470</v>
      </c>
      <c r="F116" s="65" t="s">
        <v>471</v>
      </c>
      <c r="G116" s="65" t="s">
        <v>472</v>
      </c>
      <c r="H116" s="65" t="s">
        <v>470</v>
      </c>
      <c r="I116" s="65" t="s">
        <v>471</v>
      </c>
      <c r="J116" s="65" t="s">
        <v>472</v>
      </c>
      <c r="K116" s="52" t="s">
        <v>482</v>
      </c>
      <c r="L116" s="50" t="s">
        <v>483</v>
      </c>
      <c r="M116" s="50" t="s">
        <v>484</v>
      </c>
      <c r="N116" s="53" t="s">
        <v>485</v>
      </c>
    </row>
    <row r="117" spans="1:14" s="55" customFormat="1" ht="14.25" customHeight="1">
      <c r="A117" s="265" t="s">
        <v>662</v>
      </c>
      <c r="B117" s="266">
        <v>731</v>
      </c>
      <c r="C117" s="10">
        <v>346</v>
      </c>
      <c r="D117" s="10">
        <v>385</v>
      </c>
      <c r="E117" s="10">
        <v>8918</v>
      </c>
      <c r="F117" s="10">
        <v>4825</v>
      </c>
      <c r="G117" s="10">
        <v>4093</v>
      </c>
      <c r="H117" s="10">
        <v>8187</v>
      </c>
      <c r="I117" s="10">
        <v>4479</v>
      </c>
      <c r="J117" s="10">
        <v>3708</v>
      </c>
      <c r="K117" s="269">
        <v>5.4947398626508921</v>
      </c>
      <c r="L117" s="269">
        <v>10.915802902866805</v>
      </c>
      <c r="M117" s="269">
        <v>34.581573814481764</v>
      </c>
      <c r="N117" s="269">
        <v>31.746955014483312</v>
      </c>
    </row>
    <row r="118" spans="1:14" ht="14.25" customHeight="1">
      <c r="A118" s="305"/>
      <c r="B118" s="61"/>
      <c r="C118" s="56"/>
      <c r="D118" s="56"/>
      <c r="E118" s="56"/>
      <c r="F118" s="56"/>
      <c r="G118" s="56"/>
      <c r="H118" s="56"/>
      <c r="I118" s="56"/>
      <c r="J118" s="56"/>
      <c r="K118" s="56"/>
      <c r="L118" s="56"/>
      <c r="M118" s="56"/>
      <c r="N118" s="56"/>
    </row>
    <row r="119" spans="1:14" ht="14.25" customHeight="1">
      <c r="A119" s="62" t="s">
        <v>237</v>
      </c>
      <c r="B119" s="61">
        <v>60</v>
      </c>
      <c r="C119" s="56">
        <v>-3</v>
      </c>
      <c r="D119" s="56">
        <v>63</v>
      </c>
      <c r="E119" s="56">
        <v>605</v>
      </c>
      <c r="F119" s="56">
        <v>305</v>
      </c>
      <c r="G119" s="56">
        <v>300</v>
      </c>
      <c r="H119" s="56">
        <v>545</v>
      </c>
      <c r="I119" s="56">
        <v>308</v>
      </c>
      <c r="J119" s="56">
        <v>237</v>
      </c>
      <c r="K119" s="56" t="s">
        <v>306</v>
      </c>
      <c r="L119" s="56" t="s">
        <v>306</v>
      </c>
      <c r="M119" s="56" t="s">
        <v>306</v>
      </c>
      <c r="N119" s="56" t="s">
        <v>306</v>
      </c>
    </row>
    <row r="120" spans="1:14" ht="14.25" customHeight="1">
      <c r="A120" s="62" t="s">
        <v>238</v>
      </c>
      <c r="B120" s="61">
        <v>-2</v>
      </c>
      <c r="C120" s="56">
        <v>-4</v>
      </c>
      <c r="D120" s="56">
        <v>2</v>
      </c>
      <c r="E120" s="56">
        <v>681</v>
      </c>
      <c r="F120" s="56">
        <v>362</v>
      </c>
      <c r="G120" s="56">
        <v>319</v>
      </c>
      <c r="H120" s="56">
        <v>683</v>
      </c>
      <c r="I120" s="56">
        <v>366</v>
      </c>
      <c r="J120" s="56">
        <v>317</v>
      </c>
      <c r="K120" s="56" t="s">
        <v>306</v>
      </c>
      <c r="L120" s="56" t="s">
        <v>306</v>
      </c>
      <c r="M120" s="56" t="s">
        <v>306</v>
      </c>
      <c r="N120" s="56" t="s">
        <v>306</v>
      </c>
    </row>
    <row r="121" spans="1:14" ht="14.25" customHeight="1">
      <c r="A121" s="62" t="s">
        <v>239</v>
      </c>
      <c r="B121" s="61">
        <v>125</v>
      </c>
      <c r="C121" s="56">
        <v>60</v>
      </c>
      <c r="D121" s="56">
        <v>65</v>
      </c>
      <c r="E121" s="56">
        <v>1659</v>
      </c>
      <c r="F121" s="56">
        <v>926</v>
      </c>
      <c r="G121" s="56">
        <v>733</v>
      </c>
      <c r="H121" s="56">
        <v>1534</v>
      </c>
      <c r="I121" s="56">
        <v>866</v>
      </c>
      <c r="J121" s="56">
        <v>668</v>
      </c>
      <c r="K121" s="56" t="s">
        <v>306</v>
      </c>
      <c r="L121" s="56" t="s">
        <v>306</v>
      </c>
      <c r="M121" s="56" t="s">
        <v>306</v>
      </c>
      <c r="N121" s="56" t="s">
        <v>306</v>
      </c>
    </row>
    <row r="122" spans="1:14" ht="14.25" customHeight="1">
      <c r="A122" s="62" t="s">
        <v>240</v>
      </c>
      <c r="B122" s="61">
        <v>238</v>
      </c>
      <c r="C122" s="56">
        <v>139</v>
      </c>
      <c r="D122" s="56">
        <v>99</v>
      </c>
      <c r="E122" s="56">
        <v>986</v>
      </c>
      <c r="F122" s="56">
        <v>554</v>
      </c>
      <c r="G122" s="56">
        <v>432</v>
      </c>
      <c r="H122" s="56">
        <v>748</v>
      </c>
      <c r="I122" s="56">
        <v>415</v>
      </c>
      <c r="J122" s="56">
        <v>333</v>
      </c>
      <c r="K122" s="56" t="s">
        <v>306</v>
      </c>
      <c r="L122" s="56" t="s">
        <v>306</v>
      </c>
      <c r="M122" s="56" t="s">
        <v>306</v>
      </c>
      <c r="N122" s="56" t="s">
        <v>306</v>
      </c>
    </row>
    <row r="123" spans="1:14" ht="14.25" customHeight="1">
      <c r="A123" s="62" t="s">
        <v>241</v>
      </c>
      <c r="B123" s="61">
        <v>60</v>
      </c>
      <c r="C123" s="56">
        <v>26</v>
      </c>
      <c r="D123" s="56">
        <v>34</v>
      </c>
      <c r="E123" s="56">
        <v>586</v>
      </c>
      <c r="F123" s="56">
        <v>310</v>
      </c>
      <c r="G123" s="56">
        <v>276</v>
      </c>
      <c r="H123" s="56">
        <v>526</v>
      </c>
      <c r="I123" s="56">
        <v>284</v>
      </c>
      <c r="J123" s="56">
        <v>242</v>
      </c>
      <c r="K123" s="56" t="s">
        <v>306</v>
      </c>
      <c r="L123" s="56" t="s">
        <v>306</v>
      </c>
      <c r="M123" s="56" t="s">
        <v>306</v>
      </c>
      <c r="N123" s="56" t="s">
        <v>306</v>
      </c>
    </row>
    <row r="124" spans="1:14" ht="14.25" customHeight="1">
      <c r="A124" s="62"/>
      <c r="B124" s="61"/>
      <c r="C124" s="56"/>
      <c r="D124" s="56"/>
      <c r="E124" s="56"/>
      <c r="F124" s="56"/>
      <c r="G124" s="56"/>
      <c r="H124" s="56"/>
      <c r="I124" s="56"/>
      <c r="J124" s="56"/>
      <c r="K124" s="56"/>
      <c r="L124" s="56"/>
      <c r="M124" s="56"/>
      <c r="N124" s="56"/>
    </row>
    <row r="125" spans="1:14" ht="14.25" customHeight="1">
      <c r="A125" s="62" t="s">
        <v>242</v>
      </c>
      <c r="B125" s="61">
        <v>37</v>
      </c>
      <c r="C125" s="56">
        <v>22</v>
      </c>
      <c r="D125" s="56">
        <v>15</v>
      </c>
      <c r="E125" s="56">
        <v>658</v>
      </c>
      <c r="F125" s="56">
        <v>369</v>
      </c>
      <c r="G125" s="56">
        <v>289</v>
      </c>
      <c r="H125" s="56">
        <v>621</v>
      </c>
      <c r="I125" s="56">
        <v>347</v>
      </c>
      <c r="J125" s="56">
        <v>274</v>
      </c>
      <c r="K125" s="56" t="s">
        <v>306</v>
      </c>
      <c r="L125" s="56" t="s">
        <v>306</v>
      </c>
      <c r="M125" s="56" t="s">
        <v>306</v>
      </c>
      <c r="N125" s="56" t="s">
        <v>306</v>
      </c>
    </row>
    <row r="126" spans="1:14" ht="14.25" customHeight="1">
      <c r="A126" s="62" t="s">
        <v>243</v>
      </c>
      <c r="B126" s="61">
        <v>10</v>
      </c>
      <c r="C126" s="56">
        <v>-3</v>
      </c>
      <c r="D126" s="56">
        <v>13</v>
      </c>
      <c r="E126" s="56">
        <v>588</v>
      </c>
      <c r="F126" s="56">
        <v>314</v>
      </c>
      <c r="G126" s="56">
        <v>274</v>
      </c>
      <c r="H126" s="56">
        <v>578</v>
      </c>
      <c r="I126" s="56">
        <v>317</v>
      </c>
      <c r="J126" s="56">
        <v>261</v>
      </c>
      <c r="K126" s="56" t="s">
        <v>306</v>
      </c>
      <c r="L126" s="56" t="s">
        <v>306</v>
      </c>
      <c r="M126" s="56" t="s">
        <v>306</v>
      </c>
      <c r="N126" s="56" t="s">
        <v>306</v>
      </c>
    </row>
    <row r="127" spans="1:14" ht="14.25" customHeight="1">
      <c r="A127" s="62" t="s">
        <v>244</v>
      </c>
      <c r="B127" s="61">
        <v>27</v>
      </c>
      <c r="C127" s="56">
        <v>18</v>
      </c>
      <c r="D127" s="56">
        <v>9</v>
      </c>
      <c r="E127" s="56">
        <v>623</v>
      </c>
      <c r="F127" s="56">
        <v>343</v>
      </c>
      <c r="G127" s="56">
        <v>280</v>
      </c>
      <c r="H127" s="56">
        <v>596</v>
      </c>
      <c r="I127" s="56">
        <v>325</v>
      </c>
      <c r="J127" s="56">
        <v>271</v>
      </c>
      <c r="K127" s="56" t="s">
        <v>306</v>
      </c>
      <c r="L127" s="56" t="s">
        <v>306</v>
      </c>
      <c r="M127" s="56" t="s">
        <v>306</v>
      </c>
      <c r="N127" s="56" t="s">
        <v>306</v>
      </c>
    </row>
    <row r="128" spans="1:14" ht="14.25" customHeight="1">
      <c r="A128" s="62" t="s">
        <v>245</v>
      </c>
      <c r="B128" s="61">
        <v>33</v>
      </c>
      <c r="C128" s="56">
        <v>28</v>
      </c>
      <c r="D128" s="56">
        <v>5</v>
      </c>
      <c r="E128" s="56">
        <v>606</v>
      </c>
      <c r="F128" s="56">
        <v>337</v>
      </c>
      <c r="G128" s="56">
        <v>269</v>
      </c>
      <c r="H128" s="56">
        <v>573</v>
      </c>
      <c r="I128" s="56">
        <v>309</v>
      </c>
      <c r="J128" s="56">
        <v>264</v>
      </c>
      <c r="K128" s="56" t="s">
        <v>306</v>
      </c>
      <c r="L128" s="56" t="s">
        <v>306</v>
      </c>
      <c r="M128" s="56" t="s">
        <v>306</v>
      </c>
      <c r="N128" s="56" t="s">
        <v>306</v>
      </c>
    </row>
    <row r="129" spans="1:14" ht="14.25" customHeight="1">
      <c r="A129" s="62" t="s">
        <v>246</v>
      </c>
      <c r="B129" s="61">
        <v>30</v>
      </c>
      <c r="C129" s="56">
        <v>44</v>
      </c>
      <c r="D129" s="56">
        <v>-14</v>
      </c>
      <c r="E129" s="56">
        <v>630</v>
      </c>
      <c r="F129" s="56">
        <v>340</v>
      </c>
      <c r="G129" s="56">
        <v>290</v>
      </c>
      <c r="H129" s="56">
        <v>600</v>
      </c>
      <c r="I129" s="56">
        <v>296</v>
      </c>
      <c r="J129" s="56">
        <v>304</v>
      </c>
      <c r="K129" s="56" t="s">
        <v>306</v>
      </c>
      <c r="L129" s="56" t="s">
        <v>306</v>
      </c>
      <c r="M129" s="56" t="s">
        <v>306</v>
      </c>
      <c r="N129" s="56" t="s">
        <v>306</v>
      </c>
    </row>
    <row r="130" spans="1:14" ht="14.25" customHeight="1">
      <c r="A130" s="62"/>
      <c r="B130" s="61"/>
      <c r="C130" s="56"/>
      <c r="D130" s="56"/>
      <c r="E130" s="56"/>
      <c r="F130" s="56"/>
      <c r="G130" s="56"/>
      <c r="H130" s="56"/>
      <c r="I130" s="56"/>
      <c r="J130" s="56"/>
      <c r="K130" s="56"/>
      <c r="L130" s="56"/>
      <c r="M130" s="56"/>
      <c r="N130" s="56"/>
    </row>
    <row r="131" spans="1:14" ht="14.25" customHeight="1">
      <c r="A131" s="62" t="s">
        <v>247</v>
      </c>
      <c r="B131" s="61">
        <v>29</v>
      </c>
      <c r="C131" s="56">
        <v>-1</v>
      </c>
      <c r="D131" s="56">
        <v>30</v>
      </c>
      <c r="E131" s="56">
        <v>648</v>
      </c>
      <c r="F131" s="56">
        <v>336</v>
      </c>
      <c r="G131" s="56">
        <v>312</v>
      </c>
      <c r="H131" s="56">
        <v>619</v>
      </c>
      <c r="I131" s="56">
        <v>337</v>
      </c>
      <c r="J131" s="56">
        <v>282</v>
      </c>
      <c r="K131" s="56" t="s">
        <v>306</v>
      </c>
      <c r="L131" s="56" t="s">
        <v>306</v>
      </c>
      <c r="M131" s="56" t="s">
        <v>306</v>
      </c>
      <c r="N131" s="56" t="s">
        <v>306</v>
      </c>
    </row>
    <row r="132" spans="1:14" ht="14.25" customHeight="1">
      <c r="A132" s="63" t="s">
        <v>248</v>
      </c>
      <c r="B132" s="267">
        <v>84</v>
      </c>
      <c r="C132" s="57">
        <v>20</v>
      </c>
      <c r="D132" s="57">
        <v>64</v>
      </c>
      <c r="E132" s="57">
        <v>648</v>
      </c>
      <c r="F132" s="57">
        <v>329</v>
      </c>
      <c r="G132" s="57">
        <v>319</v>
      </c>
      <c r="H132" s="57">
        <v>564</v>
      </c>
      <c r="I132" s="57">
        <v>309</v>
      </c>
      <c r="J132" s="57">
        <v>255</v>
      </c>
      <c r="K132" s="57" t="s">
        <v>306</v>
      </c>
      <c r="L132" s="57" t="s">
        <v>306</v>
      </c>
      <c r="M132" s="57" t="s">
        <v>306</v>
      </c>
      <c r="N132" s="57" t="s">
        <v>306</v>
      </c>
    </row>
    <row r="133" spans="1:14" ht="21.95" customHeight="1">
      <c r="A133" s="141"/>
      <c r="B133" s="270"/>
      <c r="C133" s="270"/>
      <c r="D133" s="270"/>
      <c r="E133" s="270"/>
      <c r="F133" s="270"/>
      <c r="G133" s="270"/>
      <c r="H133" s="270"/>
      <c r="I133" s="270"/>
      <c r="J133" s="270"/>
      <c r="K133" s="270"/>
      <c r="L133" s="270"/>
      <c r="M133" s="270"/>
      <c r="N133" s="270"/>
    </row>
    <row r="134" spans="1:14" ht="21.95" customHeight="1">
      <c r="A134" s="141"/>
      <c r="B134" s="270"/>
      <c r="C134" s="270"/>
      <c r="D134" s="270"/>
      <c r="E134" s="270"/>
      <c r="F134" s="270"/>
      <c r="G134" s="270"/>
      <c r="H134" s="270"/>
      <c r="I134" s="270"/>
      <c r="J134" s="270"/>
      <c r="K134" s="270"/>
      <c r="L134" s="270"/>
      <c r="M134" s="270"/>
      <c r="N134" s="270"/>
    </row>
    <row r="135" spans="1:14" ht="21.95" customHeight="1">
      <c r="A135" s="141"/>
      <c r="B135" s="270"/>
      <c r="C135" s="270"/>
      <c r="D135" s="270"/>
      <c r="E135" s="270"/>
      <c r="F135" s="270"/>
      <c r="G135" s="270"/>
      <c r="H135" s="270"/>
      <c r="I135" s="270"/>
      <c r="J135" s="270"/>
      <c r="K135" s="270"/>
      <c r="L135" s="270"/>
      <c r="M135" s="270"/>
      <c r="N135" s="270"/>
    </row>
    <row r="136" spans="1:14" ht="14.25" customHeight="1">
      <c r="A136" s="141"/>
      <c r="B136" s="270"/>
      <c r="C136" s="270"/>
      <c r="D136" s="270"/>
      <c r="E136" s="270"/>
      <c r="F136" s="270"/>
      <c r="G136" s="270"/>
      <c r="H136" s="270"/>
      <c r="I136" s="270"/>
      <c r="J136" s="270"/>
      <c r="K136" s="270"/>
      <c r="L136" s="270"/>
      <c r="M136" s="270"/>
      <c r="N136" s="270"/>
    </row>
    <row r="137" spans="1:14" ht="14.25" customHeight="1">
      <c r="A137" s="141"/>
      <c r="B137" s="270"/>
      <c r="C137" s="270"/>
      <c r="D137" s="270"/>
      <c r="E137" s="270"/>
      <c r="F137" s="270"/>
      <c r="G137" s="270"/>
      <c r="H137" s="270"/>
      <c r="I137" s="270"/>
      <c r="J137" s="270"/>
      <c r="K137" s="270"/>
      <c r="L137" s="270"/>
      <c r="M137" s="270"/>
      <c r="N137" s="270"/>
    </row>
    <row r="138" spans="1:14" ht="14.25" customHeight="1">
      <c r="A138" s="141"/>
      <c r="B138" s="270"/>
      <c r="C138" s="270"/>
      <c r="D138" s="270"/>
      <c r="E138" s="270"/>
      <c r="F138" s="270"/>
      <c r="G138" s="270"/>
      <c r="H138" s="270"/>
      <c r="I138" s="270"/>
      <c r="J138" s="270"/>
      <c r="K138" s="270"/>
      <c r="L138" s="270"/>
      <c r="M138" s="270"/>
      <c r="N138" s="270"/>
    </row>
    <row r="139" spans="1:14" ht="14.25" customHeight="1">
      <c r="A139" s="141"/>
      <c r="B139" s="270"/>
      <c r="C139" s="270"/>
      <c r="D139" s="270"/>
      <c r="E139" s="270"/>
      <c r="F139" s="270"/>
      <c r="G139" s="270"/>
      <c r="H139" s="270"/>
      <c r="I139" s="270"/>
      <c r="J139" s="270"/>
      <c r="K139" s="270"/>
      <c r="L139" s="270"/>
      <c r="M139" s="270"/>
      <c r="N139" s="270"/>
    </row>
    <row r="140" spans="1:14" ht="14.25" customHeight="1">
      <c r="A140" s="141"/>
      <c r="B140" s="141"/>
      <c r="C140" s="141"/>
      <c r="D140" s="141"/>
      <c r="E140" s="141"/>
      <c r="F140" s="141"/>
      <c r="G140" s="141"/>
      <c r="H140" s="141"/>
      <c r="I140" s="141"/>
      <c r="J140" s="141"/>
      <c r="K140" s="141"/>
      <c r="L140" s="141"/>
      <c r="M140" s="141"/>
      <c r="N140" s="141"/>
    </row>
    <row r="141" spans="1:14" ht="14.25" customHeight="1">
      <c r="A141" s="141"/>
      <c r="B141" s="141"/>
      <c r="C141" s="141"/>
      <c r="D141" s="141"/>
      <c r="E141" s="141"/>
      <c r="F141" s="141"/>
      <c r="G141" s="141"/>
      <c r="H141" s="141"/>
      <c r="I141" s="141"/>
      <c r="J141" s="141"/>
      <c r="K141" s="141"/>
      <c r="L141" s="141"/>
      <c r="M141" s="141"/>
      <c r="N141" s="141"/>
    </row>
    <row r="142" spans="1:14" ht="14.25" customHeight="1">
      <c r="A142" s="141"/>
      <c r="B142" s="141"/>
      <c r="C142" s="141"/>
      <c r="D142" s="141"/>
      <c r="E142" s="141"/>
      <c r="F142" s="141"/>
      <c r="G142" s="141"/>
      <c r="H142" s="141"/>
      <c r="I142" s="141"/>
      <c r="J142" s="141"/>
      <c r="K142" s="141"/>
      <c r="L142" s="141"/>
      <c r="M142" s="141"/>
      <c r="N142" s="141"/>
    </row>
    <row r="143" spans="1:14" ht="14.25" customHeight="1">
      <c r="A143" s="60" t="s">
        <v>273</v>
      </c>
      <c r="B143" s="141"/>
      <c r="C143" s="141"/>
      <c r="D143" s="141"/>
      <c r="E143" s="141"/>
      <c r="F143" s="141"/>
      <c r="G143" s="141"/>
      <c r="H143" s="141"/>
      <c r="I143" s="141"/>
      <c r="J143" s="141"/>
      <c r="K143" s="141"/>
      <c r="L143" s="141"/>
      <c r="M143" s="141"/>
      <c r="N143" s="141"/>
    </row>
    <row r="144" spans="1:14" ht="14.25" customHeight="1">
      <c r="A144" s="60"/>
      <c r="B144" s="141"/>
      <c r="C144" s="141"/>
      <c r="D144" s="141"/>
      <c r="E144" s="141"/>
      <c r="F144" s="141"/>
      <c r="G144" s="141"/>
      <c r="H144" s="141"/>
      <c r="I144" s="141"/>
      <c r="J144" s="141"/>
      <c r="K144" s="141"/>
      <c r="L144" s="141"/>
      <c r="M144" s="141"/>
      <c r="N144" s="141"/>
    </row>
    <row r="145" spans="1:14" ht="14.25" customHeight="1" thickBot="1">
      <c r="A145" s="141"/>
      <c r="B145" s="141"/>
      <c r="C145" s="141"/>
      <c r="D145" s="141"/>
      <c r="E145" s="141"/>
      <c r="F145" s="141"/>
      <c r="G145" s="141"/>
      <c r="H145" s="141"/>
      <c r="I145" s="141"/>
      <c r="J145" s="141"/>
      <c r="K145" s="141"/>
      <c r="L145" s="141"/>
      <c r="M145" s="141"/>
      <c r="N145" s="141"/>
    </row>
    <row r="146" spans="1:14" ht="14.25" customHeight="1" thickTop="1">
      <c r="A146" s="446" t="s">
        <v>466</v>
      </c>
      <c r="B146" s="442" t="s">
        <v>467</v>
      </c>
      <c r="C146" s="444" t="s">
        <v>468</v>
      </c>
      <c r="D146" s="444"/>
      <c r="E146" s="444"/>
      <c r="F146" s="444" t="s">
        <v>469</v>
      </c>
      <c r="G146" s="444"/>
      <c r="H146" s="444"/>
      <c r="I146" s="444"/>
      <c r="J146" s="444"/>
      <c r="K146" s="444"/>
      <c r="L146" s="444"/>
      <c r="M146" s="444"/>
      <c r="N146" s="471"/>
    </row>
    <row r="147" spans="1:14" ht="14.25" customHeight="1">
      <c r="A147" s="447"/>
      <c r="B147" s="443"/>
      <c r="C147" s="448" t="s">
        <v>470</v>
      </c>
      <c r="D147" s="448" t="s">
        <v>471</v>
      </c>
      <c r="E147" s="448" t="s">
        <v>472</v>
      </c>
      <c r="F147" s="448" t="s">
        <v>473</v>
      </c>
      <c r="G147" s="448"/>
      <c r="H147" s="448"/>
      <c r="I147" s="448" t="s">
        <v>474</v>
      </c>
      <c r="J147" s="448"/>
      <c r="K147" s="448"/>
      <c r="L147" s="448" t="s">
        <v>475</v>
      </c>
      <c r="M147" s="448"/>
      <c r="N147" s="470"/>
    </row>
    <row r="148" spans="1:14" ht="14.25" customHeight="1">
      <c r="A148" s="447"/>
      <c r="B148" s="443"/>
      <c r="C148" s="448"/>
      <c r="D148" s="448"/>
      <c r="E148" s="448"/>
      <c r="F148" s="50" t="s">
        <v>470</v>
      </c>
      <c r="G148" s="50" t="s">
        <v>471</v>
      </c>
      <c r="H148" s="50" t="s">
        <v>472</v>
      </c>
      <c r="I148" s="50" t="s">
        <v>470</v>
      </c>
      <c r="J148" s="50" t="s">
        <v>471</v>
      </c>
      <c r="K148" s="50" t="s">
        <v>472</v>
      </c>
      <c r="L148" s="50" t="s">
        <v>470</v>
      </c>
      <c r="M148" s="50" t="s">
        <v>471</v>
      </c>
      <c r="N148" s="53" t="s">
        <v>472</v>
      </c>
    </row>
    <row r="149" spans="1:14" s="55" customFormat="1" ht="14.25" customHeight="1">
      <c r="A149" s="265" t="s">
        <v>687</v>
      </c>
      <c r="B149" s="266">
        <v>1489</v>
      </c>
      <c r="C149" s="10">
        <v>18</v>
      </c>
      <c r="D149" s="10">
        <v>-35</v>
      </c>
      <c r="E149" s="10">
        <v>53</v>
      </c>
      <c r="F149" s="10">
        <v>-1658</v>
      </c>
      <c r="G149" s="10">
        <v>-902</v>
      </c>
      <c r="H149" s="10">
        <v>-756</v>
      </c>
      <c r="I149" s="10">
        <v>1374</v>
      </c>
      <c r="J149" s="10">
        <v>697</v>
      </c>
      <c r="K149" s="10">
        <v>677</v>
      </c>
      <c r="L149" s="10">
        <v>3032</v>
      </c>
      <c r="M149" s="10">
        <v>1599</v>
      </c>
      <c r="N149" s="10">
        <v>1433</v>
      </c>
    </row>
    <row r="150" spans="1:14" ht="14.25" customHeight="1">
      <c r="A150" s="265"/>
      <c r="B150" s="61"/>
      <c r="C150" s="58"/>
      <c r="D150" s="56"/>
      <c r="E150" s="56"/>
      <c r="F150" s="56"/>
      <c r="G150" s="56"/>
      <c r="H150" s="56"/>
      <c r="I150" s="56"/>
      <c r="J150" s="56"/>
      <c r="K150" s="56"/>
      <c r="L150" s="56"/>
      <c r="M150" s="56"/>
      <c r="N150" s="56"/>
    </row>
    <row r="151" spans="1:14" ht="14.25" customHeight="1">
      <c r="A151" s="62" t="s">
        <v>237</v>
      </c>
      <c r="B151" s="61">
        <v>-69</v>
      </c>
      <c r="C151" s="56">
        <v>-127</v>
      </c>
      <c r="D151" s="56">
        <v>-76</v>
      </c>
      <c r="E151" s="56">
        <v>-51</v>
      </c>
      <c r="F151" s="56">
        <v>-132</v>
      </c>
      <c r="G151" s="56">
        <v>-68</v>
      </c>
      <c r="H151" s="56">
        <v>-64</v>
      </c>
      <c r="I151" s="56">
        <v>140</v>
      </c>
      <c r="J151" s="56">
        <v>73</v>
      </c>
      <c r="K151" s="56">
        <v>67</v>
      </c>
      <c r="L151" s="56">
        <v>272</v>
      </c>
      <c r="M151" s="56">
        <v>141</v>
      </c>
      <c r="N151" s="56">
        <v>131</v>
      </c>
    </row>
    <row r="152" spans="1:14" ht="14.25" customHeight="1">
      <c r="A152" s="62" t="s">
        <v>238</v>
      </c>
      <c r="B152" s="61">
        <v>24</v>
      </c>
      <c r="C152" s="56">
        <v>-122</v>
      </c>
      <c r="D152" s="56">
        <v>-45</v>
      </c>
      <c r="E152" s="56">
        <v>-77</v>
      </c>
      <c r="F152" s="56">
        <v>-150</v>
      </c>
      <c r="G152" s="56">
        <v>-80</v>
      </c>
      <c r="H152" s="56">
        <v>-70</v>
      </c>
      <c r="I152" s="56">
        <v>89</v>
      </c>
      <c r="J152" s="56">
        <v>51</v>
      </c>
      <c r="K152" s="56">
        <v>38</v>
      </c>
      <c r="L152" s="56">
        <v>239</v>
      </c>
      <c r="M152" s="56">
        <v>131</v>
      </c>
      <c r="N152" s="56">
        <v>108</v>
      </c>
    </row>
    <row r="153" spans="1:14" ht="14.25" customHeight="1">
      <c r="A153" s="62" t="s">
        <v>239</v>
      </c>
      <c r="B153" s="61">
        <v>355</v>
      </c>
      <c r="C153" s="56">
        <v>-108</v>
      </c>
      <c r="D153" s="56">
        <v>-53</v>
      </c>
      <c r="E153" s="56">
        <v>-55</v>
      </c>
      <c r="F153" s="56">
        <v>-153</v>
      </c>
      <c r="G153" s="56">
        <v>-99</v>
      </c>
      <c r="H153" s="56">
        <v>-54</v>
      </c>
      <c r="I153" s="56">
        <v>128</v>
      </c>
      <c r="J153" s="56">
        <v>67</v>
      </c>
      <c r="K153" s="56">
        <v>61</v>
      </c>
      <c r="L153" s="56">
        <v>281</v>
      </c>
      <c r="M153" s="56">
        <v>166</v>
      </c>
      <c r="N153" s="56">
        <v>115</v>
      </c>
    </row>
    <row r="154" spans="1:14" ht="14.25" customHeight="1">
      <c r="A154" s="62" t="s">
        <v>240</v>
      </c>
      <c r="B154" s="61">
        <v>232</v>
      </c>
      <c r="C154" s="56">
        <v>151</v>
      </c>
      <c r="D154" s="56">
        <v>68</v>
      </c>
      <c r="E154" s="56">
        <v>83</v>
      </c>
      <c r="F154" s="56">
        <v>-146</v>
      </c>
      <c r="G154" s="56">
        <v>-92</v>
      </c>
      <c r="H154" s="56">
        <v>-54</v>
      </c>
      <c r="I154" s="56">
        <v>99</v>
      </c>
      <c r="J154" s="56">
        <v>43</v>
      </c>
      <c r="K154" s="56">
        <v>56</v>
      </c>
      <c r="L154" s="56">
        <v>245</v>
      </c>
      <c r="M154" s="56">
        <v>135</v>
      </c>
      <c r="N154" s="56">
        <v>110</v>
      </c>
    </row>
    <row r="155" spans="1:14" ht="14.25" customHeight="1">
      <c r="A155" s="62" t="s">
        <v>241</v>
      </c>
      <c r="B155" s="61">
        <v>170</v>
      </c>
      <c r="C155" s="56">
        <v>78</v>
      </c>
      <c r="D155" s="56">
        <v>53</v>
      </c>
      <c r="E155" s="56">
        <v>25</v>
      </c>
      <c r="F155" s="56">
        <v>-126</v>
      </c>
      <c r="G155" s="56">
        <v>-57</v>
      </c>
      <c r="H155" s="56">
        <v>-69</v>
      </c>
      <c r="I155" s="56">
        <v>113</v>
      </c>
      <c r="J155" s="56">
        <v>61</v>
      </c>
      <c r="K155" s="56">
        <v>52</v>
      </c>
      <c r="L155" s="56">
        <v>239</v>
      </c>
      <c r="M155" s="56">
        <v>118</v>
      </c>
      <c r="N155" s="56">
        <v>121</v>
      </c>
    </row>
    <row r="156" spans="1:14" ht="14.25" customHeight="1">
      <c r="A156" s="62"/>
      <c r="B156" s="61"/>
      <c r="C156" s="56"/>
      <c r="D156" s="56"/>
      <c r="E156" s="56"/>
      <c r="F156" s="56"/>
      <c r="G156" s="56"/>
      <c r="H156" s="56"/>
      <c r="I156" s="56"/>
      <c r="J156" s="56"/>
      <c r="K156" s="56"/>
      <c r="L156" s="56"/>
      <c r="M156" s="56"/>
      <c r="N156" s="56"/>
    </row>
    <row r="157" spans="1:14" ht="14.25" customHeight="1">
      <c r="A157" s="62" t="s">
        <v>242</v>
      </c>
      <c r="B157" s="61">
        <v>192</v>
      </c>
      <c r="C157" s="56">
        <v>105</v>
      </c>
      <c r="D157" s="56">
        <v>2</v>
      </c>
      <c r="E157" s="56">
        <v>103</v>
      </c>
      <c r="F157" s="56">
        <v>-123</v>
      </c>
      <c r="G157" s="56">
        <v>-83</v>
      </c>
      <c r="H157" s="56">
        <v>-40</v>
      </c>
      <c r="I157" s="56">
        <v>102</v>
      </c>
      <c r="J157" s="56">
        <v>42</v>
      </c>
      <c r="K157" s="56">
        <v>60</v>
      </c>
      <c r="L157" s="56">
        <v>225</v>
      </c>
      <c r="M157" s="56">
        <v>125</v>
      </c>
      <c r="N157" s="56">
        <v>100</v>
      </c>
    </row>
    <row r="158" spans="1:14" ht="14.25" customHeight="1">
      <c r="A158" s="62" t="s">
        <v>243</v>
      </c>
      <c r="B158" s="61">
        <v>72</v>
      </c>
      <c r="C158" s="56">
        <v>6</v>
      </c>
      <c r="D158" s="56">
        <v>18</v>
      </c>
      <c r="E158" s="56">
        <v>-12</v>
      </c>
      <c r="F158" s="56">
        <v>-146</v>
      </c>
      <c r="G158" s="56">
        <v>-70</v>
      </c>
      <c r="H158" s="56">
        <v>-76</v>
      </c>
      <c r="I158" s="56">
        <v>91</v>
      </c>
      <c r="J158" s="56">
        <v>50</v>
      </c>
      <c r="K158" s="56">
        <v>41</v>
      </c>
      <c r="L158" s="56">
        <v>237</v>
      </c>
      <c r="M158" s="56">
        <v>120</v>
      </c>
      <c r="N158" s="56">
        <v>117</v>
      </c>
    </row>
    <row r="159" spans="1:14" ht="14.25" customHeight="1">
      <c r="A159" s="62" t="s">
        <v>244</v>
      </c>
      <c r="B159" s="61">
        <v>147</v>
      </c>
      <c r="C159" s="56">
        <v>57</v>
      </c>
      <c r="D159" s="56">
        <v>84</v>
      </c>
      <c r="E159" s="56">
        <v>-27</v>
      </c>
      <c r="F159" s="56">
        <v>-135</v>
      </c>
      <c r="G159" s="56">
        <v>-70</v>
      </c>
      <c r="H159" s="56">
        <v>-65</v>
      </c>
      <c r="I159" s="56">
        <v>128</v>
      </c>
      <c r="J159" s="56">
        <v>70</v>
      </c>
      <c r="K159" s="56">
        <v>58</v>
      </c>
      <c r="L159" s="56">
        <v>263</v>
      </c>
      <c r="M159" s="56">
        <v>140</v>
      </c>
      <c r="N159" s="56">
        <v>123</v>
      </c>
    </row>
    <row r="160" spans="1:14" ht="14.25" customHeight="1">
      <c r="A160" s="62" t="s">
        <v>245</v>
      </c>
      <c r="B160" s="61">
        <v>170</v>
      </c>
      <c r="C160" s="56">
        <v>42</v>
      </c>
      <c r="D160" s="56">
        <v>27</v>
      </c>
      <c r="E160" s="56">
        <v>15</v>
      </c>
      <c r="F160" s="56">
        <v>-78</v>
      </c>
      <c r="G160" s="56">
        <v>-31</v>
      </c>
      <c r="H160" s="56">
        <v>-47</v>
      </c>
      <c r="I160" s="56">
        <v>153</v>
      </c>
      <c r="J160" s="56">
        <v>76</v>
      </c>
      <c r="K160" s="56">
        <v>77</v>
      </c>
      <c r="L160" s="56">
        <v>231</v>
      </c>
      <c r="M160" s="56">
        <v>107</v>
      </c>
      <c r="N160" s="56">
        <v>124</v>
      </c>
    </row>
    <row r="161" spans="1:14" ht="14.25" customHeight="1">
      <c r="A161" s="62" t="s">
        <v>246</v>
      </c>
      <c r="B161" s="61">
        <v>92</v>
      </c>
      <c r="C161" s="56">
        <v>20</v>
      </c>
      <c r="D161" s="56">
        <v>-41</v>
      </c>
      <c r="E161" s="56">
        <v>61</v>
      </c>
      <c r="F161" s="56">
        <v>-111</v>
      </c>
      <c r="G161" s="56">
        <v>-78</v>
      </c>
      <c r="H161" s="56">
        <v>-33</v>
      </c>
      <c r="I161" s="56">
        <v>117</v>
      </c>
      <c r="J161" s="56">
        <v>56</v>
      </c>
      <c r="K161" s="56">
        <v>61</v>
      </c>
      <c r="L161" s="56">
        <v>228</v>
      </c>
      <c r="M161" s="56">
        <v>134</v>
      </c>
      <c r="N161" s="56">
        <v>94</v>
      </c>
    </row>
    <row r="162" spans="1:14" ht="14.25" customHeight="1">
      <c r="A162" s="62"/>
      <c r="B162" s="61"/>
      <c r="C162" s="56"/>
      <c r="D162" s="56"/>
      <c r="E162" s="56"/>
      <c r="F162" s="56"/>
      <c r="G162" s="56"/>
      <c r="H162" s="56"/>
      <c r="I162" s="56"/>
      <c r="J162" s="56"/>
      <c r="K162" s="56"/>
      <c r="L162" s="56"/>
      <c r="M162" s="56"/>
      <c r="N162" s="56"/>
    </row>
    <row r="163" spans="1:14" ht="14.25" customHeight="1">
      <c r="A163" s="62" t="s">
        <v>247</v>
      </c>
      <c r="B163" s="61">
        <v>132</v>
      </c>
      <c r="C163" s="56">
        <v>33</v>
      </c>
      <c r="D163" s="56">
        <v>23</v>
      </c>
      <c r="E163" s="56">
        <v>10</v>
      </c>
      <c r="F163" s="56">
        <v>-144</v>
      </c>
      <c r="G163" s="56">
        <v>-66</v>
      </c>
      <c r="H163" s="56">
        <v>-78</v>
      </c>
      <c r="I163" s="56">
        <v>122</v>
      </c>
      <c r="J163" s="56">
        <v>65</v>
      </c>
      <c r="K163" s="56">
        <v>57</v>
      </c>
      <c r="L163" s="56">
        <v>266</v>
      </c>
      <c r="M163" s="56">
        <v>131</v>
      </c>
      <c r="N163" s="56">
        <v>135</v>
      </c>
    </row>
    <row r="164" spans="1:14" ht="14.25" customHeight="1">
      <c r="A164" s="63" t="s">
        <v>248</v>
      </c>
      <c r="B164" s="267">
        <v>-28</v>
      </c>
      <c r="C164" s="57">
        <v>-117</v>
      </c>
      <c r="D164" s="57">
        <v>-95</v>
      </c>
      <c r="E164" s="57">
        <v>-22</v>
      </c>
      <c r="F164" s="57">
        <v>-214</v>
      </c>
      <c r="G164" s="57">
        <v>-108</v>
      </c>
      <c r="H164" s="57">
        <v>-106</v>
      </c>
      <c r="I164" s="57">
        <v>92</v>
      </c>
      <c r="J164" s="57">
        <v>43</v>
      </c>
      <c r="K164" s="57">
        <v>49</v>
      </c>
      <c r="L164" s="57">
        <v>306</v>
      </c>
      <c r="M164" s="57">
        <v>151</v>
      </c>
      <c r="N164" s="57">
        <v>155</v>
      </c>
    </row>
    <row r="165" spans="1:14" ht="14.25" customHeight="1" thickBot="1">
      <c r="A165" s="58"/>
      <c r="B165" s="268"/>
      <c r="C165" s="268"/>
      <c r="D165" s="268"/>
      <c r="E165" s="268"/>
      <c r="F165" s="268"/>
      <c r="G165" s="268"/>
      <c r="H165" s="268"/>
      <c r="I165" s="268"/>
      <c r="J165" s="268"/>
      <c r="K165" s="268"/>
      <c r="L165" s="268"/>
      <c r="M165" s="268"/>
      <c r="N165" s="268"/>
    </row>
    <row r="166" spans="1:14" ht="14.25" customHeight="1" thickTop="1">
      <c r="A166" s="446" t="s">
        <v>466</v>
      </c>
      <c r="B166" s="471" t="s">
        <v>476</v>
      </c>
      <c r="C166" s="472"/>
      <c r="D166" s="472"/>
      <c r="E166" s="472"/>
      <c r="F166" s="472"/>
      <c r="G166" s="472"/>
      <c r="H166" s="472"/>
      <c r="I166" s="472"/>
      <c r="J166" s="446"/>
      <c r="K166" s="446" t="s">
        <v>477</v>
      </c>
      <c r="L166" s="444"/>
      <c r="M166" s="444"/>
      <c r="N166" s="471"/>
    </row>
    <row r="167" spans="1:14" ht="14.25" customHeight="1">
      <c r="A167" s="447"/>
      <c r="B167" s="448" t="s">
        <v>473</v>
      </c>
      <c r="C167" s="448"/>
      <c r="D167" s="448"/>
      <c r="E167" s="448" t="s">
        <v>478</v>
      </c>
      <c r="F167" s="448"/>
      <c r="G167" s="448"/>
      <c r="H167" s="448" t="s">
        <v>479</v>
      </c>
      <c r="I167" s="448"/>
      <c r="J167" s="448"/>
      <c r="K167" s="447" t="s">
        <v>480</v>
      </c>
      <c r="L167" s="448"/>
      <c r="M167" s="448" t="s">
        <v>481</v>
      </c>
      <c r="N167" s="470"/>
    </row>
    <row r="168" spans="1:14" ht="14.25" customHeight="1">
      <c r="A168" s="447"/>
      <c r="B168" s="65" t="s">
        <v>470</v>
      </c>
      <c r="C168" s="65" t="s">
        <v>471</v>
      </c>
      <c r="D168" s="65" t="s">
        <v>472</v>
      </c>
      <c r="E168" s="65" t="s">
        <v>470</v>
      </c>
      <c r="F168" s="65" t="s">
        <v>471</v>
      </c>
      <c r="G168" s="65" t="s">
        <v>472</v>
      </c>
      <c r="H168" s="65" t="s">
        <v>470</v>
      </c>
      <c r="I168" s="65" t="s">
        <v>471</v>
      </c>
      <c r="J168" s="65" t="s">
        <v>472</v>
      </c>
      <c r="K168" s="52" t="s">
        <v>482</v>
      </c>
      <c r="L168" s="50" t="s">
        <v>483</v>
      </c>
      <c r="M168" s="50" t="s">
        <v>484</v>
      </c>
      <c r="N168" s="53" t="s">
        <v>485</v>
      </c>
    </row>
    <row r="169" spans="1:14" s="55" customFormat="1" ht="14.25" customHeight="1">
      <c r="A169" s="265" t="s">
        <v>687</v>
      </c>
      <c r="B169" s="266">
        <v>1676</v>
      </c>
      <c r="C169" s="10">
        <v>867</v>
      </c>
      <c r="D169" s="10">
        <v>809</v>
      </c>
      <c r="E169" s="10">
        <v>10047</v>
      </c>
      <c r="F169" s="10">
        <v>5458</v>
      </c>
      <c r="G169" s="10">
        <v>4589</v>
      </c>
      <c r="H169" s="10">
        <v>8371</v>
      </c>
      <c r="I169" s="10">
        <v>4591</v>
      </c>
      <c r="J169" s="10">
        <v>3780</v>
      </c>
      <c r="K169" s="269">
        <v>5.331512186036405</v>
      </c>
      <c r="L169" s="269">
        <v>11.765025435271019</v>
      </c>
      <c r="M169" s="269">
        <v>38.985227753353534</v>
      </c>
      <c r="N169" s="269">
        <v>32.481869366310583</v>
      </c>
    </row>
    <row r="170" spans="1:14" ht="14.25" customHeight="1">
      <c r="A170" s="265"/>
      <c r="B170" s="61"/>
      <c r="C170" s="56"/>
      <c r="D170" s="56"/>
      <c r="E170" s="56"/>
      <c r="F170" s="56"/>
      <c r="G170" s="56"/>
      <c r="H170" s="56"/>
      <c r="I170" s="56"/>
      <c r="J170" s="56"/>
      <c r="K170" s="56"/>
      <c r="L170" s="56"/>
      <c r="M170" s="56"/>
      <c r="N170" s="56"/>
    </row>
    <row r="171" spans="1:14" ht="14.25" customHeight="1">
      <c r="A171" s="62" t="s">
        <v>237</v>
      </c>
      <c r="B171" s="61">
        <v>5</v>
      </c>
      <c r="C171" s="56">
        <v>-8</v>
      </c>
      <c r="D171" s="56">
        <v>13</v>
      </c>
      <c r="E171" s="56">
        <v>559</v>
      </c>
      <c r="F171" s="56">
        <v>302</v>
      </c>
      <c r="G171" s="56">
        <v>257</v>
      </c>
      <c r="H171" s="56">
        <v>554</v>
      </c>
      <c r="I171" s="56">
        <v>310</v>
      </c>
      <c r="J171" s="56">
        <v>244</v>
      </c>
      <c r="K171" s="56" t="s">
        <v>306</v>
      </c>
      <c r="L171" s="56" t="s">
        <v>306</v>
      </c>
      <c r="M171" s="56" t="s">
        <v>306</v>
      </c>
      <c r="N171" s="56" t="s">
        <v>306</v>
      </c>
    </row>
    <row r="172" spans="1:14" ht="14.25" customHeight="1">
      <c r="A172" s="62" t="s">
        <v>238</v>
      </c>
      <c r="B172" s="61">
        <v>28</v>
      </c>
      <c r="C172" s="56">
        <v>35</v>
      </c>
      <c r="D172" s="56">
        <v>-7</v>
      </c>
      <c r="E172" s="56">
        <v>689</v>
      </c>
      <c r="F172" s="56">
        <v>371</v>
      </c>
      <c r="G172" s="56">
        <v>318</v>
      </c>
      <c r="H172" s="56">
        <v>661</v>
      </c>
      <c r="I172" s="56">
        <v>336</v>
      </c>
      <c r="J172" s="56">
        <v>325</v>
      </c>
      <c r="K172" s="56" t="s">
        <v>306</v>
      </c>
      <c r="L172" s="56" t="s">
        <v>306</v>
      </c>
      <c r="M172" s="56" t="s">
        <v>306</v>
      </c>
      <c r="N172" s="56" t="s">
        <v>306</v>
      </c>
    </row>
    <row r="173" spans="1:14">
      <c r="A173" s="62" t="s">
        <v>239</v>
      </c>
      <c r="B173" s="61">
        <v>45</v>
      </c>
      <c r="C173" s="56">
        <v>46</v>
      </c>
      <c r="D173" s="56">
        <v>-1</v>
      </c>
      <c r="E173" s="56">
        <v>1570</v>
      </c>
      <c r="F173" s="56">
        <v>896</v>
      </c>
      <c r="G173" s="56">
        <v>674</v>
      </c>
      <c r="H173" s="56">
        <v>1525</v>
      </c>
      <c r="I173" s="56">
        <v>850</v>
      </c>
      <c r="J173" s="56">
        <v>675</v>
      </c>
      <c r="K173" s="56" t="s">
        <v>306</v>
      </c>
      <c r="L173" s="56" t="s">
        <v>306</v>
      </c>
      <c r="M173" s="56" t="s">
        <v>306</v>
      </c>
      <c r="N173" s="56" t="s">
        <v>306</v>
      </c>
    </row>
    <row r="174" spans="1:14">
      <c r="A174" s="62" t="s">
        <v>240</v>
      </c>
      <c r="B174" s="61">
        <v>297</v>
      </c>
      <c r="C174" s="56">
        <v>160</v>
      </c>
      <c r="D174" s="56">
        <v>137</v>
      </c>
      <c r="E174" s="56">
        <v>1021</v>
      </c>
      <c r="F174" s="56">
        <v>549</v>
      </c>
      <c r="G174" s="56">
        <v>472</v>
      </c>
      <c r="H174" s="56">
        <v>724</v>
      </c>
      <c r="I174" s="56">
        <v>389</v>
      </c>
      <c r="J174" s="56">
        <v>335</v>
      </c>
      <c r="K174" s="56" t="s">
        <v>306</v>
      </c>
      <c r="L174" s="56" t="s">
        <v>306</v>
      </c>
      <c r="M174" s="56" t="s">
        <v>306</v>
      </c>
      <c r="N174" s="56" t="s">
        <v>306</v>
      </c>
    </row>
    <row r="175" spans="1:14">
      <c r="A175" s="62" t="s">
        <v>241</v>
      </c>
      <c r="B175" s="61">
        <v>204</v>
      </c>
      <c r="C175" s="56">
        <v>110</v>
      </c>
      <c r="D175" s="56">
        <v>94</v>
      </c>
      <c r="E175" s="56">
        <v>848</v>
      </c>
      <c r="F175" s="56">
        <v>450</v>
      </c>
      <c r="G175" s="56">
        <v>398</v>
      </c>
      <c r="H175" s="56">
        <v>644</v>
      </c>
      <c r="I175" s="56">
        <v>340</v>
      </c>
      <c r="J175" s="56">
        <v>304</v>
      </c>
      <c r="K175" s="56" t="s">
        <v>306</v>
      </c>
      <c r="L175" s="56" t="s">
        <v>306</v>
      </c>
      <c r="M175" s="56" t="s">
        <v>306</v>
      </c>
      <c r="N175" s="56" t="s">
        <v>306</v>
      </c>
    </row>
    <row r="176" spans="1:14">
      <c r="A176" s="62"/>
      <c r="B176" s="61"/>
      <c r="C176" s="56"/>
      <c r="D176" s="56"/>
      <c r="E176" s="56"/>
      <c r="F176" s="56"/>
      <c r="G176" s="56"/>
      <c r="H176" s="56"/>
      <c r="I176" s="56"/>
      <c r="J176" s="56"/>
      <c r="K176" s="56"/>
      <c r="L176" s="56"/>
      <c r="M176" s="56"/>
      <c r="N176" s="56"/>
    </row>
    <row r="177" spans="1:14">
      <c r="A177" s="62" t="s">
        <v>242</v>
      </c>
      <c r="B177" s="61">
        <v>228</v>
      </c>
      <c r="C177" s="56">
        <v>85</v>
      </c>
      <c r="D177" s="56">
        <v>143</v>
      </c>
      <c r="E177" s="56">
        <v>852</v>
      </c>
      <c r="F177" s="56">
        <v>455</v>
      </c>
      <c r="G177" s="56">
        <v>397</v>
      </c>
      <c r="H177" s="56">
        <v>624</v>
      </c>
      <c r="I177" s="56">
        <v>370</v>
      </c>
      <c r="J177" s="56">
        <v>254</v>
      </c>
      <c r="K177" s="56" t="s">
        <v>306</v>
      </c>
      <c r="L177" s="56" t="s">
        <v>306</v>
      </c>
      <c r="M177" s="56" t="s">
        <v>306</v>
      </c>
      <c r="N177" s="56" t="s">
        <v>306</v>
      </c>
    </row>
    <row r="178" spans="1:14">
      <c r="A178" s="62" t="s">
        <v>243</v>
      </c>
      <c r="B178" s="61">
        <v>152</v>
      </c>
      <c r="C178" s="56">
        <v>88</v>
      </c>
      <c r="D178" s="56">
        <v>64</v>
      </c>
      <c r="E178" s="56">
        <v>731</v>
      </c>
      <c r="F178" s="56">
        <v>393</v>
      </c>
      <c r="G178" s="56">
        <v>338</v>
      </c>
      <c r="H178" s="56">
        <v>579</v>
      </c>
      <c r="I178" s="56">
        <v>305</v>
      </c>
      <c r="J178" s="56">
        <v>274</v>
      </c>
      <c r="K178" s="56" t="s">
        <v>306</v>
      </c>
      <c r="L178" s="56" t="s">
        <v>306</v>
      </c>
      <c r="M178" s="56" t="s">
        <v>306</v>
      </c>
      <c r="N178" s="56" t="s">
        <v>306</v>
      </c>
    </row>
    <row r="179" spans="1:14">
      <c r="A179" s="62" t="s">
        <v>244</v>
      </c>
      <c r="B179" s="61">
        <v>192</v>
      </c>
      <c r="C179" s="56">
        <v>154</v>
      </c>
      <c r="D179" s="56">
        <v>38</v>
      </c>
      <c r="E179" s="56">
        <v>834</v>
      </c>
      <c r="F179" s="56">
        <v>480</v>
      </c>
      <c r="G179" s="56">
        <v>354</v>
      </c>
      <c r="H179" s="56">
        <v>642</v>
      </c>
      <c r="I179" s="56">
        <v>326</v>
      </c>
      <c r="J179" s="56">
        <v>316</v>
      </c>
      <c r="K179" s="56" t="s">
        <v>306</v>
      </c>
      <c r="L179" s="56" t="s">
        <v>306</v>
      </c>
      <c r="M179" s="56" t="s">
        <v>306</v>
      </c>
      <c r="N179" s="56" t="s">
        <v>306</v>
      </c>
    </row>
    <row r="180" spans="1:14">
      <c r="A180" s="62" t="s">
        <v>245</v>
      </c>
      <c r="B180" s="61">
        <v>120</v>
      </c>
      <c r="C180" s="56">
        <v>58</v>
      </c>
      <c r="D180" s="56">
        <v>62</v>
      </c>
      <c r="E180" s="56">
        <v>817</v>
      </c>
      <c r="F180" s="56">
        <v>448</v>
      </c>
      <c r="G180" s="56">
        <v>369</v>
      </c>
      <c r="H180" s="56">
        <v>697</v>
      </c>
      <c r="I180" s="56">
        <v>390</v>
      </c>
      <c r="J180" s="56">
        <v>307</v>
      </c>
      <c r="K180" s="56" t="s">
        <v>306</v>
      </c>
      <c r="L180" s="56" t="s">
        <v>306</v>
      </c>
      <c r="M180" s="56" t="s">
        <v>306</v>
      </c>
      <c r="N180" s="56" t="s">
        <v>306</v>
      </c>
    </row>
    <row r="181" spans="1:14">
      <c r="A181" s="62" t="s">
        <v>246</v>
      </c>
      <c r="B181" s="61">
        <v>131</v>
      </c>
      <c r="C181" s="56">
        <v>37</v>
      </c>
      <c r="D181" s="56">
        <v>94</v>
      </c>
      <c r="E181" s="56">
        <v>746</v>
      </c>
      <c r="F181" s="56">
        <v>402</v>
      </c>
      <c r="G181" s="56">
        <v>344</v>
      </c>
      <c r="H181" s="56">
        <v>615</v>
      </c>
      <c r="I181" s="56">
        <v>365</v>
      </c>
      <c r="J181" s="56">
        <v>250</v>
      </c>
      <c r="K181" s="56" t="s">
        <v>306</v>
      </c>
      <c r="L181" s="56" t="s">
        <v>306</v>
      </c>
      <c r="M181" s="56" t="s">
        <v>306</v>
      </c>
      <c r="N181" s="56" t="s">
        <v>306</v>
      </c>
    </row>
    <row r="182" spans="1:14">
      <c r="A182" s="62"/>
      <c r="B182" s="61"/>
      <c r="C182" s="56"/>
      <c r="D182" s="56"/>
      <c r="E182" s="56"/>
      <c r="F182" s="56"/>
      <c r="G182" s="56"/>
      <c r="H182" s="56"/>
      <c r="I182" s="56"/>
      <c r="J182" s="56"/>
      <c r="K182" s="56"/>
      <c r="L182" s="56"/>
      <c r="M182" s="56"/>
      <c r="N182" s="56"/>
    </row>
    <row r="183" spans="1:14">
      <c r="A183" s="62" t="s">
        <v>247</v>
      </c>
      <c r="B183" s="61">
        <v>177</v>
      </c>
      <c r="C183" s="56">
        <v>89</v>
      </c>
      <c r="D183" s="56">
        <v>88</v>
      </c>
      <c r="E183" s="56">
        <v>717</v>
      </c>
      <c r="F183" s="56">
        <v>381</v>
      </c>
      <c r="G183" s="56">
        <v>336</v>
      </c>
      <c r="H183" s="56">
        <v>540</v>
      </c>
      <c r="I183" s="56">
        <v>292</v>
      </c>
      <c r="J183" s="56">
        <v>248</v>
      </c>
      <c r="K183" s="56" t="s">
        <v>306</v>
      </c>
      <c r="L183" s="56" t="s">
        <v>306</v>
      </c>
      <c r="M183" s="56" t="s">
        <v>306</v>
      </c>
      <c r="N183" s="56" t="s">
        <v>306</v>
      </c>
    </row>
    <row r="184" spans="1:14">
      <c r="A184" s="63" t="s">
        <v>248</v>
      </c>
      <c r="B184" s="267">
        <v>97</v>
      </c>
      <c r="C184" s="57">
        <v>13</v>
      </c>
      <c r="D184" s="57">
        <v>84</v>
      </c>
      <c r="E184" s="57">
        <v>663</v>
      </c>
      <c r="F184" s="57">
        <v>331</v>
      </c>
      <c r="G184" s="57">
        <v>332</v>
      </c>
      <c r="H184" s="57">
        <v>566</v>
      </c>
      <c r="I184" s="57">
        <v>318</v>
      </c>
      <c r="J184" s="57">
        <v>248</v>
      </c>
      <c r="K184" s="57" t="s">
        <v>306</v>
      </c>
      <c r="L184" s="57" t="s">
        <v>306</v>
      </c>
      <c r="M184" s="57" t="s">
        <v>306</v>
      </c>
      <c r="N184" s="57" t="s">
        <v>306</v>
      </c>
    </row>
    <row r="185" spans="1:14" ht="21.95" customHeight="1">
      <c r="A185" s="62"/>
      <c r="B185" s="66"/>
      <c r="C185" s="66"/>
      <c r="D185" s="66"/>
      <c r="E185" s="66"/>
      <c r="F185" s="66"/>
      <c r="G185" s="66"/>
      <c r="H185" s="66"/>
      <c r="I185" s="66"/>
      <c r="J185" s="66"/>
      <c r="K185" s="56"/>
      <c r="L185" s="56"/>
      <c r="M185" s="56"/>
      <c r="N185" s="56"/>
    </row>
    <row r="186" spans="1:14" ht="21.95" customHeight="1">
      <c r="A186" s="62"/>
      <c r="B186" s="66"/>
      <c r="C186" s="66"/>
      <c r="D186" s="66"/>
      <c r="E186" s="66"/>
      <c r="F186" s="66"/>
      <c r="G186" s="66"/>
      <c r="H186" s="66"/>
      <c r="I186" s="66"/>
      <c r="J186" s="66"/>
      <c r="K186" s="56"/>
      <c r="L186" s="56"/>
      <c r="M186" s="56"/>
      <c r="N186" s="56"/>
    </row>
    <row r="187" spans="1:14" ht="21.95" customHeight="1">
      <c r="A187" s="62"/>
      <c r="B187" s="66"/>
      <c r="C187" s="66"/>
      <c r="D187" s="66"/>
      <c r="E187" s="66"/>
      <c r="F187" s="66"/>
      <c r="G187" s="66"/>
      <c r="H187" s="66"/>
      <c r="I187" s="66"/>
      <c r="J187" s="66"/>
      <c r="K187" s="56"/>
      <c r="L187" s="56"/>
      <c r="M187" s="56"/>
      <c r="N187" s="56"/>
    </row>
    <row r="188" spans="1:14" ht="14.25" customHeight="1">
      <c r="A188" s="62"/>
      <c r="B188" s="66"/>
      <c r="C188" s="66"/>
      <c r="D188" s="66"/>
      <c r="E188" s="66"/>
      <c r="F188" s="66"/>
      <c r="G188" s="66"/>
      <c r="H188" s="66"/>
      <c r="I188" s="66"/>
      <c r="J188" s="66"/>
      <c r="K188" s="56"/>
      <c r="L188" s="56"/>
      <c r="M188" s="56"/>
      <c r="N188" s="56"/>
    </row>
    <row r="189" spans="1:14" ht="14.25" customHeight="1">
      <c r="A189" s="62"/>
      <c r="B189" s="66"/>
      <c r="C189" s="66"/>
      <c r="D189" s="66"/>
      <c r="E189" s="66"/>
      <c r="F189" s="66"/>
      <c r="G189" s="66"/>
      <c r="H189" s="66"/>
      <c r="I189" s="66"/>
      <c r="J189" s="66"/>
      <c r="K189" s="56"/>
      <c r="L189" s="56"/>
      <c r="M189" s="56"/>
      <c r="N189" s="56"/>
    </row>
    <row r="190" spans="1:14" ht="14.25" customHeight="1">
      <c r="A190" s="62"/>
      <c r="B190" s="66"/>
      <c r="C190" s="66"/>
      <c r="D190" s="66"/>
      <c r="E190" s="66"/>
      <c r="F190" s="66"/>
      <c r="G190" s="66"/>
      <c r="H190" s="66"/>
      <c r="I190" s="66"/>
      <c r="J190" s="66"/>
      <c r="K190" s="56"/>
      <c r="L190" s="56"/>
      <c r="M190" s="56"/>
      <c r="N190" s="56"/>
    </row>
    <row r="191" spans="1:14" ht="14.25" customHeight="1">
      <c r="A191" s="62"/>
      <c r="B191" s="66"/>
      <c r="C191" s="66"/>
      <c r="D191" s="66"/>
      <c r="E191" s="66"/>
      <c r="F191" s="66"/>
      <c r="G191" s="66"/>
      <c r="H191" s="66"/>
      <c r="I191" s="66"/>
      <c r="J191" s="66"/>
      <c r="K191" s="56"/>
      <c r="L191" s="56"/>
      <c r="M191" s="56"/>
      <c r="N191" s="56"/>
    </row>
    <row r="192" spans="1:14" ht="14.25" customHeight="1">
      <c r="A192" s="62"/>
      <c r="B192" s="66"/>
      <c r="C192" s="66"/>
      <c r="D192" s="66"/>
      <c r="E192" s="66"/>
      <c r="F192" s="66"/>
      <c r="G192" s="66"/>
      <c r="H192" s="66"/>
      <c r="I192" s="66"/>
      <c r="J192" s="66"/>
      <c r="K192" s="56"/>
      <c r="L192" s="56"/>
      <c r="M192" s="56"/>
      <c r="N192" s="56"/>
    </row>
    <row r="193" spans="1:14" ht="14.25" customHeight="1">
      <c r="A193" s="62"/>
      <c r="B193" s="66"/>
      <c r="C193" s="66"/>
      <c r="D193" s="66"/>
      <c r="E193" s="66"/>
      <c r="F193" s="66"/>
      <c r="G193" s="66"/>
      <c r="H193" s="66"/>
      <c r="I193" s="66"/>
      <c r="J193" s="66"/>
      <c r="K193" s="56"/>
      <c r="L193" s="56"/>
      <c r="M193" s="56"/>
      <c r="N193" s="56"/>
    </row>
    <row r="194" spans="1:14" ht="14.25" customHeight="1">
      <c r="A194" s="62"/>
      <c r="B194" s="66"/>
      <c r="C194" s="66"/>
      <c r="D194" s="66"/>
      <c r="E194" s="66"/>
      <c r="F194" s="66"/>
      <c r="G194" s="66"/>
      <c r="H194" s="66"/>
      <c r="I194" s="66"/>
      <c r="J194" s="66"/>
      <c r="K194" s="56"/>
      <c r="L194" s="56"/>
      <c r="M194" s="56"/>
      <c r="N194" s="56"/>
    </row>
    <row r="195" spans="1:14" ht="14.25" customHeight="1">
      <c r="A195" s="62"/>
      <c r="B195" s="66"/>
      <c r="C195" s="66"/>
      <c r="D195" s="66"/>
      <c r="E195" s="66"/>
      <c r="F195" s="66"/>
      <c r="G195" s="66"/>
      <c r="H195" s="66"/>
      <c r="I195" s="66"/>
      <c r="J195" s="66"/>
      <c r="K195" s="56"/>
      <c r="L195" s="56"/>
      <c r="M195" s="56"/>
      <c r="N195" s="56"/>
    </row>
    <row r="196" spans="1:14" ht="14.25" customHeight="1">
      <c r="A196" s="62"/>
      <c r="B196" s="66"/>
      <c r="C196" s="66"/>
      <c r="D196" s="66"/>
      <c r="E196" s="66"/>
      <c r="F196" s="66"/>
      <c r="G196" s="66"/>
      <c r="H196" s="66"/>
      <c r="I196" s="66"/>
      <c r="J196" s="66"/>
      <c r="K196" s="56"/>
      <c r="L196" s="56"/>
      <c r="M196" s="56"/>
      <c r="N196" s="56"/>
    </row>
    <row r="197" spans="1:14" ht="14.25" customHeight="1">
      <c r="A197" s="62"/>
      <c r="B197" s="66"/>
      <c r="C197" s="66"/>
      <c r="D197" s="66"/>
      <c r="E197" s="66"/>
      <c r="F197" s="66"/>
      <c r="G197" s="66"/>
      <c r="H197" s="66"/>
      <c r="I197" s="66"/>
      <c r="J197" s="66"/>
      <c r="K197" s="56"/>
      <c r="L197" s="56"/>
      <c r="M197" s="56"/>
      <c r="N197" s="56"/>
    </row>
    <row r="198" spans="1:14" ht="14.25" customHeight="1">
      <c r="A198" s="62"/>
      <c r="B198" s="66"/>
      <c r="C198" s="66"/>
      <c r="D198" s="66"/>
      <c r="E198" s="66"/>
      <c r="F198" s="66"/>
      <c r="G198" s="66"/>
      <c r="H198" s="66"/>
      <c r="I198" s="66"/>
      <c r="J198" s="66"/>
      <c r="K198" s="56"/>
      <c r="L198" s="56"/>
      <c r="M198" s="56"/>
      <c r="N198" s="56"/>
    </row>
    <row r="199" spans="1:14" ht="14.25" customHeight="1">
      <c r="A199" s="60" t="s">
        <v>273</v>
      </c>
      <c r="B199" s="141"/>
      <c r="C199" s="141"/>
      <c r="D199" s="141"/>
      <c r="E199" s="141"/>
      <c r="F199" s="141"/>
      <c r="G199" s="141"/>
      <c r="H199" s="141"/>
      <c r="I199" s="141"/>
      <c r="J199" s="141"/>
      <c r="K199" s="141"/>
      <c r="L199" s="141"/>
      <c r="M199" s="141"/>
      <c r="N199" s="141"/>
    </row>
    <row r="200" spans="1:14" ht="14.25" customHeight="1">
      <c r="A200" s="60"/>
      <c r="B200" s="141"/>
      <c r="C200" s="141"/>
      <c r="D200" s="141"/>
      <c r="E200" s="141"/>
      <c r="F200" s="141"/>
      <c r="G200" s="141"/>
      <c r="H200" s="141"/>
      <c r="I200" s="141"/>
      <c r="J200" s="141"/>
      <c r="K200" s="141"/>
      <c r="L200" s="141"/>
      <c r="M200" s="141"/>
      <c r="N200" s="141"/>
    </row>
    <row r="201" spans="1:14" ht="14.25" customHeight="1" thickBot="1">
      <c r="A201" s="141"/>
      <c r="B201" s="141"/>
      <c r="C201" s="141"/>
      <c r="D201" s="141"/>
      <c r="E201" s="141"/>
      <c r="F201" s="141"/>
      <c r="G201" s="141"/>
      <c r="H201" s="141"/>
      <c r="I201" s="141"/>
      <c r="J201" s="141"/>
      <c r="K201" s="141"/>
      <c r="L201" s="141"/>
      <c r="M201" s="141"/>
      <c r="N201" s="141"/>
    </row>
    <row r="202" spans="1:14" ht="14.25" customHeight="1" thickTop="1">
      <c r="A202" s="446" t="s">
        <v>466</v>
      </c>
      <c r="B202" s="442" t="s">
        <v>467</v>
      </c>
      <c r="C202" s="444" t="s">
        <v>468</v>
      </c>
      <c r="D202" s="444"/>
      <c r="E202" s="444"/>
      <c r="F202" s="444" t="s">
        <v>469</v>
      </c>
      <c r="G202" s="444"/>
      <c r="H202" s="444"/>
      <c r="I202" s="444"/>
      <c r="J202" s="444"/>
      <c r="K202" s="444"/>
      <c r="L202" s="444"/>
      <c r="M202" s="444"/>
      <c r="N202" s="471"/>
    </row>
    <row r="203" spans="1:14" ht="14.25" customHeight="1">
      <c r="A203" s="447"/>
      <c r="B203" s="443"/>
      <c r="C203" s="448" t="s">
        <v>470</v>
      </c>
      <c r="D203" s="448" t="s">
        <v>471</v>
      </c>
      <c r="E203" s="448" t="s">
        <v>472</v>
      </c>
      <c r="F203" s="448" t="s">
        <v>473</v>
      </c>
      <c r="G203" s="448"/>
      <c r="H203" s="448"/>
      <c r="I203" s="448" t="s">
        <v>474</v>
      </c>
      <c r="J203" s="448"/>
      <c r="K203" s="448"/>
      <c r="L203" s="448" t="s">
        <v>475</v>
      </c>
      <c r="M203" s="448"/>
      <c r="N203" s="470"/>
    </row>
    <row r="204" spans="1:14" ht="14.25" customHeight="1">
      <c r="A204" s="447"/>
      <c r="B204" s="443"/>
      <c r="C204" s="448"/>
      <c r="D204" s="448"/>
      <c r="E204" s="448"/>
      <c r="F204" s="50" t="s">
        <v>470</v>
      </c>
      <c r="G204" s="50" t="s">
        <v>471</v>
      </c>
      <c r="H204" s="50" t="s">
        <v>472</v>
      </c>
      <c r="I204" s="50" t="s">
        <v>470</v>
      </c>
      <c r="J204" s="50" t="s">
        <v>471</v>
      </c>
      <c r="K204" s="50" t="s">
        <v>472</v>
      </c>
      <c r="L204" s="50" t="s">
        <v>470</v>
      </c>
      <c r="M204" s="50" t="s">
        <v>471</v>
      </c>
      <c r="N204" s="53" t="s">
        <v>472</v>
      </c>
    </row>
    <row r="205" spans="1:14" s="55" customFormat="1" ht="14.25" customHeight="1">
      <c r="A205" s="306" t="s">
        <v>711</v>
      </c>
      <c r="B205" s="10">
        <f>SUM(B207:B220)</f>
        <v>2025</v>
      </c>
      <c r="C205" s="10">
        <f>SUM(C207:C220)</f>
        <v>851</v>
      </c>
      <c r="D205" s="10">
        <f t="shared" ref="D205:N205" si="0">SUM(D207:D220)</f>
        <v>400</v>
      </c>
      <c r="E205" s="10">
        <f t="shared" si="0"/>
        <v>451</v>
      </c>
      <c r="F205" s="10">
        <f t="shared" si="0"/>
        <v>-1837</v>
      </c>
      <c r="G205" s="10">
        <f t="shared" si="0"/>
        <v>-1017</v>
      </c>
      <c r="H205" s="10">
        <f t="shared" si="0"/>
        <v>-820</v>
      </c>
      <c r="I205" s="10">
        <f t="shared" si="0"/>
        <v>1326</v>
      </c>
      <c r="J205" s="10">
        <f t="shared" si="0"/>
        <v>674</v>
      </c>
      <c r="K205" s="10">
        <f t="shared" si="0"/>
        <v>652</v>
      </c>
      <c r="L205" s="10">
        <f t="shared" si="0"/>
        <v>3163</v>
      </c>
      <c r="M205" s="10">
        <f t="shared" si="0"/>
        <v>1691</v>
      </c>
      <c r="N205" s="10">
        <f t="shared" si="0"/>
        <v>1472</v>
      </c>
    </row>
    <row r="206" spans="1:14" ht="14.25" customHeight="1">
      <c r="A206" s="271"/>
      <c r="B206" s="61"/>
      <c r="C206" s="268"/>
      <c r="D206" s="56"/>
      <c r="E206" s="268"/>
      <c r="F206" s="56"/>
      <c r="G206" s="268"/>
      <c r="H206" s="56"/>
      <c r="I206" s="268"/>
      <c r="J206" s="56"/>
      <c r="K206" s="268"/>
      <c r="L206" s="56"/>
      <c r="M206" s="268"/>
      <c r="N206" s="56"/>
    </row>
    <row r="207" spans="1:14" ht="14.25" customHeight="1">
      <c r="A207" s="62" t="s">
        <v>237</v>
      </c>
      <c r="B207" s="61">
        <v>-51</v>
      </c>
      <c r="C207" s="56">
        <f>D207+E207</f>
        <v>-174</v>
      </c>
      <c r="D207" s="56">
        <f>G207+C227</f>
        <v>-114</v>
      </c>
      <c r="E207" s="56">
        <f>H207+D227</f>
        <v>-60</v>
      </c>
      <c r="F207" s="56">
        <f>SUM(G207:H207)</f>
        <v>-242</v>
      </c>
      <c r="G207" s="56">
        <f>J207-M207</f>
        <v>-122</v>
      </c>
      <c r="H207" s="56">
        <f>K207-N207</f>
        <v>-120</v>
      </c>
      <c r="I207" s="56">
        <f>SUM(J207:K207)</f>
        <v>107</v>
      </c>
      <c r="J207" s="56">
        <v>59</v>
      </c>
      <c r="K207" s="56">
        <v>48</v>
      </c>
      <c r="L207" s="56">
        <f>SUM(M207:N207)</f>
        <v>349</v>
      </c>
      <c r="M207" s="56">
        <v>181</v>
      </c>
      <c r="N207" s="56">
        <v>168</v>
      </c>
    </row>
    <row r="208" spans="1:14" ht="14.25" customHeight="1">
      <c r="A208" s="62" t="s">
        <v>238</v>
      </c>
      <c r="B208" s="61">
        <v>24</v>
      </c>
      <c r="C208" s="56">
        <f t="shared" ref="C208:C211" si="1">D208+E208</f>
        <v>-124</v>
      </c>
      <c r="D208" s="56">
        <f t="shared" ref="D208:D211" si="2">G208+C228</f>
        <v>-56</v>
      </c>
      <c r="E208" s="56">
        <f t="shared" ref="E208:E211" si="3">H208+D228</f>
        <v>-68</v>
      </c>
      <c r="F208" s="56">
        <f t="shared" ref="F208:F211" si="4">SUM(G208:H208)</f>
        <v>-188</v>
      </c>
      <c r="G208" s="56">
        <f t="shared" ref="G208:G211" si="5">J208-M208</f>
        <v>-106</v>
      </c>
      <c r="H208" s="56">
        <f t="shared" ref="H208:H211" si="6">K208-N208</f>
        <v>-82</v>
      </c>
      <c r="I208" s="56">
        <f t="shared" ref="I208:I211" si="7">SUM(J208:K208)</f>
        <v>90</v>
      </c>
      <c r="J208" s="56">
        <v>43</v>
      </c>
      <c r="K208" s="56">
        <v>47</v>
      </c>
      <c r="L208" s="56">
        <f t="shared" ref="L208:L211" si="8">SUM(M208:N208)</f>
        <v>278</v>
      </c>
      <c r="M208" s="56">
        <v>149</v>
      </c>
      <c r="N208" s="56">
        <v>129</v>
      </c>
    </row>
    <row r="209" spans="1:14" ht="14.25" customHeight="1">
      <c r="A209" s="62" t="s">
        <v>239</v>
      </c>
      <c r="B209" s="61">
        <v>640</v>
      </c>
      <c r="C209" s="56">
        <f t="shared" si="1"/>
        <v>343</v>
      </c>
      <c r="D209" s="56">
        <f t="shared" si="2"/>
        <v>147</v>
      </c>
      <c r="E209" s="56">
        <f t="shared" si="3"/>
        <v>196</v>
      </c>
      <c r="F209" s="56">
        <f t="shared" si="4"/>
        <v>-171</v>
      </c>
      <c r="G209" s="56">
        <f t="shared" si="5"/>
        <v>-98</v>
      </c>
      <c r="H209" s="56">
        <f t="shared" si="6"/>
        <v>-73</v>
      </c>
      <c r="I209" s="56">
        <f t="shared" si="7"/>
        <v>102</v>
      </c>
      <c r="J209" s="56">
        <v>45</v>
      </c>
      <c r="K209" s="56">
        <v>57</v>
      </c>
      <c r="L209" s="56">
        <f t="shared" si="8"/>
        <v>273</v>
      </c>
      <c r="M209" s="56">
        <v>143</v>
      </c>
      <c r="N209" s="56">
        <v>130</v>
      </c>
    </row>
    <row r="210" spans="1:14" ht="14.25" customHeight="1">
      <c r="A210" s="62" t="s">
        <v>240</v>
      </c>
      <c r="B210" s="61">
        <v>296</v>
      </c>
      <c r="C210" s="56">
        <f t="shared" si="1"/>
        <v>225</v>
      </c>
      <c r="D210" s="56">
        <f t="shared" si="2"/>
        <v>147</v>
      </c>
      <c r="E210" s="56">
        <f t="shared" si="3"/>
        <v>78</v>
      </c>
      <c r="F210" s="56">
        <f t="shared" si="4"/>
        <v>-155</v>
      </c>
      <c r="G210" s="56">
        <f t="shared" si="5"/>
        <v>-80</v>
      </c>
      <c r="H210" s="56">
        <f t="shared" si="6"/>
        <v>-75</v>
      </c>
      <c r="I210" s="56">
        <f t="shared" si="7"/>
        <v>106</v>
      </c>
      <c r="J210" s="56">
        <v>59</v>
      </c>
      <c r="K210" s="56">
        <v>47</v>
      </c>
      <c r="L210" s="56">
        <f t="shared" si="8"/>
        <v>261</v>
      </c>
      <c r="M210" s="56">
        <v>139</v>
      </c>
      <c r="N210" s="56">
        <v>122</v>
      </c>
    </row>
    <row r="211" spans="1:14" ht="14.25" customHeight="1">
      <c r="A211" s="62" t="s">
        <v>241</v>
      </c>
      <c r="B211" s="61">
        <v>301</v>
      </c>
      <c r="C211" s="56">
        <f t="shared" si="1"/>
        <v>254</v>
      </c>
      <c r="D211" s="56">
        <f t="shared" si="2"/>
        <v>144</v>
      </c>
      <c r="E211" s="56">
        <f t="shared" si="3"/>
        <v>110</v>
      </c>
      <c r="F211" s="56">
        <f t="shared" si="4"/>
        <v>-126</v>
      </c>
      <c r="G211" s="56">
        <f t="shared" si="5"/>
        <v>-65</v>
      </c>
      <c r="H211" s="56">
        <f t="shared" si="6"/>
        <v>-61</v>
      </c>
      <c r="I211" s="56">
        <f t="shared" si="7"/>
        <v>110</v>
      </c>
      <c r="J211" s="56">
        <v>60</v>
      </c>
      <c r="K211" s="56">
        <v>50</v>
      </c>
      <c r="L211" s="56">
        <f t="shared" si="8"/>
        <v>236</v>
      </c>
      <c r="M211" s="56">
        <v>125</v>
      </c>
      <c r="N211" s="56">
        <v>111</v>
      </c>
    </row>
    <row r="212" spans="1:14" ht="14.25" customHeight="1">
      <c r="A212" s="62"/>
      <c r="B212" s="61"/>
      <c r="C212" s="56"/>
      <c r="D212" s="56"/>
      <c r="E212" s="56"/>
      <c r="F212" s="56"/>
      <c r="G212" s="56"/>
      <c r="H212" s="56"/>
      <c r="I212" s="56"/>
      <c r="J212" s="56"/>
      <c r="K212" s="56"/>
      <c r="L212" s="56"/>
      <c r="M212" s="56"/>
      <c r="N212" s="56"/>
    </row>
    <row r="213" spans="1:14" ht="14.25" customHeight="1">
      <c r="A213" s="62" t="s">
        <v>242</v>
      </c>
      <c r="B213" s="61">
        <v>59</v>
      </c>
      <c r="C213" s="56">
        <f t="shared" ref="C213:C217" si="9">D213+E213</f>
        <v>-64</v>
      </c>
      <c r="D213" s="56">
        <f t="shared" ref="D213:D217" si="10">G213+C233</f>
        <v>-54</v>
      </c>
      <c r="E213" s="56">
        <f t="shared" ref="E213:E217" si="11">H213+D233</f>
        <v>-10</v>
      </c>
      <c r="F213" s="56">
        <f t="shared" ref="F213:F217" si="12">SUM(G213:H213)</f>
        <v>-114</v>
      </c>
      <c r="G213" s="56">
        <f t="shared" ref="G213:G217" si="13">J213-M213</f>
        <v>-63</v>
      </c>
      <c r="H213" s="56">
        <f t="shared" ref="H213:H217" si="14">K213-N213</f>
        <v>-51</v>
      </c>
      <c r="I213" s="56">
        <f t="shared" ref="I213:I217" si="15">SUM(J213:K213)</f>
        <v>107</v>
      </c>
      <c r="J213" s="56">
        <v>51</v>
      </c>
      <c r="K213" s="56">
        <v>56</v>
      </c>
      <c r="L213" s="56">
        <f t="shared" ref="L213:L217" si="16">SUM(M213:N213)</f>
        <v>221</v>
      </c>
      <c r="M213" s="56">
        <v>114</v>
      </c>
      <c r="N213" s="56">
        <v>107</v>
      </c>
    </row>
    <row r="214" spans="1:14" ht="14.25" customHeight="1">
      <c r="A214" s="62" t="s">
        <v>243</v>
      </c>
      <c r="B214" s="61">
        <v>115</v>
      </c>
      <c r="C214" s="56">
        <f t="shared" si="9"/>
        <v>121</v>
      </c>
      <c r="D214" s="56">
        <f t="shared" si="10"/>
        <v>76</v>
      </c>
      <c r="E214" s="56">
        <f t="shared" si="11"/>
        <v>45</v>
      </c>
      <c r="F214" s="56">
        <f t="shared" si="12"/>
        <v>-113</v>
      </c>
      <c r="G214" s="56">
        <f t="shared" si="13"/>
        <v>-65</v>
      </c>
      <c r="H214" s="56">
        <f t="shared" si="14"/>
        <v>-48</v>
      </c>
      <c r="I214" s="56">
        <f t="shared" si="15"/>
        <v>117</v>
      </c>
      <c r="J214" s="56">
        <v>59</v>
      </c>
      <c r="K214" s="56">
        <v>58</v>
      </c>
      <c r="L214" s="56">
        <f t="shared" si="16"/>
        <v>230</v>
      </c>
      <c r="M214" s="56">
        <v>124</v>
      </c>
      <c r="N214" s="56">
        <v>106</v>
      </c>
    </row>
    <row r="215" spans="1:14" ht="14.25" customHeight="1">
      <c r="A215" s="62" t="s">
        <v>244</v>
      </c>
      <c r="B215" s="61">
        <v>211</v>
      </c>
      <c r="C215" s="56">
        <f t="shared" si="9"/>
        <v>165</v>
      </c>
      <c r="D215" s="56">
        <f t="shared" si="10"/>
        <v>67</v>
      </c>
      <c r="E215" s="56">
        <f t="shared" si="11"/>
        <v>98</v>
      </c>
      <c r="F215" s="56">
        <f t="shared" si="12"/>
        <v>-128</v>
      </c>
      <c r="G215" s="56">
        <f t="shared" si="13"/>
        <v>-80</v>
      </c>
      <c r="H215" s="56">
        <f t="shared" si="14"/>
        <v>-48</v>
      </c>
      <c r="I215" s="56">
        <f t="shared" si="15"/>
        <v>117</v>
      </c>
      <c r="J215" s="56">
        <v>58</v>
      </c>
      <c r="K215" s="56">
        <v>59</v>
      </c>
      <c r="L215" s="56">
        <f t="shared" si="16"/>
        <v>245</v>
      </c>
      <c r="M215" s="56">
        <v>138</v>
      </c>
      <c r="N215" s="56">
        <v>107</v>
      </c>
    </row>
    <row r="216" spans="1:14" ht="14.25" customHeight="1">
      <c r="A216" s="62" t="s">
        <v>245</v>
      </c>
      <c r="B216" s="61">
        <v>149</v>
      </c>
      <c r="C216" s="56">
        <f t="shared" si="9"/>
        <v>68</v>
      </c>
      <c r="D216" s="56">
        <f t="shared" si="10"/>
        <v>22</v>
      </c>
      <c r="E216" s="56">
        <f t="shared" si="11"/>
        <v>46</v>
      </c>
      <c r="F216" s="56">
        <f t="shared" si="12"/>
        <v>-133</v>
      </c>
      <c r="G216" s="56">
        <f t="shared" si="13"/>
        <v>-78</v>
      </c>
      <c r="H216" s="56">
        <f t="shared" si="14"/>
        <v>-55</v>
      </c>
      <c r="I216" s="56">
        <f t="shared" si="15"/>
        <v>132</v>
      </c>
      <c r="J216" s="56">
        <v>70</v>
      </c>
      <c r="K216" s="56">
        <v>62</v>
      </c>
      <c r="L216" s="56">
        <f t="shared" si="16"/>
        <v>265</v>
      </c>
      <c r="M216" s="56">
        <v>148</v>
      </c>
      <c r="N216" s="56">
        <v>117</v>
      </c>
    </row>
    <row r="217" spans="1:14" ht="14.25" customHeight="1">
      <c r="A217" s="62" t="s">
        <v>246</v>
      </c>
      <c r="B217" s="61">
        <v>111</v>
      </c>
      <c r="C217" s="56">
        <f t="shared" si="9"/>
        <v>-21</v>
      </c>
      <c r="D217" s="56">
        <f t="shared" si="10"/>
        <v>16</v>
      </c>
      <c r="E217" s="56">
        <f t="shared" si="11"/>
        <v>-37</v>
      </c>
      <c r="F217" s="56">
        <f t="shared" si="12"/>
        <v>-176</v>
      </c>
      <c r="G217" s="56">
        <f t="shared" si="13"/>
        <v>-95</v>
      </c>
      <c r="H217" s="56">
        <f t="shared" si="14"/>
        <v>-81</v>
      </c>
      <c r="I217" s="56">
        <f t="shared" si="15"/>
        <v>110</v>
      </c>
      <c r="J217" s="56">
        <v>58</v>
      </c>
      <c r="K217" s="56">
        <v>52</v>
      </c>
      <c r="L217" s="56">
        <f t="shared" si="16"/>
        <v>286</v>
      </c>
      <c r="M217" s="56">
        <v>153</v>
      </c>
      <c r="N217" s="56">
        <v>133</v>
      </c>
    </row>
    <row r="218" spans="1:14" ht="14.25" customHeight="1">
      <c r="A218" s="62"/>
      <c r="B218" s="61"/>
      <c r="C218" s="56"/>
      <c r="D218" s="56"/>
      <c r="E218" s="56"/>
      <c r="F218" s="56"/>
      <c r="G218" s="56"/>
      <c r="H218" s="56"/>
      <c r="I218" s="56"/>
      <c r="J218" s="56"/>
      <c r="K218" s="56"/>
      <c r="L218" s="56"/>
      <c r="M218" s="56"/>
      <c r="N218" s="56"/>
    </row>
    <row r="219" spans="1:14" ht="14.25" customHeight="1">
      <c r="A219" s="62" t="s">
        <v>247</v>
      </c>
      <c r="B219" s="61">
        <v>103</v>
      </c>
      <c r="C219" s="56">
        <f t="shared" ref="C219:C220" si="17">D219+E219</f>
        <v>47</v>
      </c>
      <c r="D219" s="56">
        <f t="shared" ref="D219:D220" si="18">G219+C239</f>
        <v>10</v>
      </c>
      <c r="E219" s="56">
        <f t="shared" ref="E219:E220" si="19">H219+D239</f>
        <v>37</v>
      </c>
      <c r="F219" s="56">
        <f t="shared" ref="F219:F220" si="20">SUM(G219:H219)</f>
        <v>-135</v>
      </c>
      <c r="G219" s="56">
        <f t="shared" ref="G219:G220" si="21">J219-M219</f>
        <v>-74</v>
      </c>
      <c r="H219" s="56">
        <f t="shared" ref="H219:H220" si="22">K219-N219</f>
        <v>-61</v>
      </c>
      <c r="I219" s="56">
        <f t="shared" ref="I219:I220" si="23">SUM(J219:K219)</f>
        <v>113</v>
      </c>
      <c r="J219" s="56">
        <v>54</v>
      </c>
      <c r="K219" s="56">
        <v>59</v>
      </c>
      <c r="L219" s="56">
        <f t="shared" ref="L219:L220" si="24">SUM(M219:N219)</f>
        <v>248</v>
      </c>
      <c r="M219" s="56">
        <v>128</v>
      </c>
      <c r="N219" s="56">
        <v>120</v>
      </c>
    </row>
    <row r="220" spans="1:14" ht="14.25" customHeight="1">
      <c r="A220" s="63" t="s">
        <v>248</v>
      </c>
      <c r="B220" s="267">
        <v>67</v>
      </c>
      <c r="C220" s="57">
        <f t="shared" si="17"/>
        <v>11</v>
      </c>
      <c r="D220" s="57">
        <f t="shared" si="18"/>
        <v>-5</v>
      </c>
      <c r="E220" s="57">
        <f t="shared" si="19"/>
        <v>16</v>
      </c>
      <c r="F220" s="57">
        <f t="shared" si="20"/>
        <v>-156</v>
      </c>
      <c r="G220" s="57">
        <f t="shared" si="21"/>
        <v>-91</v>
      </c>
      <c r="H220" s="57">
        <f t="shared" si="22"/>
        <v>-65</v>
      </c>
      <c r="I220" s="57">
        <f t="shared" si="23"/>
        <v>115</v>
      </c>
      <c r="J220" s="57">
        <v>58</v>
      </c>
      <c r="K220" s="57">
        <v>57</v>
      </c>
      <c r="L220" s="57">
        <f t="shared" si="24"/>
        <v>271</v>
      </c>
      <c r="M220" s="57">
        <v>149</v>
      </c>
      <c r="N220" s="57">
        <v>122</v>
      </c>
    </row>
    <row r="221" spans="1:14" ht="14.25" customHeight="1" thickBot="1">
      <c r="A221" s="58"/>
      <c r="B221" s="268"/>
      <c r="C221" s="268"/>
      <c r="D221" s="268"/>
      <c r="E221" s="268"/>
      <c r="F221" s="268"/>
      <c r="G221" s="268"/>
      <c r="H221" s="268"/>
      <c r="I221" s="268"/>
      <c r="J221" s="268"/>
      <c r="K221" s="268"/>
      <c r="L221" s="268"/>
      <c r="M221" s="268"/>
      <c r="N221" s="268"/>
    </row>
    <row r="222" spans="1:14" ht="14.25" customHeight="1" thickTop="1">
      <c r="A222" s="446" t="s">
        <v>466</v>
      </c>
      <c r="B222" s="471" t="s">
        <v>476</v>
      </c>
      <c r="C222" s="472"/>
      <c r="D222" s="472"/>
      <c r="E222" s="472"/>
      <c r="F222" s="472"/>
      <c r="G222" s="472"/>
      <c r="H222" s="472"/>
      <c r="I222" s="472"/>
      <c r="J222" s="446"/>
      <c r="K222" s="446" t="s">
        <v>477</v>
      </c>
      <c r="L222" s="444"/>
      <c r="M222" s="444"/>
      <c r="N222" s="471"/>
    </row>
    <row r="223" spans="1:14" ht="14.25" customHeight="1">
      <c r="A223" s="447"/>
      <c r="B223" s="448" t="s">
        <v>473</v>
      </c>
      <c r="C223" s="448"/>
      <c r="D223" s="448"/>
      <c r="E223" s="448" t="s">
        <v>478</v>
      </c>
      <c r="F223" s="448"/>
      <c r="G223" s="448"/>
      <c r="H223" s="448" t="s">
        <v>479</v>
      </c>
      <c r="I223" s="448"/>
      <c r="J223" s="448"/>
      <c r="K223" s="447" t="s">
        <v>480</v>
      </c>
      <c r="L223" s="448"/>
      <c r="M223" s="448" t="s">
        <v>481</v>
      </c>
      <c r="N223" s="470"/>
    </row>
    <row r="224" spans="1:14" ht="14.25" customHeight="1">
      <c r="A224" s="447"/>
      <c r="B224" s="65" t="s">
        <v>470</v>
      </c>
      <c r="C224" s="65" t="s">
        <v>471</v>
      </c>
      <c r="D224" s="65" t="s">
        <v>472</v>
      </c>
      <c r="E224" s="65" t="s">
        <v>470</v>
      </c>
      <c r="F224" s="65" t="s">
        <v>471</v>
      </c>
      <c r="G224" s="65" t="s">
        <v>472</v>
      </c>
      <c r="H224" s="65" t="s">
        <v>470</v>
      </c>
      <c r="I224" s="65" t="s">
        <v>471</v>
      </c>
      <c r="J224" s="65" t="s">
        <v>472</v>
      </c>
      <c r="K224" s="52" t="s">
        <v>482</v>
      </c>
      <c r="L224" s="50" t="s">
        <v>483</v>
      </c>
      <c r="M224" s="50" t="s">
        <v>484</v>
      </c>
      <c r="N224" s="53" t="s">
        <v>485</v>
      </c>
    </row>
    <row r="225" spans="1:14" s="55" customFormat="1" ht="14.25" customHeight="1">
      <c r="A225" s="307" t="s">
        <v>711</v>
      </c>
      <c r="B225" s="266">
        <f>SUM(C225:D225)</f>
        <v>2688</v>
      </c>
      <c r="C225" s="10">
        <f t="shared" ref="C225:J225" si="25">SUM(C227:C240)</f>
        <v>1417</v>
      </c>
      <c r="D225" s="10">
        <f t="shared" si="25"/>
        <v>1271</v>
      </c>
      <c r="E225" s="10">
        <f t="shared" si="25"/>
        <v>11126</v>
      </c>
      <c r="F225" s="10">
        <f t="shared" si="25"/>
        <v>5995</v>
      </c>
      <c r="G225" s="10">
        <f t="shared" si="25"/>
        <v>5131</v>
      </c>
      <c r="H225" s="10">
        <f t="shared" si="25"/>
        <v>8438</v>
      </c>
      <c r="I225" s="10">
        <f t="shared" si="25"/>
        <v>4578</v>
      </c>
      <c r="J225" s="10">
        <f t="shared" si="25"/>
        <v>3860</v>
      </c>
      <c r="K225" s="269">
        <f>I205/B2月別人口!D50*1000</f>
        <v>5.1418666604623029</v>
      </c>
      <c r="L225" s="269">
        <v>12.2</v>
      </c>
      <c r="M225" s="269">
        <v>43</v>
      </c>
      <c r="N225" s="269">
        <v>32.6</v>
      </c>
    </row>
    <row r="226" spans="1:14" ht="14.25" customHeight="1">
      <c r="A226" s="271"/>
      <c r="B226" s="61"/>
      <c r="C226" s="56"/>
      <c r="D226" s="56"/>
      <c r="E226" s="56"/>
      <c r="F226" s="56"/>
      <c r="G226" s="56"/>
      <c r="H226" s="56"/>
      <c r="I226" s="56"/>
      <c r="J226" s="56"/>
      <c r="K226" s="56"/>
      <c r="L226" s="56"/>
      <c r="M226" s="56"/>
      <c r="N226" s="56"/>
    </row>
    <row r="227" spans="1:14" ht="14.25" customHeight="1">
      <c r="A227" s="62" t="s">
        <v>237</v>
      </c>
      <c r="B227" s="61">
        <f>SUM(C227:D227)</f>
        <v>68</v>
      </c>
      <c r="C227" s="56">
        <f>F227-I227</f>
        <v>8</v>
      </c>
      <c r="D227" s="56">
        <f>G227-J227</f>
        <v>60</v>
      </c>
      <c r="E227" s="56">
        <f>SUM(F227:G227)</f>
        <v>679</v>
      </c>
      <c r="F227" s="56">
        <v>362</v>
      </c>
      <c r="G227" s="56">
        <v>317</v>
      </c>
      <c r="H227" s="56">
        <f>SUM(I227:J227)</f>
        <v>611</v>
      </c>
      <c r="I227" s="56">
        <v>354</v>
      </c>
      <c r="J227" s="56">
        <v>257</v>
      </c>
      <c r="K227" s="56" t="s">
        <v>306</v>
      </c>
      <c r="L227" s="56" t="s">
        <v>306</v>
      </c>
      <c r="M227" s="56" t="s">
        <v>306</v>
      </c>
      <c r="N227" s="56" t="s">
        <v>306</v>
      </c>
    </row>
    <row r="228" spans="1:14" ht="14.25" customHeight="1">
      <c r="A228" s="62" t="s">
        <v>238</v>
      </c>
      <c r="B228" s="61">
        <f t="shared" ref="B228:B231" si="26">SUM(C228:D228)</f>
        <v>64</v>
      </c>
      <c r="C228" s="56">
        <f t="shared" ref="C228:C231" si="27">F228-I228</f>
        <v>50</v>
      </c>
      <c r="D228" s="56">
        <f t="shared" ref="D228:D231" si="28">G228-J228</f>
        <v>14</v>
      </c>
      <c r="E228" s="56">
        <f t="shared" ref="E228:E231" si="29">SUM(F228:G228)</f>
        <v>680</v>
      </c>
      <c r="F228" s="56">
        <v>374</v>
      </c>
      <c r="G228" s="56">
        <v>306</v>
      </c>
      <c r="H228" s="56">
        <f t="shared" ref="H228:H231" si="30">SUM(I228:J228)</f>
        <v>616</v>
      </c>
      <c r="I228" s="56">
        <v>324</v>
      </c>
      <c r="J228" s="56">
        <v>292</v>
      </c>
      <c r="K228" s="56" t="s">
        <v>306</v>
      </c>
      <c r="L228" s="56" t="s">
        <v>306</v>
      </c>
      <c r="M228" s="56" t="s">
        <v>306</v>
      </c>
      <c r="N228" s="56" t="s">
        <v>306</v>
      </c>
    </row>
    <row r="229" spans="1:14" ht="14.25" customHeight="1">
      <c r="A229" s="62" t="s">
        <v>239</v>
      </c>
      <c r="B229" s="61">
        <f t="shared" si="26"/>
        <v>514</v>
      </c>
      <c r="C229" s="56">
        <f t="shared" si="27"/>
        <v>245</v>
      </c>
      <c r="D229" s="56">
        <f t="shared" si="28"/>
        <v>269</v>
      </c>
      <c r="E229" s="56">
        <f t="shared" si="29"/>
        <v>2004</v>
      </c>
      <c r="F229" s="56">
        <v>1078</v>
      </c>
      <c r="G229" s="56">
        <v>926</v>
      </c>
      <c r="H229" s="56">
        <f t="shared" si="30"/>
        <v>1490</v>
      </c>
      <c r="I229" s="56">
        <v>833</v>
      </c>
      <c r="J229" s="56">
        <v>657</v>
      </c>
      <c r="K229" s="56" t="s">
        <v>306</v>
      </c>
      <c r="L229" s="56" t="s">
        <v>306</v>
      </c>
      <c r="M229" s="56" t="s">
        <v>306</v>
      </c>
      <c r="N229" s="56" t="s">
        <v>306</v>
      </c>
    </row>
    <row r="230" spans="1:14" ht="14.25" customHeight="1">
      <c r="A230" s="62" t="s">
        <v>240</v>
      </c>
      <c r="B230" s="61">
        <f t="shared" si="26"/>
        <v>380</v>
      </c>
      <c r="C230" s="56">
        <f t="shared" si="27"/>
        <v>227</v>
      </c>
      <c r="D230" s="56">
        <f t="shared" si="28"/>
        <v>153</v>
      </c>
      <c r="E230" s="56">
        <f t="shared" si="29"/>
        <v>1089</v>
      </c>
      <c r="F230" s="56">
        <v>592</v>
      </c>
      <c r="G230" s="56">
        <v>497</v>
      </c>
      <c r="H230" s="56">
        <f t="shared" si="30"/>
        <v>709</v>
      </c>
      <c r="I230" s="56">
        <v>365</v>
      </c>
      <c r="J230" s="56">
        <v>344</v>
      </c>
      <c r="K230" s="56" t="s">
        <v>306</v>
      </c>
      <c r="L230" s="56" t="s">
        <v>306</v>
      </c>
      <c r="M230" s="56" t="s">
        <v>306</v>
      </c>
      <c r="N230" s="56" t="s">
        <v>306</v>
      </c>
    </row>
    <row r="231" spans="1:14" ht="14.25" customHeight="1">
      <c r="A231" s="62" t="s">
        <v>241</v>
      </c>
      <c r="B231" s="61">
        <f t="shared" si="26"/>
        <v>380</v>
      </c>
      <c r="C231" s="56">
        <f t="shared" si="27"/>
        <v>209</v>
      </c>
      <c r="D231" s="56">
        <f t="shared" si="28"/>
        <v>171</v>
      </c>
      <c r="E231" s="56">
        <f t="shared" si="29"/>
        <v>1068</v>
      </c>
      <c r="F231" s="56">
        <v>574</v>
      </c>
      <c r="G231" s="56">
        <v>494</v>
      </c>
      <c r="H231" s="56">
        <f t="shared" si="30"/>
        <v>688</v>
      </c>
      <c r="I231" s="56">
        <v>365</v>
      </c>
      <c r="J231" s="56">
        <v>323</v>
      </c>
      <c r="K231" s="56" t="s">
        <v>306</v>
      </c>
      <c r="L231" s="56" t="s">
        <v>306</v>
      </c>
      <c r="M231" s="56" t="s">
        <v>306</v>
      </c>
      <c r="N231" s="56" t="s">
        <v>306</v>
      </c>
    </row>
    <row r="232" spans="1:14" ht="14.25" customHeight="1">
      <c r="A232" s="62"/>
      <c r="B232" s="61"/>
      <c r="C232" s="56"/>
      <c r="D232" s="56"/>
      <c r="E232" s="56"/>
      <c r="F232" s="56"/>
      <c r="G232" s="56"/>
      <c r="H232" s="56"/>
      <c r="I232" s="56"/>
      <c r="J232" s="56"/>
      <c r="K232" s="56"/>
      <c r="L232" s="56"/>
      <c r="M232" s="56"/>
      <c r="N232" s="56"/>
    </row>
    <row r="233" spans="1:14" ht="14.25" customHeight="1">
      <c r="A233" s="62" t="s">
        <v>242</v>
      </c>
      <c r="B233" s="61">
        <f t="shared" ref="B233:B237" si="31">SUM(C233:D233)</f>
        <v>50</v>
      </c>
      <c r="C233" s="56">
        <f t="shared" ref="C233:C237" si="32">F233-I233</f>
        <v>9</v>
      </c>
      <c r="D233" s="56">
        <f t="shared" ref="D233:D237" si="33">G233-J233</f>
        <v>41</v>
      </c>
      <c r="E233" s="56">
        <f t="shared" ref="E233:E237" si="34">SUM(F233:G233)</f>
        <v>728</v>
      </c>
      <c r="F233" s="56">
        <v>396</v>
      </c>
      <c r="G233" s="56">
        <v>332</v>
      </c>
      <c r="H233" s="56">
        <f t="shared" ref="H233:H237" si="35">SUM(I233:J233)</f>
        <v>678</v>
      </c>
      <c r="I233" s="56">
        <v>387</v>
      </c>
      <c r="J233" s="56">
        <v>291</v>
      </c>
      <c r="K233" s="56" t="s">
        <v>306</v>
      </c>
      <c r="L233" s="56" t="s">
        <v>306</v>
      </c>
      <c r="M233" s="56" t="s">
        <v>306</v>
      </c>
      <c r="N233" s="56" t="s">
        <v>306</v>
      </c>
    </row>
    <row r="234" spans="1:14" ht="14.25" customHeight="1">
      <c r="A234" s="62" t="s">
        <v>243</v>
      </c>
      <c r="B234" s="61">
        <f t="shared" si="31"/>
        <v>234</v>
      </c>
      <c r="C234" s="56">
        <f t="shared" si="32"/>
        <v>141</v>
      </c>
      <c r="D234" s="56">
        <f t="shared" si="33"/>
        <v>93</v>
      </c>
      <c r="E234" s="56">
        <f t="shared" si="34"/>
        <v>865</v>
      </c>
      <c r="F234" s="56">
        <v>469</v>
      </c>
      <c r="G234" s="56">
        <v>396</v>
      </c>
      <c r="H234" s="56">
        <f t="shared" si="35"/>
        <v>631</v>
      </c>
      <c r="I234" s="56">
        <v>328</v>
      </c>
      <c r="J234" s="56">
        <v>303</v>
      </c>
      <c r="K234" s="56" t="s">
        <v>306</v>
      </c>
      <c r="L234" s="56" t="s">
        <v>306</v>
      </c>
      <c r="M234" s="56" t="s">
        <v>306</v>
      </c>
      <c r="N234" s="56" t="s">
        <v>306</v>
      </c>
    </row>
    <row r="235" spans="1:14" ht="14.25" customHeight="1">
      <c r="A235" s="62" t="s">
        <v>244</v>
      </c>
      <c r="B235" s="61">
        <f t="shared" si="31"/>
        <v>293</v>
      </c>
      <c r="C235" s="56">
        <f t="shared" si="32"/>
        <v>147</v>
      </c>
      <c r="D235" s="56">
        <f t="shared" si="33"/>
        <v>146</v>
      </c>
      <c r="E235" s="56">
        <f t="shared" si="34"/>
        <v>964</v>
      </c>
      <c r="F235" s="56">
        <v>505</v>
      </c>
      <c r="G235" s="56">
        <v>459</v>
      </c>
      <c r="H235" s="56">
        <f t="shared" si="35"/>
        <v>671</v>
      </c>
      <c r="I235" s="56">
        <v>358</v>
      </c>
      <c r="J235" s="56">
        <v>313</v>
      </c>
      <c r="K235" s="56" t="s">
        <v>306</v>
      </c>
      <c r="L235" s="56" t="s">
        <v>306</v>
      </c>
      <c r="M235" s="56" t="s">
        <v>306</v>
      </c>
      <c r="N235" s="56" t="s">
        <v>306</v>
      </c>
    </row>
    <row r="236" spans="1:14" ht="14.25" customHeight="1">
      <c r="A236" s="62" t="s">
        <v>245</v>
      </c>
      <c r="B236" s="61">
        <f t="shared" si="31"/>
        <v>201</v>
      </c>
      <c r="C236" s="56">
        <f t="shared" si="32"/>
        <v>100</v>
      </c>
      <c r="D236" s="56">
        <f t="shared" si="33"/>
        <v>101</v>
      </c>
      <c r="E236" s="56">
        <f t="shared" si="34"/>
        <v>818</v>
      </c>
      <c r="F236" s="56">
        <v>457</v>
      </c>
      <c r="G236" s="56">
        <v>361</v>
      </c>
      <c r="H236" s="56">
        <f t="shared" si="35"/>
        <v>617</v>
      </c>
      <c r="I236" s="56">
        <v>357</v>
      </c>
      <c r="J236" s="56">
        <v>260</v>
      </c>
      <c r="K236" s="56" t="s">
        <v>306</v>
      </c>
      <c r="L236" s="56" t="s">
        <v>306</v>
      </c>
      <c r="M236" s="56" t="s">
        <v>306</v>
      </c>
      <c r="N236" s="56" t="s">
        <v>306</v>
      </c>
    </row>
    <row r="237" spans="1:14" ht="14.25" customHeight="1">
      <c r="A237" s="62" t="s">
        <v>246</v>
      </c>
      <c r="B237" s="61">
        <f t="shared" si="31"/>
        <v>155</v>
      </c>
      <c r="C237" s="56">
        <f t="shared" si="32"/>
        <v>111</v>
      </c>
      <c r="D237" s="56">
        <f t="shared" si="33"/>
        <v>44</v>
      </c>
      <c r="E237" s="56">
        <f t="shared" si="34"/>
        <v>780</v>
      </c>
      <c r="F237" s="56">
        <v>446</v>
      </c>
      <c r="G237" s="56">
        <v>334</v>
      </c>
      <c r="H237" s="56">
        <f t="shared" si="35"/>
        <v>625</v>
      </c>
      <c r="I237" s="56">
        <v>335</v>
      </c>
      <c r="J237" s="56">
        <v>290</v>
      </c>
      <c r="K237" s="56" t="s">
        <v>306</v>
      </c>
      <c r="L237" s="56" t="s">
        <v>306</v>
      </c>
      <c r="M237" s="56" t="s">
        <v>306</v>
      </c>
      <c r="N237" s="56" t="s">
        <v>306</v>
      </c>
    </row>
    <row r="238" spans="1:14" ht="14.25" customHeight="1">
      <c r="A238" s="62"/>
      <c r="B238" s="61"/>
      <c r="C238" s="56"/>
      <c r="D238" s="56"/>
      <c r="E238" s="56"/>
      <c r="F238" s="56"/>
      <c r="G238" s="56"/>
      <c r="H238" s="56"/>
      <c r="I238" s="56"/>
      <c r="J238" s="56"/>
      <c r="K238" s="56"/>
      <c r="L238" s="56"/>
      <c r="M238" s="56"/>
      <c r="N238" s="56"/>
    </row>
    <row r="239" spans="1:14" ht="14.25" customHeight="1">
      <c r="A239" s="62" t="s">
        <v>247</v>
      </c>
      <c r="B239" s="61">
        <f t="shared" ref="B239:B240" si="36">SUM(C239:D239)</f>
        <v>182</v>
      </c>
      <c r="C239" s="56">
        <f t="shared" ref="C239:C240" si="37">F239-I239</f>
        <v>84</v>
      </c>
      <c r="D239" s="56">
        <f t="shared" ref="D239:D240" si="38">G239-J239</f>
        <v>98</v>
      </c>
      <c r="E239" s="56">
        <f t="shared" ref="E239:E240" si="39">SUM(F239:G239)</f>
        <v>744</v>
      </c>
      <c r="F239" s="56">
        <v>371</v>
      </c>
      <c r="G239" s="56">
        <v>373</v>
      </c>
      <c r="H239" s="56">
        <f t="shared" ref="H239:H240" si="40">SUM(I239:J239)</f>
        <v>562</v>
      </c>
      <c r="I239" s="56">
        <v>287</v>
      </c>
      <c r="J239" s="56">
        <v>275</v>
      </c>
      <c r="K239" s="56" t="s">
        <v>306</v>
      </c>
      <c r="L239" s="56" t="s">
        <v>306</v>
      </c>
      <c r="M239" s="56" t="s">
        <v>306</v>
      </c>
      <c r="N239" s="56" t="s">
        <v>306</v>
      </c>
    </row>
    <row r="240" spans="1:14" ht="14.25" customHeight="1">
      <c r="A240" s="63" t="s">
        <v>248</v>
      </c>
      <c r="B240" s="267">
        <f t="shared" si="36"/>
        <v>167</v>
      </c>
      <c r="C240" s="57">
        <f t="shared" si="37"/>
        <v>86</v>
      </c>
      <c r="D240" s="57">
        <f t="shared" si="38"/>
        <v>81</v>
      </c>
      <c r="E240" s="57">
        <f t="shared" si="39"/>
        <v>707</v>
      </c>
      <c r="F240" s="57">
        <v>371</v>
      </c>
      <c r="G240" s="57">
        <v>336</v>
      </c>
      <c r="H240" s="57">
        <f t="shared" si="40"/>
        <v>540</v>
      </c>
      <c r="I240" s="57">
        <v>285</v>
      </c>
      <c r="J240" s="57">
        <v>255</v>
      </c>
      <c r="K240" s="57" t="s">
        <v>306</v>
      </c>
      <c r="L240" s="57" t="s">
        <v>306</v>
      </c>
      <c r="M240" s="57" t="s">
        <v>306</v>
      </c>
      <c r="N240" s="57" t="s">
        <v>306</v>
      </c>
    </row>
    <row r="241" spans="1:14" ht="13.5" customHeight="1">
      <c r="A241" s="474"/>
      <c r="B241" s="474"/>
      <c r="C241" s="474"/>
      <c r="D241" s="474"/>
      <c r="E241" s="474"/>
      <c r="F241" s="474"/>
      <c r="G241" s="474"/>
      <c r="H241" s="474"/>
      <c r="I241" s="474"/>
      <c r="J241" s="474"/>
      <c r="K241" s="474"/>
      <c r="L241" s="474"/>
      <c r="M241" s="474"/>
      <c r="N241" s="474"/>
    </row>
    <row r="242" spans="1:14">
      <c r="A242" s="167"/>
      <c r="B242" s="167"/>
      <c r="C242" s="167"/>
      <c r="D242" s="167"/>
      <c r="E242" s="167"/>
      <c r="F242" s="167"/>
      <c r="G242" s="167"/>
      <c r="H242" s="167"/>
      <c r="I242" s="167"/>
      <c r="J242" s="167"/>
      <c r="K242" s="167"/>
      <c r="L242" s="167"/>
      <c r="M242" s="167"/>
      <c r="N242" s="167"/>
    </row>
    <row r="243" spans="1:14">
      <c r="A243" s="64"/>
      <c r="B243" s="233"/>
      <c r="C243" s="233"/>
      <c r="D243" s="233"/>
      <c r="E243" s="233"/>
      <c r="F243" s="233"/>
      <c r="G243" s="233"/>
      <c r="H243" s="233"/>
      <c r="I243" s="233"/>
      <c r="J243" s="233"/>
      <c r="K243" s="233"/>
      <c r="L243" s="233"/>
      <c r="M243" s="233"/>
      <c r="N243" s="233"/>
    </row>
    <row r="244" spans="1:14">
      <c r="A244" s="64"/>
      <c r="B244" s="233"/>
      <c r="C244" s="233"/>
      <c r="D244" s="233"/>
      <c r="E244" s="233"/>
      <c r="F244" s="233"/>
      <c r="G244" s="233"/>
      <c r="H244" s="233"/>
      <c r="I244" s="233"/>
      <c r="J244" s="233"/>
      <c r="K244" s="233"/>
      <c r="L244" s="233"/>
      <c r="M244" s="233"/>
      <c r="N244" s="233"/>
    </row>
    <row r="245" spans="1:14">
      <c r="A245" s="64"/>
      <c r="B245" s="233"/>
      <c r="C245" s="233"/>
      <c r="D245" s="233"/>
      <c r="E245" s="233"/>
      <c r="F245" s="233"/>
      <c r="G245" s="233"/>
      <c r="H245" s="233"/>
      <c r="I245" s="233"/>
      <c r="J245" s="233"/>
      <c r="K245" s="233"/>
      <c r="L245" s="233"/>
      <c r="M245" s="233"/>
      <c r="N245" s="233"/>
    </row>
    <row r="246" spans="1:14">
      <c r="A246" s="64"/>
      <c r="B246" s="233"/>
      <c r="C246" s="233"/>
      <c r="D246" s="233"/>
      <c r="E246" s="233"/>
      <c r="F246" s="233"/>
      <c r="G246" s="233"/>
      <c r="H246" s="233"/>
      <c r="I246" s="233"/>
      <c r="J246" s="233"/>
      <c r="K246" s="233"/>
      <c r="L246" s="233"/>
      <c r="M246" s="233"/>
      <c r="N246" s="233"/>
    </row>
    <row r="247" spans="1:14">
      <c r="A247" s="64"/>
      <c r="B247" s="233"/>
      <c r="C247" s="233"/>
      <c r="D247" s="233"/>
      <c r="E247" s="233"/>
      <c r="F247" s="233"/>
      <c r="G247" s="233"/>
      <c r="H247" s="233"/>
      <c r="I247" s="233"/>
      <c r="J247" s="233"/>
      <c r="K247" s="233"/>
      <c r="L247" s="233"/>
      <c r="M247" s="233"/>
      <c r="N247" s="233"/>
    </row>
    <row r="248" spans="1:14">
      <c r="A248" s="64"/>
      <c r="B248" s="233"/>
      <c r="C248" s="233"/>
      <c r="D248" s="233"/>
      <c r="E248" s="233"/>
      <c r="F248" s="233"/>
      <c r="G248" s="233"/>
      <c r="H248" s="233"/>
      <c r="I248" s="233"/>
      <c r="J248" s="233"/>
      <c r="K248" s="233"/>
      <c r="L248" s="233"/>
      <c r="M248" s="233"/>
      <c r="N248" s="233"/>
    </row>
    <row r="249" spans="1:14">
      <c r="A249" s="64"/>
      <c r="B249" s="233"/>
      <c r="C249" s="233"/>
      <c r="D249" s="233"/>
      <c r="E249" s="233"/>
      <c r="F249" s="233"/>
      <c r="G249" s="233"/>
      <c r="H249" s="233"/>
      <c r="I249" s="233"/>
      <c r="J249" s="233"/>
      <c r="K249" s="233"/>
      <c r="L249" s="233"/>
      <c r="M249" s="233"/>
      <c r="N249" s="233"/>
    </row>
    <row r="250" spans="1:14">
      <c r="A250" s="64"/>
      <c r="B250" s="233"/>
      <c r="C250" s="233"/>
      <c r="D250" s="233"/>
      <c r="E250" s="233"/>
      <c r="F250" s="233"/>
      <c r="G250" s="233"/>
      <c r="H250" s="233"/>
      <c r="I250" s="233"/>
      <c r="J250" s="233"/>
      <c r="K250" s="233"/>
      <c r="L250" s="233"/>
      <c r="M250" s="233"/>
      <c r="N250" s="233"/>
    </row>
    <row r="251" spans="1:14">
      <c r="A251" s="64"/>
      <c r="B251" s="233"/>
      <c r="C251" s="233"/>
      <c r="D251" s="233"/>
      <c r="E251" s="233"/>
      <c r="F251" s="233"/>
      <c r="G251" s="233"/>
      <c r="H251" s="233"/>
      <c r="I251" s="233"/>
      <c r="J251" s="233"/>
      <c r="K251" s="233"/>
      <c r="L251" s="233"/>
      <c r="M251" s="233"/>
      <c r="N251" s="233"/>
    </row>
    <row r="252" spans="1:14">
      <c r="A252" s="64"/>
      <c r="B252" s="233"/>
      <c r="C252" s="233"/>
      <c r="D252" s="233"/>
      <c r="E252" s="233"/>
      <c r="F252" s="233"/>
      <c r="G252" s="233"/>
      <c r="H252" s="233"/>
      <c r="I252" s="233"/>
      <c r="J252" s="233"/>
      <c r="K252" s="233"/>
      <c r="L252" s="233"/>
      <c r="M252" s="233"/>
      <c r="N252" s="233"/>
    </row>
    <row r="253" spans="1:14">
      <c r="A253" s="64"/>
      <c r="B253" s="233"/>
      <c r="C253" s="233"/>
      <c r="D253" s="233"/>
      <c r="E253" s="233"/>
      <c r="F253" s="233"/>
      <c r="G253" s="233"/>
      <c r="H253" s="233"/>
      <c r="I253" s="233"/>
      <c r="J253" s="233"/>
      <c r="K253" s="233"/>
      <c r="L253" s="233"/>
      <c r="M253" s="233"/>
      <c r="N253" s="233"/>
    </row>
    <row r="254" spans="1:14">
      <c r="A254" s="64"/>
      <c r="B254" s="233"/>
      <c r="C254" s="233"/>
      <c r="D254" s="233"/>
      <c r="E254" s="233"/>
      <c r="F254" s="233"/>
      <c r="G254" s="233"/>
      <c r="H254" s="233"/>
      <c r="I254" s="233"/>
      <c r="J254" s="233"/>
      <c r="K254" s="233"/>
      <c r="L254" s="233"/>
      <c r="M254" s="233"/>
      <c r="N254" s="233"/>
    </row>
    <row r="255" spans="1:14">
      <c r="A255" s="141"/>
      <c r="B255" s="233"/>
      <c r="C255" s="233"/>
      <c r="D255" s="233"/>
      <c r="E255" s="233"/>
      <c r="F255" s="233"/>
      <c r="G255" s="233"/>
      <c r="H255" s="233"/>
      <c r="I255" s="233"/>
      <c r="J255" s="233"/>
      <c r="K255" s="233"/>
      <c r="L255" s="233"/>
      <c r="M255" s="233"/>
      <c r="N255" s="233"/>
    </row>
    <row r="256" spans="1:14">
      <c r="A256" s="64"/>
      <c r="B256" s="233"/>
      <c r="C256" s="233"/>
      <c r="D256" s="233"/>
      <c r="E256" s="233"/>
      <c r="F256" s="233"/>
      <c r="G256" s="233"/>
      <c r="H256" s="233"/>
      <c r="I256" s="233"/>
      <c r="J256" s="233"/>
      <c r="K256" s="233"/>
      <c r="L256" s="233"/>
      <c r="M256" s="233"/>
      <c r="N256" s="233"/>
    </row>
    <row r="257" spans="1:14" ht="14.25" customHeight="1">
      <c r="A257" s="60" t="s">
        <v>273</v>
      </c>
      <c r="B257" s="141"/>
      <c r="C257" s="141"/>
      <c r="D257" s="141"/>
      <c r="E257" s="141"/>
      <c r="F257" s="141"/>
      <c r="G257" s="141"/>
      <c r="H257" s="141"/>
      <c r="I257" s="141"/>
      <c r="J257" s="141"/>
      <c r="K257" s="141"/>
      <c r="L257" s="141"/>
      <c r="M257" s="141"/>
      <c r="N257" s="141"/>
    </row>
    <row r="258" spans="1:14" ht="14.25" customHeight="1">
      <c r="A258" s="60"/>
      <c r="B258" s="141"/>
      <c r="C258" s="141"/>
      <c r="D258" s="141"/>
      <c r="E258" s="141"/>
      <c r="F258" s="141"/>
      <c r="G258" s="141"/>
      <c r="H258" s="141"/>
      <c r="I258" s="141"/>
      <c r="J258" s="141"/>
      <c r="K258" s="141"/>
      <c r="L258" s="141"/>
      <c r="M258" s="141"/>
      <c r="N258" s="141"/>
    </row>
    <row r="259" spans="1:14" ht="14.25" customHeight="1" thickBot="1">
      <c r="A259" s="141"/>
      <c r="B259" s="141"/>
      <c r="C259" s="141"/>
      <c r="D259" s="141"/>
      <c r="E259" s="141"/>
      <c r="F259" s="141"/>
      <c r="G259" s="141"/>
      <c r="H259" s="141"/>
      <c r="I259" s="141"/>
      <c r="J259" s="141"/>
      <c r="K259" s="141"/>
      <c r="L259" s="141"/>
      <c r="M259" s="141"/>
      <c r="N259" s="141"/>
    </row>
    <row r="260" spans="1:14" ht="14.25" customHeight="1" thickTop="1">
      <c r="A260" s="446" t="s">
        <v>249</v>
      </c>
      <c r="B260" s="442" t="s">
        <v>250</v>
      </c>
      <c r="C260" s="444" t="s">
        <v>255</v>
      </c>
      <c r="D260" s="444"/>
      <c r="E260" s="444"/>
      <c r="F260" s="444" t="s">
        <v>257</v>
      </c>
      <c r="G260" s="444"/>
      <c r="H260" s="444"/>
      <c r="I260" s="444"/>
      <c r="J260" s="444"/>
      <c r="K260" s="444"/>
      <c r="L260" s="444"/>
      <c r="M260" s="444"/>
      <c r="N260" s="471"/>
    </row>
    <row r="261" spans="1:14" ht="14.25" customHeight="1">
      <c r="A261" s="447"/>
      <c r="B261" s="443"/>
      <c r="C261" s="448" t="s">
        <v>251</v>
      </c>
      <c r="D261" s="448" t="s">
        <v>116</v>
      </c>
      <c r="E261" s="448" t="s">
        <v>117</v>
      </c>
      <c r="F261" s="448" t="s">
        <v>252</v>
      </c>
      <c r="G261" s="448"/>
      <c r="H261" s="448"/>
      <c r="I261" s="448" t="s">
        <v>253</v>
      </c>
      <c r="J261" s="448"/>
      <c r="K261" s="448"/>
      <c r="L261" s="448" t="s">
        <v>254</v>
      </c>
      <c r="M261" s="448"/>
      <c r="N261" s="470"/>
    </row>
    <row r="262" spans="1:14" ht="14.25" customHeight="1">
      <c r="A262" s="475"/>
      <c r="B262" s="473"/>
      <c r="C262" s="476"/>
      <c r="D262" s="476"/>
      <c r="E262" s="476"/>
      <c r="F262" s="409" t="s">
        <v>251</v>
      </c>
      <c r="G262" s="409" t="s">
        <v>116</v>
      </c>
      <c r="H262" s="409" t="s">
        <v>117</v>
      </c>
      <c r="I262" s="409" t="s">
        <v>251</v>
      </c>
      <c r="J262" s="409" t="s">
        <v>116</v>
      </c>
      <c r="K262" s="409" t="s">
        <v>117</v>
      </c>
      <c r="L262" s="409" t="s">
        <v>251</v>
      </c>
      <c r="M262" s="409" t="s">
        <v>116</v>
      </c>
      <c r="N262" s="132" t="s">
        <v>117</v>
      </c>
    </row>
    <row r="263" spans="1:14" s="55" customFormat="1" ht="14.25" customHeight="1">
      <c r="A263" s="306" t="s">
        <v>740</v>
      </c>
      <c r="B263" s="10">
        <f>SUM(B265:B278)</f>
        <v>1476</v>
      </c>
      <c r="C263" s="10">
        <f>SUM(C265:C278)</f>
        <v>-307</v>
      </c>
      <c r="D263" s="10">
        <f t="shared" ref="D263:E263" si="41">SUM(D265:D278)</f>
        <v>-50</v>
      </c>
      <c r="E263" s="10">
        <f t="shared" si="41"/>
        <v>-257</v>
      </c>
      <c r="F263" s="10">
        <f t="shared" ref="F263:N263" si="42">SUM(F265:F278)</f>
        <v>-1895</v>
      </c>
      <c r="G263" s="10">
        <f t="shared" si="42"/>
        <v>-993</v>
      </c>
      <c r="H263" s="10">
        <f t="shared" si="42"/>
        <v>-902</v>
      </c>
      <c r="I263" s="10">
        <f t="shared" si="42"/>
        <v>1315</v>
      </c>
      <c r="J263" s="10">
        <f t="shared" si="42"/>
        <v>654</v>
      </c>
      <c r="K263" s="10">
        <f t="shared" si="42"/>
        <v>661</v>
      </c>
      <c r="L263" s="10">
        <f t="shared" si="42"/>
        <v>3210</v>
      </c>
      <c r="M263" s="10">
        <f t="shared" si="42"/>
        <v>1647</v>
      </c>
      <c r="N263" s="10">
        <f t="shared" si="42"/>
        <v>1563</v>
      </c>
    </row>
    <row r="264" spans="1:14" ht="14.25" customHeight="1">
      <c r="A264" s="271"/>
      <c r="B264" s="61"/>
      <c r="C264" s="268"/>
      <c r="D264" s="56"/>
      <c r="E264" s="268"/>
      <c r="F264" s="56"/>
      <c r="G264" s="268"/>
      <c r="H264" s="56"/>
      <c r="I264" s="268"/>
      <c r="J264" s="56"/>
      <c r="K264" s="268"/>
      <c r="L264" s="56"/>
      <c r="M264" s="268"/>
      <c r="N264" s="56"/>
    </row>
    <row r="265" spans="1:14" ht="14.25" customHeight="1">
      <c r="A265" s="62" t="s">
        <v>237</v>
      </c>
      <c r="B265" s="61">
        <v>-15</v>
      </c>
      <c r="C265" s="56">
        <f>D265+E265</f>
        <v>-150</v>
      </c>
      <c r="D265" s="56">
        <f>G265+C285</f>
        <v>-70</v>
      </c>
      <c r="E265" s="56">
        <f>H265+D285</f>
        <v>-80</v>
      </c>
      <c r="F265" s="56">
        <f>SUM(G265:H265)</f>
        <v>-184</v>
      </c>
      <c r="G265" s="56">
        <f>J265-M265</f>
        <v>-98</v>
      </c>
      <c r="H265" s="56">
        <f>K265-N265</f>
        <v>-86</v>
      </c>
      <c r="I265" s="56">
        <f>SUM(J265:K265)</f>
        <v>129</v>
      </c>
      <c r="J265" s="56">
        <v>70</v>
      </c>
      <c r="K265" s="56">
        <v>59</v>
      </c>
      <c r="L265" s="56">
        <f>SUM(M265:N265)</f>
        <v>313</v>
      </c>
      <c r="M265" s="56">
        <v>168</v>
      </c>
      <c r="N265" s="56">
        <v>145</v>
      </c>
    </row>
    <row r="266" spans="1:14" ht="14.25" customHeight="1">
      <c r="A266" s="62" t="s">
        <v>238</v>
      </c>
      <c r="B266" s="61">
        <v>-50</v>
      </c>
      <c r="C266" s="56">
        <f t="shared" ref="C266:C278" si="43">D266+E266</f>
        <v>-228</v>
      </c>
      <c r="D266" s="56">
        <f t="shared" ref="D266:E266" si="44">G266+C286</f>
        <v>-124</v>
      </c>
      <c r="E266" s="56">
        <f t="shared" si="44"/>
        <v>-104</v>
      </c>
      <c r="F266" s="56">
        <f t="shared" ref="F266:F278" si="45">SUM(G266:H266)</f>
        <v>-204</v>
      </c>
      <c r="G266" s="56">
        <f t="shared" ref="G266:G278" si="46">J266-M266</f>
        <v>-114</v>
      </c>
      <c r="H266" s="56">
        <f t="shared" ref="H266:H278" si="47">K266-N266</f>
        <v>-90</v>
      </c>
      <c r="I266" s="56">
        <f t="shared" ref="I266:I278" si="48">SUM(J266:K266)</f>
        <v>90</v>
      </c>
      <c r="J266" s="56">
        <v>41</v>
      </c>
      <c r="K266" s="56">
        <v>49</v>
      </c>
      <c r="L266" s="56">
        <f t="shared" ref="L266:L278" si="49">SUM(M266:N266)</f>
        <v>294</v>
      </c>
      <c r="M266" s="56">
        <v>155</v>
      </c>
      <c r="N266" s="56">
        <v>139</v>
      </c>
    </row>
    <row r="267" spans="1:14" ht="14.25" customHeight="1">
      <c r="A267" s="62" t="s">
        <v>239</v>
      </c>
      <c r="B267" s="61">
        <v>520</v>
      </c>
      <c r="C267" s="56">
        <f t="shared" si="43"/>
        <v>44</v>
      </c>
      <c r="D267" s="56">
        <f t="shared" ref="D267:E267" si="50">G267+C287</f>
        <v>64</v>
      </c>
      <c r="E267" s="56">
        <f t="shared" si="50"/>
        <v>-20</v>
      </c>
      <c r="F267" s="56">
        <f t="shared" si="45"/>
        <v>-203</v>
      </c>
      <c r="G267" s="56">
        <f t="shared" si="46"/>
        <v>-95</v>
      </c>
      <c r="H267" s="56">
        <f t="shared" si="47"/>
        <v>-108</v>
      </c>
      <c r="I267" s="56">
        <f t="shared" si="48"/>
        <v>98</v>
      </c>
      <c r="J267" s="56">
        <v>48</v>
      </c>
      <c r="K267" s="56">
        <v>50</v>
      </c>
      <c r="L267" s="56">
        <f t="shared" si="49"/>
        <v>301</v>
      </c>
      <c r="M267" s="56">
        <v>143</v>
      </c>
      <c r="N267" s="56">
        <v>158</v>
      </c>
    </row>
    <row r="268" spans="1:14" ht="14.25" customHeight="1">
      <c r="A268" s="62" t="s">
        <v>240</v>
      </c>
      <c r="B268" s="61">
        <v>411</v>
      </c>
      <c r="C268" s="56">
        <f t="shared" si="43"/>
        <v>319</v>
      </c>
      <c r="D268" s="56">
        <f t="shared" ref="D268:E268" si="51">G268+C288</f>
        <v>189</v>
      </c>
      <c r="E268" s="56">
        <f t="shared" si="51"/>
        <v>130</v>
      </c>
      <c r="F268" s="56">
        <f t="shared" si="45"/>
        <v>-161</v>
      </c>
      <c r="G268" s="56">
        <f t="shared" si="46"/>
        <v>-79</v>
      </c>
      <c r="H268" s="56">
        <f t="shared" si="47"/>
        <v>-82</v>
      </c>
      <c r="I268" s="56">
        <f t="shared" si="48"/>
        <v>109</v>
      </c>
      <c r="J268" s="56">
        <v>53</v>
      </c>
      <c r="K268" s="56">
        <v>56</v>
      </c>
      <c r="L268" s="56">
        <f t="shared" si="49"/>
        <v>270</v>
      </c>
      <c r="M268" s="56">
        <v>132</v>
      </c>
      <c r="N268" s="56">
        <v>138</v>
      </c>
    </row>
    <row r="269" spans="1:14" ht="14.25" customHeight="1">
      <c r="A269" s="62" t="s">
        <v>241</v>
      </c>
      <c r="B269" s="61">
        <v>131</v>
      </c>
      <c r="C269" s="56">
        <f t="shared" si="43"/>
        <v>60</v>
      </c>
      <c r="D269" s="56">
        <f t="shared" ref="D269:E269" si="52">G269+C289</f>
        <v>34</v>
      </c>
      <c r="E269" s="56">
        <f t="shared" si="52"/>
        <v>26</v>
      </c>
      <c r="F269" s="56">
        <f t="shared" si="45"/>
        <v>-124</v>
      </c>
      <c r="G269" s="56">
        <f t="shared" si="46"/>
        <v>-73</v>
      </c>
      <c r="H269" s="56">
        <f t="shared" si="47"/>
        <v>-51</v>
      </c>
      <c r="I269" s="56">
        <f t="shared" si="48"/>
        <v>116</v>
      </c>
      <c r="J269" s="56">
        <v>52</v>
      </c>
      <c r="K269" s="56">
        <v>64</v>
      </c>
      <c r="L269" s="56">
        <f t="shared" si="49"/>
        <v>240</v>
      </c>
      <c r="M269" s="56">
        <v>125</v>
      </c>
      <c r="N269" s="56">
        <v>115</v>
      </c>
    </row>
    <row r="270" spans="1:14" ht="14.25" customHeight="1">
      <c r="A270" s="62"/>
      <c r="B270" s="61"/>
      <c r="C270" s="56"/>
      <c r="D270" s="56"/>
      <c r="E270" s="56"/>
      <c r="F270" s="56"/>
      <c r="G270" s="56"/>
      <c r="H270" s="56"/>
      <c r="I270" s="56"/>
      <c r="J270" s="56"/>
      <c r="K270" s="56"/>
      <c r="L270" s="56"/>
      <c r="M270" s="56"/>
      <c r="N270" s="56"/>
    </row>
    <row r="271" spans="1:14" ht="14.25" customHeight="1">
      <c r="A271" s="62" t="s">
        <v>242</v>
      </c>
      <c r="B271" s="61">
        <v>58</v>
      </c>
      <c r="C271" s="56">
        <f t="shared" si="43"/>
        <v>-67</v>
      </c>
      <c r="D271" s="56">
        <f t="shared" ref="D271:E271" si="53">G271+C291</f>
        <v>-49</v>
      </c>
      <c r="E271" s="56">
        <f t="shared" si="53"/>
        <v>-18</v>
      </c>
      <c r="F271" s="56">
        <f t="shared" si="45"/>
        <v>-123</v>
      </c>
      <c r="G271" s="56">
        <f t="shared" si="46"/>
        <v>-68</v>
      </c>
      <c r="H271" s="56">
        <f t="shared" si="47"/>
        <v>-55</v>
      </c>
      <c r="I271" s="56">
        <f t="shared" si="48"/>
        <v>100</v>
      </c>
      <c r="J271" s="56">
        <v>51</v>
      </c>
      <c r="K271" s="56">
        <v>49</v>
      </c>
      <c r="L271" s="56">
        <f t="shared" si="49"/>
        <v>223</v>
      </c>
      <c r="M271" s="56">
        <v>119</v>
      </c>
      <c r="N271" s="56">
        <v>104</v>
      </c>
    </row>
    <row r="272" spans="1:14" ht="14.25" customHeight="1">
      <c r="A272" s="62" t="s">
        <v>243</v>
      </c>
      <c r="B272" s="61">
        <v>79</v>
      </c>
      <c r="C272" s="56">
        <f t="shared" si="43"/>
        <v>-80</v>
      </c>
      <c r="D272" s="56">
        <f t="shared" ref="D272:E272" si="54">G272+C292</f>
        <v>-15</v>
      </c>
      <c r="E272" s="56">
        <f t="shared" si="54"/>
        <v>-65</v>
      </c>
      <c r="F272" s="56">
        <f t="shared" si="45"/>
        <v>-135</v>
      </c>
      <c r="G272" s="56">
        <f t="shared" si="46"/>
        <v>-61</v>
      </c>
      <c r="H272" s="56">
        <f t="shared" si="47"/>
        <v>-74</v>
      </c>
      <c r="I272" s="56">
        <f t="shared" si="48"/>
        <v>109</v>
      </c>
      <c r="J272" s="56">
        <v>51</v>
      </c>
      <c r="K272" s="56">
        <v>58</v>
      </c>
      <c r="L272" s="56">
        <f t="shared" si="49"/>
        <v>244</v>
      </c>
      <c r="M272" s="56">
        <v>112</v>
      </c>
      <c r="N272" s="56">
        <v>132</v>
      </c>
    </row>
    <row r="273" spans="1:14" ht="14.25" customHeight="1">
      <c r="A273" s="62" t="s">
        <v>244</v>
      </c>
      <c r="B273" s="61">
        <v>15</v>
      </c>
      <c r="C273" s="56">
        <f t="shared" si="43"/>
        <v>-115</v>
      </c>
      <c r="D273" s="56">
        <f t="shared" ref="D273:E273" si="55">G273+C293</f>
        <v>-32</v>
      </c>
      <c r="E273" s="56">
        <f t="shared" si="55"/>
        <v>-83</v>
      </c>
      <c r="F273" s="56">
        <f t="shared" si="45"/>
        <v>-154</v>
      </c>
      <c r="G273" s="56">
        <f t="shared" si="46"/>
        <v>-99</v>
      </c>
      <c r="H273" s="56">
        <f t="shared" si="47"/>
        <v>-55</v>
      </c>
      <c r="I273" s="56">
        <f t="shared" si="48"/>
        <v>124</v>
      </c>
      <c r="J273" s="56">
        <v>57</v>
      </c>
      <c r="K273" s="56">
        <v>67</v>
      </c>
      <c r="L273" s="56">
        <f t="shared" si="49"/>
        <v>278</v>
      </c>
      <c r="M273" s="56">
        <v>156</v>
      </c>
      <c r="N273" s="56">
        <v>122</v>
      </c>
    </row>
    <row r="274" spans="1:14" ht="14.25" customHeight="1">
      <c r="A274" s="62" t="s">
        <v>245</v>
      </c>
      <c r="B274" s="61">
        <v>178</v>
      </c>
      <c r="C274" s="56">
        <f t="shared" si="43"/>
        <v>97</v>
      </c>
      <c r="D274" s="56">
        <f t="shared" ref="D274:E274" si="56">G274+C294</f>
        <v>43</v>
      </c>
      <c r="E274" s="56">
        <f t="shared" si="56"/>
        <v>54</v>
      </c>
      <c r="F274" s="56">
        <f t="shared" si="45"/>
        <v>-115</v>
      </c>
      <c r="G274" s="56">
        <f t="shared" si="46"/>
        <v>-64</v>
      </c>
      <c r="H274" s="56">
        <f t="shared" si="47"/>
        <v>-51</v>
      </c>
      <c r="I274" s="56">
        <f t="shared" si="48"/>
        <v>110</v>
      </c>
      <c r="J274" s="56">
        <v>54</v>
      </c>
      <c r="K274" s="56">
        <v>56</v>
      </c>
      <c r="L274" s="56">
        <f t="shared" si="49"/>
        <v>225</v>
      </c>
      <c r="M274" s="56">
        <v>118</v>
      </c>
      <c r="N274" s="56">
        <v>107</v>
      </c>
    </row>
    <row r="275" spans="1:14" ht="14.25" customHeight="1">
      <c r="A275" s="62" t="s">
        <v>246</v>
      </c>
      <c r="B275" s="61">
        <v>137</v>
      </c>
      <c r="C275" s="56">
        <f t="shared" si="43"/>
        <v>47</v>
      </c>
      <c r="D275" s="56">
        <f t="shared" ref="D275:E275" si="57">G275+C295</f>
        <v>12</v>
      </c>
      <c r="E275" s="56">
        <f t="shared" si="57"/>
        <v>35</v>
      </c>
      <c r="F275" s="56">
        <f t="shared" si="45"/>
        <v>-124</v>
      </c>
      <c r="G275" s="56">
        <f t="shared" si="46"/>
        <v>-60</v>
      </c>
      <c r="H275" s="56">
        <f t="shared" si="47"/>
        <v>-64</v>
      </c>
      <c r="I275" s="56">
        <f t="shared" si="48"/>
        <v>122</v>
      </c>
      <c r="J275" s="56">
        <v>64</v>
      </c>
      <c r="K275" s="56">
        <v>58</v>
      </c>
      <c r="L275" s="56">
        <f t="shared" si="49"/>
        <v>246</v>
      </c>
      <c r="M275" s="56">
        <v>124</v>
      </c>
      <c r="N275" s="56">
        <v>122</v>
      </c>
    </row>
    <row r="276" spans="1:14" ht="14.25" customHeight="1">
      <c r="A276" s="62"/>
      <c r="B276" s="61"/>
      <c r="C276" s="56"/>
      <c r="D276" s="56"/>
      <c r="E276" s="56"/>
      <c r="F276" s="56"/>
      <c r="G276" s="56"/>
      <c r="H276" s="56"/>
      <c r="I276" s="56"/>
      <c r="J276" s="56"/>
      <c r="K276" s="56"/>
      <c r="L276" s="56"/>
      <c r="M276" s="56"/>
      <c r="N276" s="56"/>
    </row>
    <row r="277" spans="1:14" ht="14.25" customHeight="1">
      <c r="A277" s="62" t="s">
        <v>247</v>
      </c>
      <c r="B277" s="61">
        <v>3</v>
      </c>
      <c r="C277" s="56">
        <f t="shared" si="43"/>
        <v>-88</v>
      </c>
      <c r="D277" s="56">
        <f t="shared" ref="D277:E277" si="58">G277+C297</f>
        <v>-38</v>
      </c>
      <c r="E277" s="56">
        <f t="shared" si="58"/>
        <v>-50</v>
      </c>
      <c r="F277" s="56">
        <f t="shared" si="45"/>
        <v>-159</v>
      </c>
      <c r="G277" s="56">
        <f t="shared" si="46"/>
        <v>-75</v>
      </c>
      <c r="H277" s="56">
        <f t="shared" si="47"/>
        <v>-84</v>
      </c>
      <c r="I277" s="56">
        <f t="shared" si="48"/>
        <v>101</v>
      </c>
      <c r="J277" s="56">
        <v>59</v>
      </c>
      <c r="K277" s="56">
        <v>42</v>
      </c>
      <c r="L277" s="56">
        <f t="shared" si="49"/>
        <v>260</v>
      </c>
      <c r="M277" s="56">
        <v>134</v>
      </c>
      <c r="N277" s="56">
        <v>126</v>
      </c>
    </row>
    <row r="278" spans="1:14" ht="14.25" customHeight="1">
      <c r="A278" s="63" t="s">
        <v>248</v>
      </c>
      <c r="B278" s="267">
        <v>9</v>
      </c>
      <c r="C278" s="57">
        <f t="shared" si="43"/>
        <v>-146</v>
      </c>
      <c r="D278" s="57">
        <f t="shared" ref="D278:E278" si="59">G278+C298</f>
        <v>-64</v>
      </c>
      <c r="E278" s="57">
        <f t="shared" si="59"/>
        <v>-82</v>
      </c>
      <c r="F278" s="57">
        <f t="shared" si="45"/>
        <v>-209</v>
      </c>
      <c r="G278" s="57">
        <f t="shared" si="46"/>
        <v>-107</v>
      </c>
      <c r="H278" s="57">
        <f t="shared" si="47"/>
        <v>-102</v>
      </c>
      <c r="I278" s="57">
        <f t="shared" si="48"/>
        <v>107</v>
      </c>
      <c r="J278" s="57">
        <v>54</v>
      </c>
      <c r="K278" s="57">
        <v>53</v>
      </c>
      <c r="L278" s="57">
        <f t="shared" si="49"/>
        <v>316</v>
      </c>
      <c r="M278" s="57">
        <v>161</v>
      </c>
      <c r="N278" s="57">
        <v>155</v>
      </c>
    </row>
    <row r="279" spans="1:14" ht="14.25" customHeight="1" thickBot="1">
      <c r="A279" s="58"/>
      <c r="B279" s="268"/>
      <c r="C279" s="268"/>
      <c r="D279" s="268"/>
      <c r="E279" s="268"/>
      <c r="F279" s="268"/>
      <c r="G279" s="268"/>
      <c r="H279" s="268"/>
      <c r="I279" s="268"/>
      <c r="J279" s="268"/>
      <c r="K279" s="268"/>
      <c r="L279" s="268"/>
      <c r="M279" s="268"/>
      <c r="N279" s="268"/>
    </row>
    <row r="280" spans="1:14" ht="14.25" customHeight="1" thickTop="1">
      <c r="A280" s="446" t="s">
        <v>249</v>
      </c>
      <c r="B280" s="471" t="s">
        <v>261</v>
      </c>
      <c r="C280" s="472"/>
      <c r="D280" s="472"/>
      <c r="E280" s="472"/>
      <c r="F280" s="472"/>
      <c r="G280" s="472"/>
      <c r="H280" s="472"/>
      <c r="I280" s="472"/>
      <c r="J280" s="446"/>
      <c r="K280" s="446" t="s">
        <v>266</v>
      </c>
      <c r="L280" s="444"/>
      <c r="M280" s="444"/>
      <c r="N280" s="471"/>
    </row>
    <row r="281" spans="1:14" ht="14.25" customHeight="1">
      <c r="A281" s="447"/>
      <c r="B281" s="448" t="s">
        <v>252</v>
      </c>
      <c r="C281" s="448"/>
      <c r="D281" s="448"/>
      <c r="E281" s="448" t="s">
        <v>258</v>
      </c>
      <c r="F281" s="448"/>
      <c r="G281" s="448"/>
      <c r="H281" s="448" t="s">
        <v>259</v>
      </c>
      <c r="I281" s="448"/>
      <c r="J281" s="448"/>
      <c r="K281" s="447" t="s">
        <v>256</v>
      </c>
      <c r="L281" s="448"/>
      <c r="M281" s="448" t="s">
        <v>260</v>
      </c>
      <c r="N281" s="470"/>
    </row>
    <row r="282" spans="1:14" ht="14.25" customHeight="1">
      <c r="A282" s="447"/>
      <c r="B282" s="65" t="s">
        <v>251</v>
      </c>
      <c r="C282" s="65" t="s">
        <v>116</v>
      </c>
      <c r="D282" s="65" t="s">
        <v>117</v>
      </c>
      <c r="E282" s="65" t="s">
        <v>251</v>
      </c>
      <c r="F282" s="409" t="s">
        <v>116</v>
      </c>
      <c r="G282" s="409" t="s">
        <v>117</v>
      </c>
      <c r="H282" s="409" t="s">
        <v>251</v>
      </c>
      <c r="I282" s="409" t="s">
        <v>116</v>
      </c>
      <c r="J282" s="409" t="s">
        <v>117</v>
      </c>
      <c r="K282" s="52" t="s">
        <v>262</v>
      </c>
      <c r="L282" s="50" t="s">
        <v>263</v>
      </c>
      <c r="M282" s="50" t="s">
        <v>264</v>
      </c>
      <c r="N282" s="53" t="s">
        <v>265</v>
      </c>
    </row>
    <row r="283" spans="1:14" s="55" customFormat="1" ht="14.25" customHeight="1">
      <c r="A283" s="307" t="s">
        <v>740</v>
      </c>
      <c r="B283" s="266">
        <f>SUM(C283:D283)</f>
        <v>1588</v>
      </c>
      <c r="C283" s="10">
        <f t="shared" ref="C283:J283" si="60">SUM(C285:C298)</f>
        <v>943</v>
      </c>
      <c r="D283" s="10">
        <f t="shared" si="60"/>
        <v>645</v>
      </c>
      <c r="E283" s="10">
        <f t="shared" si="60"/>
        <v>10260</v>
      </c>
      <c r="F283" s="10">
        <f t="shared" si="60"/>
        <v>5636</v>
      </c>
      <c r="G283" s="10">
        <f t="shared" si="60"/>
        <v>4624</v>
      </c>
      <c r="H283" s="10">
        <f t="shared" si="60"/>
        <v>8672</v>
      </c>
      <c r="I283" s="10">
        <f t="shared" si="60"/>
        <v>4693</v>
      </c>
      <c r="J283" s="10">
        <f t="shared" si="60"/>
        <v>3979</v>
      </c>
      <c r="K283" s="269">
        <f>I263/B2月別人口!D108*1000</f>
        <v>5.089403204582398</v>
      </c>
      <c r="L283" s="269">
        <f>L263/B2月別人口!D108*1000</f>
        <v>12.423562195216347</v>
      </c>
      <c r="M283" s="269">
        <f>E283/B2月別人口!D108*1000</f>
        <v>39.708955801532632</v>
      </c>
      <c r="N283" s="269">
        <f>H283/B2月別人口!D108*1000</f>
        <v>33.562969270067342</v>
      </c>
    </row>
    <row r="284" spans="1:14" ht="14.25" customHeight="1">
      <c r="A284" s="271"/>
      <c r="B284" s="61"/>
      <c r="C284" s="56"/>
      <c r="D284" s="56"/>
      <c r="E284" s="56"/>
      <c r="F284" s="56"/>
      <c r="G284" s="56"/>
      <c r="H284" s="56"/>
      <c r="I284" s="56"/>
      <c r="J284" s="56"/>
      <c r="K284" s="56"/>
      <c r="L284" s="56"/>
      <c r="M284" s="56"/>
      <c r="N284" s="56"/>
    </row>
    <row r="285" spans="1:14" ht="14.25" customHeight="1">
      <c r="A285" s="62" t="s">
        <v>237</v>
      </c>
      <c r="B285" s="61">
        <f>SUM(C285:D285)</f>
        <v>34</v>
      </c>
      <c r="C285" s="56">
        <f>F285-I285</f>
        <v>28</v>
      </c>
      <c r="D285" s="56">
        <f>G285-J285</f>
        <v>6</v>
      </c>
      <c r="E285" s="56">
        <f>SUM(F285:G285)</f>
        <v>679</v>
      </c>
      <c r="F285" s="56">
        <v>387</v>
      </c>
      <c r="G285" s="56">
        <v>292</v>
      </c>
      <c r="H285" s="56">
        <f>SUM(I285:J285)</f>
        <v>645</v>
      </c>
      <c r="I285" s="56">
        <v>359</v>
      </c>
      <c r="J285" s="56">
        <v>286</v>
      </c>
      <c r="K285" s="56" t="s">
        <v>306</v>
      </c>
      <c r="L285" s="56" t="s">
        <v>306</v>
      </c>
      <c r="M285" s="56" t="s">
        <v>306</v>
      </c>
      <c r="N285" s="56" t="s">
        <v>306</v>
      </c>
    </row>
    <row r="286" spans="1:14" ht="14.25" customHeight="1">
      <c r="A286" s="62" t="s">
        <v>238</v>
      </c>
      <c r="B286" s="61">
        <f t="shared" ref="B286:B298" si="61">SUM(C286:D286)</f>
        <v>-24</v>
      </c>
      <c r="C286" s="56">
        <f t="shared" ref="C286:C298" si="62">F286-I286</f>
        <v>-10</v>
      </c>
      <c r="D286" s="56">
        <f t="shared" ref="D286:D298" si="63">G286-J286</f>
        <v>-14</v>
      </c>
      <c r="E286" s="56">
        <f t="shared" ref="E286:E298" si="64">SUM(F286:G286)</f>
        <v>698</v>
      </c>
      <c r="F286" s="56">
        <v>373</v>
      </c>
      <c r="G286" s="56">
        <v>325</v>
      </c>
      <c r="H286" s="56">
        <f t="shared" ref="H286:H298" si="65">SUM(I286:J286)</f>
        <v>722</v>
      </c>
      <c r="I286" s="56">
        <v>383</v>
      </c>
      <c r="J286" s="56">
        <v>339</v>
      </c>
      <c r="K286" s="56" t="s">
        <v>306</v>
      </c>
      <c r="L286" s="56" t="s">
        <v>306</v>
      </c>
      <c r="M286" s="56" t="s">
        <v>306</v>
      </c>
      <c r="N286" s="56" t="s">
        <v>306</v>
      </c>
    </row>
    <row r="287" spans="1:14" ht="14.25" customHeight="1">
      <c r="A287" s="62" t="s">
        <v>239</v>
      </c>
      <c r="B287" s="61">
        <f t="shared" si="61"/>
        <v>247</v>
      </c>
      <c r="C287" s="56">
        <f t="shared" si="62"/>
        <v>159</v>
      </c>
      <c r="D287" s="56">
        <f t="shared" si="63"/>
        <v>88</v>
      </c>
      <c r="E287" s="56">
        <f t="shared" si="64"/>
        <v>1677</v>
      </c>
      <c r="F287" s="56">
        <v>917</v>
      </c>
      <c r="G287" s="56">
        <v>760</v>
      </c>
      <c r="H287" s="56">
        <f t="shared" si="65"/>
        <v>1430</v>
      </c>
      <c r="I287" s="56">
        <v>758</v>
      </c>
      <c r="J287" s="56">
        <v>672</v>
      </c>
      <c r="K287" s="56" t="s">
        <v>306</v>
      </c>
      <c r="L287" s="56" t="s">
        <v>306</v>
      </c>
      <c r="M287" s="56" t="s">
        <v>306</v>
      </c>
      <c r="N287" s="56" t="s">
        <v>306</v>
      </c>
    </row>
    <row r="288" spans="1:14" ht="14.25" customHeight="1">
      <c r="A288" s="62" t="s">
        <v>240</v>
      </c>
      <c r="B288" s="61">
        <f t="shared" si="61"/>
        <v>480</v>
      </c>
      <c r="C288" s="56">
        <f t="shared" si="62"/>
        <v>268</v>
      </c>
      <c r="D288" s="56">
        <f t="shared" si="63"/>
        <v>212</v>
      </c>
      <c r="E288" s="56">
        <f t="shared" si="64"/>
        <v>1232</v>
      </c>
      <c r="F288" s="56">
        <v>692</v>
      </c>
      <c r="G288" s="56">
        <v>540</v>
      </c>
      <c r="H288" s="56">
        <f t="shared" si="65"/>
        <v>752</v>
      </c>
      <c r="I288" s="56">
        <v>424</v>
      </c>
      <c r="J288" s="56">
        <v>328</v>
      </c>
      <c r="K288" s="56" t="s">
        <v>306</v>
      </c>
      <c r="L288" s="56" t="s">
        <v>306</v>
      </c>
      <c r="M288" s="56" t="s">
        <v>306</v>
      </c>
      <c r="N288" s="56" t="s">
        <v>306</v>
      </c>
    </row>
    <row r="289" spans="1:14" ht="14.25" customHeight="1">
      <c r="A289" s="62" t="s">
        <v>241</v>
      </c>
      <c r="B289" s="61">
        <f t="shared" si="61"/>
        <v>184</v>
      </c>
      <c r="C289" s="56">
        <f t="shared" si="62"/>
        <v>107</v>
      </c>
      <c r="D289" s="56">
        <f t="shared" si="63"/>
        <v>77</v>
      </c>
      <c r="E289" s="56">
        <f t="shared" si="64"/>
        <v>827</v>
      </c>
      <c r="F289" s="56">
        <v>465</v>
      </c>
      <c r="G289" s="56">
        <v>362</v>
      </c>
      <c r="H289" s="56">
        <f t="shared" si="65"/>
        <v>643</v>
      </c>
      <c r="I289" s="56">
        <v>358</v>
      </c>
      <c r="J289" s="56">
        <v>285</v>
      </c>
      <c r="K289" s="56" t="s">
        <v>306</v>
      </c>
      <c r="L289" s="56" t="s">
        <v>306</v>
      </c>
      <c r="M289" s="56" t="s">
        <v>306</v>
      </c>
      <c r="N289" s="56" t="s">
        <v>306</v>
      </c>
    </row>
    <row r="290" spans="1:14" ht="14.25" customHeight="1">
      <c r="A290" s="62"/>
      <c r="B290" s="61"/>
      <c r="C290" s="56"/>
      <c r="D290" s="56"/>
      <c r="E290" s="56"/>
      <c r="F290" s="56"/>
      <c r="G290" s="56"/>
      <c r="H290" s="56"/>
      <c r="I290" s="56"/>
      <c r="J290" s="56"/>
      <c r="K290" s="56"/>
      <c r="L290" s="56"/>
      <c r="M290" s="56"/>
      <c r="N290" s="56"/>
    </row>
    <row r="291" spans="1:14" ht="14.25" customHeight="1">
      <c r="A291" s="62" t="s">
        <v>242</v>
      </c>
      <c r="B291" s="61">
        <f t="shared" si="61"/>
        <v>56</v>
      </c>
      <c r="C291" s="56">
        <f t="shared" si="62"/>
        <v>19</v>
      </c>
      <c r="D291" s="56">
        <f t="shared" si="63"/>
        <v>37</v>
      </c>
      <c r="E291" s="56">
        <f t="shared" si="64"/>
        <v>698</v>
      </c>
      <c r="F291" s="56">
        <v>386</v>
      </c>
      <c r="G291" s="56">
        <v>312</v>
      </c>
      <c r="H291" s="56">
        <f t="shared" si="65"/>
        <v>642</v>
      </c>
      <c r="I291" s="56">
        <v>367</v>
      </c>
      <c r="J291" s="56">
        <v>275</v>
      </c>
      <c r="K291" s="56" t="s">
        <v>306</v>
      </c>
      <c r="L291" s="56" t="s">
        <v>306</v>
      </c>
      <c r="M291" s="56" t="s">
        <v>306</v>
      </c>
      <c r="N291" s="56" t="s">
        <v>306</v>
      </c>
    </row>
    <row r="292" spans="1:14" ht="14.25" customHeight="1">
      <c r="A292" s="62" t="s">
        <v>243</v>
      </c>
      <c r="B292" s="61">
        <f t="shared" si="61"/>
        <v>55</v>
      </c>
      <c r="C292" s="56">
        <f t="shared" si="62"/>
        <v>46</v>
      </c>
      <c r="D292" s="56">
        <f t="shared" si="63"/>
        <v>9</v>
      </c>
      <c r="E292" s="56">
        <f t="shared" si="64"/>
        <v>787</v>
      </c>
      <c r="F292" s="56">
        <v>446</v>
      </c>
      <c r="G292" s="56">
        <v>341</v>
      </c>
      <c r="H292" s="56">
        <f t="shared" si="65"/>
        <v>732</v>
      </c>
      <c r="I292" s="56">
        <v>400</v>
      </c>
      <c r="J292" s="56">
        <v>332</v>
      </c>
      <c r="K292" s="56" t="s">
        <v>306</v>
      </c>
      <c r="L292" s="56" t="s">
        <v>306</v>
      </c>
      <c r="M292" s="56" t="s">
        <v>306</v>
      </c>
      <c r="N292" s="56" t="s">
        <v>306</v>
      </c>
    </row>
    <row r="293" spans="1:14" ht="14.25" customHeight="1">
      <c r="A293" s="62" t="s">
        <v>244</v>
      </c>
      <c r="B293" s="61">
        <f t="shared" si="61"/>
        <v>39</v>
      </c>
      <c r="C293" s="56">
        <f t="shared" si="62"/>
        <v>67</v>
      </c>
      <c r="D293" s="56">
        <f t="shared" si="63"/>
        <v>-28</v>
      </c>
      <c r="E293" s="56">
        <f t="shared" si="64"/>
        <v>698</v>
      </c>
      <c r="F293" s="56">
        <v>393</v>
      </c>
      <c r="G293" s="56">
        <v>305</v>
      </c>
      <c r="H293" s="56">
        <f t="shared" si="65"/>
        <v>659</v>
      </c>
      <c r="I293" s="56">
        <v>326</v>
      </c>
      <c r="J293" s="56">
        <v>333</v>
      </c>
      <c r="K293" s="56" t="s">
        <v>306</v>
      </c>
      <c r="L293" s="56" t="s">
        <v>306</v>
      </c>
      <c r="M293" s="56" t="s">
        <v>306</v>
      </c>
      <c r="N293" s="56" t="s">
        <v>306</v>
      </c>
    </row>
    <row r="294" spans="1:14" ht="14.25" customHeight="1">
      <c r="A294" s="62" t="s">
        <v>245</v>
      </c>
      <c r="B294" s="61">
        <f t="shared" si="61"/>
        <v>212</v>
      </c>
      <c r="C294" s="56">
        <f t="shared" si="62"/>
        <v>107</v>
      </c>
      <c r="D294" s="56">
        <f t="shared" si="63"/>
        <v>105</v>
      </c>
      <c r="E294" s="56">
        <f t="shared" si="64"/>
        <v>826</v>
      </c>
      <c r="F294" s="56">
        <v>441</v>
      </c>
      <c r="G294" s="56">
        <v>385</v>
      </c>
      <c r="H294" s="56">
        <f t="shared" si="65"/>
        <v>614</v>
      </c>
      <c r="I294" s="56">
        <v>334</v>
      </c>
      <c r="J294" s="56">
        <v>280</v>
      </c>
      <c r="K294" s="56" t="s">
        <v>306</v>
      </c>
      <c r="L294" s="56" t="s">
        <v>306</v>
      </c>
      <c r="M294" s="56" t="s">
        <v>306</v>
      </c>
      <c r="N294" s="56" t="s">
        <v>306</v>
      </c>
    </row>
    <row r="295" spans="1:14" ht="14.25" customHeight="1">
      <c r="A295" s="62" t="s">
        <v>246</v>
      </c>
      <c r="B295" s="61">
        <f t="shared" si="61"/>
        <v>171</v>
      </c>
      <c r="C295" s="56">
        <f t="shared" si="62"/>
        <v>72</v>
      </c>
      <c r="D295" s="56">
        <f t="shared" si="63"/>
        <v>99</v>
      </c>
      <c r="E295" s="56">
        <f t="shared" si="64"/>
        <v>795</v>
      </c>
      <c r="F295" s="56">
        <v>408</v>
      </c>
      <c r="G295" s="56">
        <v>387</v>
      </c>
      <c r="H295" s="56">
        <f t="shared" si="65"/>
        <v>624</v>
      </c>
      <c r="I295" s="56">
        <v>336</v>
      </c>
      <c r="J295" s="56">
        <v>288</v>
      </c>
      <c r="K295" s="56" t="s">
        <v>306</v>
      </c>
      <c r="L295" s="56" t="s">
        <v>306</v>
      </c>
      <c r="M295" s="56" t="s">
        <v>306</v>
      </c>
      <c r="N295" s="56" t="s">
        <v>306</v>
      </c>
    </row>
    <row r="296" spans="1:14" ht="14.25" customHeight="1">
      <c r="A296" s="62"/>
      <c r="B296" s="61"/>
      <c r="C296" s="56"/>
      <c r="D296" s="56"/>
      <c r="E296" s="56"/>
      <c r="F296" s="56"/>
      <c r="G296" s="56"/>
      <c r="H296" s="56"/>
      <c r="I296" s="56"/>
      <c r="J296" s="56"/>
      <c r="K296" s="56"/>
      <c r="L296" s="56"/>
      <c r="M296" s="56"/>
      <c r="N296" s="56"/>
    </row>
    <row r="297" spans="1:14" ht="14.25" customHeight="1">
      <c r="A297" s="62" t="s">
        <v>247</v>
      </c>
      <c r="B297" s="61">
        <f t="shared" si="61"/>
        <v>71</v>
      </c>
      <c r="C297" s="56">
        <f t="shared" si="62"/>
        <v>37</v>
      </c>
      <c r="D297" s="56">
        <f t="shared" si="63"/>
        <v>34</v>
      </c>
      <c r="E297" s="56">
        <f t="shared" si="64"/>
        <v>640</v>
      </c>
      <c r="F297" s="56">
        <v>333</v>
      </c>
      <c r="G297" s="56">
        <v>307</v>
      </c>
      <c r="H297" s="56">
        <f t="shared" si="65"/>
        <v>569</v>
      </c>
      <c r="I297" s="56">
        <v>296</v>
      </c>
      <c r="J297" s="56">
        <v>273</v>
      </c>
      <c r="K297" s="56" t="s">
        <v>306</v>
      </c>
      <c r="L297" s="56" t="s">
        <v>306</v>
      </c>
      <c r="M297" s="56" t="s">
        <v>306</v>
      </c>
      <c r="N297" s="56" t="s">
        <v>306</v>
      </c>
    </row>
    <row r="298" spans="1:14" ht="14.25" customHeight="1">
      <c r="A298" s="63" t="s">
        <v>248</v>
      </c>
      <c r="B298" s="267">
        <f t="shared" si="61"/>
        <v>63</v>
      </c>
      <c r="C298" s="57">
        <f t="shared" si="62"/>
        <v>43</v>
      </c>
      <c r="D298" s="57">
        <f t="shared" si="63"/>
        <v>20</v>
      </c>
      <c r="E298" s="57">
        <f t="shared" si="64"/>
        <v>703</v>
      </c>
      <c r="F298" s="57">
        <v>395</v>
      </c>
      <c r="G298" s="57">
        <v>308</v>
      </c>
      <c r="H298" s="57">
        <f t="shared" si="65"/>
        <v>640</v>
      </c>
      <c r="I298" s="57">
        <v>352</v>
      </c>
      <c r="J298" s="57">
        <v>288</v>
      </c>
      <c r="K298" s="57" t="s">
        <v>306</v>
      </c>
      <c r="L298" s="57" t="s">
        <v>306</v>
      </c>
      <c r="M298" s="57" t="s">
        <v>306</v>
      </c>
      <c r="N298" s="57" t="s">
        <v>306</v>
      </c>
    </row>
  </sheetData>
  <mergeCells count="109">
    <mergeCell ref="A241:N241"/>
    <mergeCell ref="A222:A224"/>
    <mergeCell ref="B222:J222"/>
    <mergeCell ref="A280:A282"/>
    <mergeCell ref="B280:J280"/>
    <mergeCell ref="K280:N280"/>
    <mergeCell ref="B281:D281"/>
    <mergeCell ref="E281:G281"/>
    <mergeCell ref="H281:J281"/>
    <mergeCell ref="K281:L281"/>
    <mergeCell ref="M281:N281"/>
    <mergeCell ref="A260:A262"/>
    <mergeCell ref="B260:B262"/>
    <mergeCell ref="C260:E260"/>
    <mergeCell ref="F260:N260"/>
    <mergeCell ref="C261:C262"/>
    <mergeCell ref="D261:D262"/>
    <mergeCell ref="E261:E262"/>
    <mergeCell ref="F261:H261"/>
    <mergeCell ref="I261:K261"/>
    <mergeCell ref="L261:N261"/>
    <mergeCell ref="K222:N222"/>
    <mergeCell ref="B223:D223"/>
    <mergeCell ref="E223:G223"/>
    <mergeCell ref="A4:A6"/>
    <mergeCell ref="B4:B6"/>
    <mergeCell ref="C4:E4"/>
    <mergeCell ref="F4:N4"/>
    <mergeCell ref="C5:C6"/>
    <mergeCell ref="D5:D6"/>
    <mergeCell ref="E5:E6"/>
    <mergeCell ref="F5:H5"/>
    <mergeCell ref="I5:K5"/>
    <mergeCell ref="L5:N5"/>
    <mergeCell ref="A24:A26"/>
    <mergeCell ref="B24:J24"/>
    <mergeCell ref="K24:N24"/>
    <mergeCell ref="B25:D25"/>
    <mergeCell ref="E25:G25"/>
    <mergeCell ref="H25:J25"/>
    <mergeCell ref="K25:L25"/>
    <mergeCell ref="M25:N25"/>
    <mergeCell ref="A50:A52"/>
    <mergeCell ref="B50:B52"/>
    <mergeCell ref="C50:E50"/>
    <mergeCell ref="F50:N50"/>
    <mergeCell ref="C51:C52"/>
    <mergeCell ref="D51:D52"/>
    <mergeCell ref="E51:E52"/>
    <mergeCell ref="F51:H51"/>
    <mergeCell ref="I51:K51"/>
    <mergeCell ref="L51:N51"/>
    <mergeCell ref="A70:A72"/>
    <mergeCell ref="B70:J70"/>
    <mergeCell ref="K70:N70"/>
    <mergeCell ref="B71:D71"/>
    <mergeCell ref="E71:G71"/>
    <mergeCell ref="H71:J71"/>
    <mergeCell ref="K71:L71"/>
    <mergeCell ref="M71:N71"/>
    <mergeCell ref="A94:A96"/>
    <mergeCell ref="B94:B96"/>
    <mergeCell ref="C94:E94"/>
    <mergeCell ref="F94:N94"/>
    <mergeCell ref="C95:C96"/>
    <mergeCell ref="D95:D96"/>
    <mergeCell ref="E95:E96"/>
    <mergeCell ref="F95:H95"/>
    <mergeCell ref="I95:K95"/>
    <mergeCell ref="L95:N95"/>
    <mergeCell ref="A114:A116"/>
    <mergeCell ref="B114:J114"/>
    <mergeCell ref="K114:N114"/>
    <mergeCell ref="B115:D115"/>
    <mergeCell ref="E115:G115"/>
    <mergeCell ref="H115:J115"/>
    <mergeCell ref="K115:L115"/>
    <mergeCell ref="M115:N115"/>
    <mergeCell ref="A146:A148"/>
    <mergeCell ref="B146:B148"/>
    <mergeCell ref="C146:E146"/>
    <mergeCell ref="F146:N146"/>
    <mergeCell ref="C147:C148"/>
    <mergeCell ref="D147:D148"/>
    <mergeCell ref="E147:E148"/>
    <mergeCell ref="F147:H147"/>
    <mergeCell ref="I147:K147"/>
    <mergeCell ref="L147:N147"/>
    <mergeCell ref="A166:A168"/>
    <mergeCell ref="B166:J166"/>
    <mergeCell ref="K166:N166"/>
    <mergeCell ref="B167:D167"/>
    <mergeCell ref="E167:G167"/>
    <mergeCell ref="H167:J167"/>
    <mergeCell ref="K167:L167"/>
    <mergeCell ref="M167:N167"/>
    <mergeCell ref="A202:A204"/>
    <mergeCell ref="F203:H203"/>
    <mergeCell ref="I203:K203"/>
    <mergeCell ref="L203:N203"/>
    <mergeCell ref="H223:J223"/>
    <mergeCell ref="K223:L223"/>
    <mergeCell ref="M223:N223"/>
    <mergeCell ref="B202:B204"/>
    <mergeCell ref="C202:E202"/>
    <mergeCell ref="F202:N202"/>
    <mergeCell ref="C203:C204"/>
    <mergeCell ref="D203:D204"/>
    <mergeCell ref="E203:E204"/>
  </mergeCells>
  <phoneticPr fontId="3"/>
  <printOptions horizontalCentered="1"/>
  <pageMargins left="0.23622047244094491" right="0.23622047244094491" top="0.74803149606299213" bottom="0.74803149606299213" header="0.31496062992125984" footer="0.31496062992125984"/>
  <pageSetup paperSize="9" scale="80" firstPageNumber="6" orientation="portrait" useFirstPageNumber="1" r:id="rId1"/>
  <headerFooter alignWithMargins="0"/>
  <rowBreaks count="5" manualBreakCount="5">
    <brk id="46" max="16383" man="1"/>
    <brk id="90" max="16383" man="1"/>
    <brk id="142" max="16383" man="1"/>
    <brk id="198" max="16383" man="1"/>
    <brk id="25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R225"/>
  <sheetViews>
    <sheetView view="pageBreakPreview" topLeftCell="A199" zoomScaleNormal="130" zoomScaleSheetLayoutView="100" workbookViewId="0">
      <selection activeCell="P194" sqref="P194"/>
    </sheetView>
  </sheetViews>
  <sheetFormatPr defaultColWidth="9" defaultRowHeight="13.5"/>
  <cols>
    <col min="1" max="1" width="3.625" style="68" customWidth="1"/>
    <col min="2" max="2" width="7.875" style="68" customWidth="1"/>
    <col min="3" max="3" width="6.25" style="68" customWidth="1"/>
    <col min="4" max="4" width="5.875" style="68" customWidth="1"/>
    <col min="5" max="5" width="5.625" style="68" customWidth="1"/>
    <col min="6" max="6" width="6.125" style="68" customWidth="1"/>
    <col min="7" max="14" width="5.625" style="68" customWidth="1"/>
    <col min="15" max="17" width="5.875" style="68" customWidth="1"/>
    <col min="18" max="16384" width="9" style="68"/>
  </cols>
  <sheetData>
    <row r="1" spans="1:18">
      <c r="A1" s="67" t="s">
        <v>636</v>
      </c>
      <c r="B1" s="163"/>
      <c r="C1" s="163"/>
      <c r="D1" s="163"/>
      <c r="E1" s="163"/>
      <c r="F1" s="163"/>
      <c r="G1" s="163"/>
      <c r="H1" s="163"/>
      <c r="I1" s="163"/>
      <c r="J1" s="163"/>
      <c r="K1" s="163"/>
      <c r="L1" s="163"/>
      <c r="M1" s="163"/>
      <c r="N1" s="163"/>
      <c r="O1" s="163"/>
      <c r="P1" s="163"/>
      <c r="Q1" s="163"/>
    </row>
    <row r="2" spans="1:18">
      <c r="A2" s="69"/>
      <c r="B2" s="163"/>
      <c r="C2" s="163"/>
      <c r="D2" s="163"/>
      <c r="E2" s="163"/>
      <c r="F2" s="163"/>
      <c r="G2" s="163"/>
      <c r="H2" s="163"/>
      <c r="I2" s="163"/>
      <c r="J2" s="163"/>
      <c r="K2" s="163"/>
      <c r="L2" s="163"/>
      <c r="M2" s="163"/>
      <c r="N2" s="163"/>
      <c r="O2" s="163"/>
      <c r="P2" s="163"/>
      <c r="Q2" s="163"/>
    </row>
    <row r="3" spans="1:18">
      <c r="A3" s="69"/>
      <c r="B3" s="163"/>
      <c r="C3" s="163"/>
      <c r="D3" s="163"/>
      <c r="E3" s="163"/>
      <c r="F3" s="163"/>
      <c r="G3" s="163"/>
      <c r="H3" s="163"/>
      <c r="I3" s="163"/>
      <c r="J3" s="163"/>
      <c r="K3" s="163"/>
      <c r="L3" s="163"/>
      <c r="M3" s="163"/>
      <c r="N3" s="163"/>
      <c r="O3" s="163"/>
      <c r="P3" s="163"/>
      <c r="Q3" s="163"/>
    </row>
    <row r="4" spans="1:18" ht="14.25" thickBot="1">
      <c r="A4" s="163" t="s">
        <v>678</v>
      </c>
      <c r="B4" s="163"/>
      <c r="C4" s="163"/>
      <c r="D4" s="163"/>
      <c r="E4" s="165"/>
      <c r="F4" s="163"/>
      <c r="G4" s="163"/>
      <c r="H4" s="163"/>
      <c r="I4" s="163"/>
      <c r="J4" s="163"/>
      <c r="K4" s="163"/>
      <c r="L4" s="163"/>
      <c r="M4" s="163"/>
      <c r="N4" s="163"/>
      <c r="O4" s="163"/>
      <c r="P4" s="163"/>
      <c r="Q4" s="163"/>
    </row>
    <row r="5" spans="1:18" ht="14.25" thickTop="1">
      <c r="A5" s="479" t="s">
        <v>201</v>
      </c>
      <c r="B5" s="480"/>
      <c r="C5" s="485" t="s">
        <v>741</v>
      </c>
      <c r="D5" s="486"/>
      <c r="E5" s="487"/>
      <c r="F5" s="485" t="s">
        <v>742</v>
      </c>
      <c r="G5" s="486"/>
      <c r="H5" s="487"/>
      <c r="I5" s="485" t="s">
        <v>743</v>
      </c>
      <c r="J5" s="486"/>
      <c r="K5" s="487"/>
      <c r="L5" s="485" t="s">
        <v>744</v>
      </c>
      <c r="M5" s="486"/>
      <c r="N5" s="487"/>
      <c r="O5" s="483" t="s">
        <v>745</v>
      </c>
      <c r="P5" s="484"/>
      <c r="Q5" s="484"/>
    </row>
    <row r="6" spans="1:18">
      <c r="A6" s="481" t="s">
        <v>202</v>
      </c>
      <c r="B6" s="482"/>
      <c r="C6" s="70" t="s">
        <v>486</v>
      </c>
      <c r="D6" s="70" t="s">
        <v>471</v>
      </c>
      <c r="E6" s="71" t="s">
        <v>472</v>
      </c>
      <c r="F6" s="70" t="s">
        <v>486</v>
      </c>
      <c r="G6" s="70" t="s">
        <v>471</v>
      </c>
      <c r="H6" s="70" t="s">
        <v>472</v>
      </c>
      <c r="I6" s="70" t="s">
        <v>486</v>
      </c>
      <c r="J6" s="70" t="s">
        <v>471</v>
      </c>
      <c r="K6" s="71" t="s">
        <v>472</v>
      </c>
      <c r="L6" s="70" t="s">
        <v>486</v>
      </c>
      <c r="M6" s="70" t="s">
        <v>471</v>
      </c>
      <c r="N6" s="71" t="s">
        <v>472</v>
      </c>
      <c r="O6" s="130" t="s">
        <v>134</v>
      </c>
      <c r="P6" s="130" t="s">
        <v>116</v>
      </c>
      <c r="Q6" s="131" t="s">
        <v>117</v>
      </c>
    </row>
    <row r="7" spans="1:18" s="72" customFormat="1" ht="12.75" customHeight="1">
      <c r="A7" s="477" t="s">
        <v>118</v>
      </c>
      <c r="B7" s="478"/>
      <c r="C7" s="129">
        <v>8906</v>
      </c>
      <c r="D7" s="272">
        <v>4808</v>
      </c>
      <c r="E7" s="272">
        <v>4098</v>
      </c>
      <c r="F7" s="171">
        <v>8887</v>
      </c>
      <c r="G7" s="172">
        <v>4799</v>
      </c>
      <c r="H7" s="172">
        <v>4088</v>
      </c>
      <c r="I7" s="171">
        <v>10023</v>
      </c>
      <c r="J7" s="172">
        <v>5439</v>
      </c>
      <c r="K7" s="172">
        <v>4584</v>
      </c>
      <c r="L7" s="171">
        <v>11096</v>
      </c>
      <c r="M7" s="171">
        <v>5968</v>
      </c>
      <c r="N7" s="171">
        <v>5128</v>
      </c>
      <c r="O7" s="171">
        <v>10239</v>
      </c>
      <c r="P7" s="171">
        <v>5619</v>
      </c>
      <c r="Q7" s="171">
        <v>4620</v>
      </c>
      <c r="R7" s="129"/>
    </row>
    <row r="8" spans="1:18" ht="11.45" customHeight="1">
      <c r="A8" s="73"/>
      <c r="B8" s="74"/>
      <c r="C8" s="273"/>
      <c r="D8" s="164"/>
      <c r="E8" s="164"/>
      <c r="F8" s="273"/>
      <c r="G8" s="164"/>
      <c r="H8" s="164"/>
      <c r="I8" s="273"/>
      <c r="J8" s="164"/>
      <c r="K8" s="164"/>
      <c r="L8" s="129"/>
      <c r="M8" s="164"/>
      <c r="N8" s="129"/>
      <c r="O8" s="129"/>
      <c r="P8" s="77"/>
      <c r="Q8" s="129"/>
    </row>
    <row r="9" spans="1:18" ht="11.45" customHeight="1">
      <c r="A9" s="73">
        <v>1</v>
      </c>
      <c r="B9" s="75" t="s">
        <v>153</v>
      </c>
      <c r="C9" s="405">
        <v>118</v>
      </c>
      <c r="D9" s="405">
        <v>72</v>
      </c>
      <c r="E9" s="405">
        <v>46</v>
      </c>
      <c r="F9" s="405">
        <v>112</v>
      </c>
      <c r="G9" s="405">
        <v>60</v>
      </c>
      <c r="H9" s="405">
        <v>52</v>
      </c>
      <c r="I9" s="405">
        <v>109</v>
      </c>
      <c r="J9" s="405">
        <v>61</v>
      </c>
      <c r="K9" s="405">
        <v>48</v>
      </c>
      <c r="L9" s="406">
        <v>116</v>
      </c>
      <c r="M9" s="405">
        <v>71</v>
      </c>
      <c r="N9" s="405">
        <v>45</v>
      </c>
      <c r="O9" s="384">
        <v>137</v>
      </c>
      <c r="P9" s="384">
        <v>78</v>
      </c>
      <c r="Q9" s="384">
        <v>59</v>
      </c>
    </row>
    <row r="10" spans="1:18" ht="11.45" customHeight="1">
      <c r="A10" s="73">
        <v>2</v>
      </c>
      <c r="B10" s="75" t="s">
        <v>154</v>
      </c>
      <c r="C10" s="405">
        <v>49</v>
      </c>
      <c r="D10" s="405">
        <v>27</v>
      </c>
      <c r="E10" s="405">
        <v>22</v>
      </c>
      <c r="F10" s="405">
        <v>38</v>
      </c>
      <c r="G10" s="405">
        <v>24</v>
      </c>
      <c r="H10" s="405">
        <v>14</v>
      </c>
      <c r="I10" s="405">
        <v>34</v>
      </c>
      <c r="J10" s="405">
        <v>19</v>
      </c>
      <c r="K10" s="405">
        <v>15</v>
      </c>
      <c r="L10" s="406">
        <v>42</v>
      </c>
      <c r="M10" s="405">
        <v>20</v>
      </c>
      <c r="N10" s="405">
        <v>22</v>
      </c>
      <c r="O10" s="384">
        <v>27</v>
      </c>
      <c r="P10" s="384">
        <v>16</v>
      </c>
      <c r="Q10" s="384">
        <v>11</v>
      </c>
    </row>
    <row r="11" spans="1:18" ht="11.25" customHeight="1">
      <c r="A11" s="73">
        <v>3</v>
      </c>
      <c r="B11" s="75" t="s">
        <v>155</v>
      </c>
      <c r="C11" s="405">
        <v>21</v>
      </c>
      <c r="D11" s="405">
        <v>7</v>
      </c>
      <c r="E11" s="405">
        <v>14</v>
      </c>
      <c r="F11" s="405">
        <v>29</v>
      </c>
      <c r="G11" s="405">
        <v>12</v>
      </c>
      <c r="H11" s="405">
        <v>17</v>
      </c>
      <c r="I11" s="405">
        <v>44</v>
      </c>
      <c r="J11" s="405">
        <v>25</v>
      </c>
      <c r="K11" s="405">
        <v>19</v>
      </c>
      <c r="L11" s="406">
        <v>35</v>
      </c>
      <c r="M11" s="405">
        <v>17</v>
      </c>
      <c r="N11" s="405">
        <v>18</v>
      </c>
      <c r="O11" s="384">
        <v>26</v>
      </c>
      <c r="P11" s="384">
        <v>16</v>
      </c>
      <c r="Q11" s="384">
        <v>10</v>
      </c>
    </row>
    <row r="12" spans="1:18" ht="11.45" customHeight="1">
      <c r="A12" s="73">
        <v>4</v>
      </c>
      <c r="B12" s="75" t="s">
        <v>156</v>
      </c>
      <c r="C12" s="405">
        <v>68</v>
      </c>
      <c r="D12" s="405">
        <v>35</v>
      </c>
      <c r="E12" s="405">
        <v>33</v>
      </c>
      <c r="F12" s="405">
        <v>66</v>
      </c>
      <c r="G12" s="405">
        <v>30</v>
      </c>
      <c r="H12" s="405">
        <v>36</v>
      </c>
      <c r="I12" s="405">
        <v>57</v>
      </c>
      <c r="J12" s="405">
        <v>35</v>
      </c>
      <c r="K12" s="405">
        <v>22</v>
      </c>
      <c r="L12" s="406">
        <v>67</v>
      </c>
      <c r="M12" s="405">
        <v>36</v>
      </c>
      <c r="N12" s="405">
        <v>31</v>
      </c>
      <c r="O12" s="384">
        <v>56</v>
      </c>
      <c r="P12" s="384">
        <v>28</v>
      </c>
      <c r="Q12" s="384">
        <v>28</v>
      </c>
    </row>
    <row r="13" spans="1:18" ht="11.45" customHeight="1">
      <c r="A13" s="73">
        <v>5</v>
      </c>
      <c r="B13" s="75" t="s">
        <v>157</v>
      </c>
      <c r="C13" s="405">
        <v>19</v>
      </c>
      <c r="D13" s="405">
        <v>10</v>
      </c>
      <c r="E13" s="405">
        <v>9</v>
      </c>
      <c r="F13" s="405">
        <v>18</v>
      </c>
      <c r="G13" s="405">
        <v>10</v>
      </c>
      <c r="H13" s="405">
        <v>8</v>
      </c>
      <c r="I13" s="405">
        <v>16</v>
      </c>
      <c r="J13" s="405">
        <v>6</v>
      </c>
      <c r="K13" s="405">
        <v>10</v>
      </c>
      <c r="L13" s="406">
        <v>23</v>
      </c>
      <c r="M13" s="405">
        <v>12</v>
      </c>
      <c r="N13" s="405">
        <v>11</v>
      </c>
      <c r="O13" s="384">
        <v>22</v>
      </c>
      <c r="P13" s="384">
        <v>13</v>
      </c>
      <c r="Q13" s="384">
        <v>9</v>
      </c>
    </row>
    <row r="14" spans="1:18" ht="11.25" customHeight="1">
      <c r="A14" s="73">
        <v>6</v>
      </c>
      <c r="B14" s="75" t="s">
        <v>158</v>
      </c>
      <c r="C14" s="405">
        <v>32</v>
      </c>
      <c r="D14" s="405">
        <v>20</v>
      </c>
      <c r="E14" s="405">
        <v>12</v>
      </c>
      <c r="F14" s="405">
        <v>29</v>
      </c>
      <c r="G14" s="405">
        <v>15</v>
      </c>
      <c r="H14" s="405">
        <v>14</v>
      </c>
      <c r="I14" s="405">
        <v>26</v>
      </c>
      <c r="J14" s="405">
        <v>16</v>
      </c>
      <c r="K14" s="405">
        <v>10</v>
      </c>
      <c r="L14" s="406">
        <v>45</v>
      </c>
      <c r="M14" s="405">
        <v>29</v>
      </c>
      <c r="N14" s="405">
        <v>16</v>
      </c>
      <c r="O14" s="384">
        <v>38</v>
      </c>
      <c r="P14" s="384">
        <v>27</v>
      </c>
      <c r="Q14" s="384">
        <v>11</v>
      </c>
    </row>
    <row r="15" spans="1:18" ht="11.45" customHeight="1">
      <c r="A15" s="73">
        <v>7</v>
      </c>
      <c r="B15" s="75" t="s">
        <v>159</v>
      </c>
      <c r="C15" s="405">
        <v>64</v>
      </c>
      <c r="D15" s="405">
        <v>43</v>
      </c>
      <c r="E15" s="405">
        <v>21</v>
      </c>
      <c r="F15" s="405">
        <v>48</v>
      </c>
      <c r="G15" s="405">
        <v>33</v>
      </c>
      <c r="H15" s="405">
        <v>15</v>
      </c>
      <c r="I15" s="405">
        <v>65</v>
      </c>
      <c r="J15" s="405">
        <v>42</v>
      </c>
      <c r="K15" s="405">
        <v>23</v>
      </c>
      <c r="L15" s="406">
        <v>90</v>
      </c>
      <c r="M15" s="405">
        <v>51</v>
      </c>
      <c r="N15" s="405">
        <v>39</v>
      </c>
      <c r="O15" s="384">
        <v>54</v>
      </c>
      <c r="P15" s="384">
        <v>35</v>
      </c>
      <c r="Q15" s="384">
        <v>19</v>
      </c>
    </row>
    <row r="16" spans="1:18" ht="11.45" customHeight="1">
      <c r="A16" s="73">
        <v>8</v>
      </c>
      <c r="B16" s="75" t="s">
        <v>160</v>
      </c>
      <c r="C16" s="405">
        <v>142</v>
      </c>
      <c r="D16" s="405">
        <v>76</v>
      </c>
      <c r="E16" s="405">
        <v>66</v>
      </c>
      <c r="F16" s="405">
        <v>113</v>
      </c>
      <c r="G16" s="405">
        <v>69</v>
      </c>
      <c r="H16" s="405">
        <v>44</v>
      </c>
      <c r="I16" s="405">
        <v>191</v>
      </c>
      <c r="J16" s="405">
        <v>73</v>
      </c>
      <c r="K16" s="405">
        <v>118</v>
      </c>
      <c r="L16" s="406">
        <v>223</v>
      </c>
      <c r="M16" s="405">
        <v>96</v>
      </c>
      <c r="N16" s="405">
        <v>127</v>
      </c>
      <c r="O16" s="384">
        <v>233</v>
      </c>
      <c r="P16" s="384">
        <v>107</v>
      </c>
      <c r="Q16" s="384">
        <v>126</v>
      </c>
    </row>
    <row r="17" spans="1:17" ht="11.45" customHeight="1">
      <c r="A17" s="73">
        <v>9</v>
      </c>
      <c r="B17" s="75" t="s">
        <v>161</v>
      </c>
      <c r="C17" s="405">
        <v>90</v>
      </c>
      <c r="D17" s="405">
        <v>52</v>
      </c>
      <c r="E17" s="405">
        <v>38</v>
      </c>
      <c r="F17" s="405">
        <v>84</v>
      </c>
      <c r="G17" s="405">
        <v>55</v>
      </c>
      <c r="H17" s="405">
        <v>29</v>
      </c>
      <c r="I17" s="405">
        <v>103</v>
      </c>
      <c r="J17" s="405">
        <v>68</v>
      </c>
      <c r="K17" s="405">
        <v>35</v>
      </c>
      <c r="L17" s="406">
        <v>109</v>
      </c>
      <c r="M17" s="405">
        <v>66</v>
      </c>
      <c r="N17" s="405">
        <v>43</v>
      </c>
      <c r="O17" s="384">
        <v>119</v>
      </c>
      <c r="P17" s="384">
        <v>75</v>
      </c>
      <c r="Q17" s="384">
        <v>44</v>
      </c>
    </row>
    <row r="18" spans="1:17" ht="11.45" customHeight="1">
      <c r="A18" s="73">
        <v>10</v>
      </c>
      <c r="B18" s="75" t="s">
        <v>162</v>
      </c>
      <c r="C18" s="405">
        <v>69</v>
      </c>
      <c r="D18" s="405">
        <v>42</v>
      </c>
      <c r="E18" s="405">
        <v>27</v>
      </c>
      <c r="F18" s="405">
        <v>71</v>
      </c>
      <c r="G18" s="405">
        <v>42</v>
      </c>
      <c r="H18" s="405">
        <v>29</v>
      </c>
      <c r="I18" s="405">
        <v>100</v>
      </c>
      <c r="J18" s="405">
        <v>66</v>
      </c>
      <c r="K18" s="405">
        <v>34</v>
      </c>
      <c r="L18" s="406">
        <v>110</v>
      </c>
      <c r="M18" s="405">
        <v>66</v>
      </c>
      <c r="N18" s="405">
        <v>44</v>
      </c>
      <c r="O18" s="384">
        <v>78</v>
      </c>
      <c r="P18" s="384">
        <v>45</v>
      </c>
      <c r="Q18" s="384">
        <v>33</v>
      </c>
    </row>
    <row r="19" spans="1:17" ht="11.45" customHeight="1">
      <c r="A19" s="73">
        <v>11</v>
      </c>
      <c r="B19" s="75" t="s">
        <v>163</v>
      </c>
      <c r="C19" s="405">
        <v>342</v>
      </c>
      <c r="D19" s="405">
        <v>194</v>
      </c>
      <c r="E19" s="405">
        <v>148</v>
      </c>
      <c r="F19" s="405">
        <v>333</v>
      </c>
      <c r="G19" s="405">
        <v>192</v>
      </c>
      <c r="H19" s="405">
        <v>141</v>
      </c>
      <c r="I19" s="405">
        <v>422</v>
      </c>
      <c r="J19" s="405">
        <v>247</v>
      </c>
      <c r="K19" s="405">
        <v>175</v>
      </c>
      <c r="L19" s="406">
        <v>405</v>
      </c>
      <c r="M19" s="405">
        <v>236</v>
      </c>
      <c r="N19" s="405">
        <v>169</v>
      </c>
      <c r="O19" s="384">
        <v>378</v>
      </c>
      <c r="P19" s="384">
        <v>229</v>
      </c>
      <c r="Q19" s="384">
        <v>149</v>
      </c>
    </row>
    <row r="20" spans="1:17" ht="11.45" customHeight="1">
      <c r="A20" s="73">
        <v>12</v>
      </c>
      <c r="B20" s="75" t="s">
        <v>164</v>
      </c>
      <c r="C20" s="405">
        <v>347</v>
      </c>
      <c r="D20" s="405">
        <v>157</v>
      </c>
      <c r="E20" s="405">
        <v>190</v>
      </c>
      <c r="F20" s="405">
        <v>379</v>
      </c>
      <c r="G20" s="405">
        <v>194</v>
      </c>
      <c r="H20" s="405">
        <v>185</v>
      </c>
      <c r="I20" s="405">
        <v>387</v>
      </c>
      <c r="J20" s="405">
        <v>239</v>
      </c>
      <c r="K20" s="405">
        <v>148</v>
      </c>
      <c r="L20" s="406">
        <v>354</v>
      </c>
      <c r="M20" s="405">
        <v>213</v>
      </c>
      <c r="N20" s="405">
        <v>141</v>
      </c>
      <c r="O20" s="384">
        <v>365</v>
      </c>
      <c r="P20" s="384">
        <v>213</v>
      </c>
      <c r="Q20" s="384">
        <v>152</v>
      </c>
    </row>
    <row r="21" spans="1:17" ht="11.45" customHeight="1">
      <c r="A21" s="73">
        <v>13</v>
      </c>
      <c r="B21" s="75" t="s">
        <v>165</v>
      </c>
      <c r="C21" s="405">
        <v>1045</v>
      </c>
      <c r="D21" s="405">
        <v>560</v>
      </c>
      <c r="E21" s="405">
        <v>485</v>
      </c>
      <c r="F21" s="405">
        <v>1066</v>
      </c>
      <c r="G21" s="405">
        <v>580</v>
      </c>
      <c r="H21" s="405">
        <v>486</v>
      </c>
      <c r="I21" s="405">
        <v>1206</v>
      </c>
      <c r="J21" s="405">
        <v>650</v>
      </c>
      <c r="K21" s="405">
        <v>556</v>
      </c>
      <c r="L21" s="406">
        <v>1375</v>
      </c>
      <c r="M21" s="405">
        <v>721</v>
      </c>
      <c r="N21" s="405">
        <v>654</v>
      </c>
      <c r="O21" s="384">
        <v>1152</v>
      </c>
      <c r="P21" s="384">
        <v>613</v>
      </c>
      <c r="Q21" s="384">
        <v>539</v>
      </c>
    </row>
    <row r="22" spans="1:17" ht="11.45" customHeight="1">
      <c r="A22" s="73">
        <v>14</v>
      </c>
      <c r="B22" s="75" t="s">
        <v>166</v>
      </c>
      <c r="C22" s="405">
        <v>4426</v>
      </c>
      <c r="D22" s="405">
        <v>2334</v>
      </c>
      <c r="E22" s="405">
        <v>2092</v>
      </c>
      <c r="F22" s="405">
        <v>4576</v>
      </c>
      <c r="G22" s="405">
        <v>2380</v>
      </c>
      <c r="H22" s="405">
        <v>2196</v>
      </c>
      <c r="I22" s="405">
        <v>4828</v>
      </c>
      <c r="J22" s="405">
        <v>2512</v>
      </c>
      <c r="K22" s="405">
        <v>2316</v>
      </c>
      <c r="L22" s="406">
        <v>5326</v>
      </c>
      <c r="M22" s="405">
        <v>2779</v>
      </c>
      <c r="N22" s="405">
        <v>2547</v>
      </c>
      <c r="O22" s="384">
        <v>4781</v>
      </c>
      <c r="P22" s="384">
        <v>2523</v>
      </c>
      <c r="Q22" s="384">
        <v>2258</v>
      </c>
    </row>
    <row r="23" spans="1:17" ht="11.45" customHeight="1">
      <c r="A23" s="73">
        <v>15</v>
      </c>
      <c r="B23" s="75" t="s">
        <v>167</v>
      </c>
      <c r="C23" s="405">
        <v>46</v>
      </c>
      <c r="D23" s="405">
        <v>26</v>
      </c>
      <c r="E23" s="405">
        <v>20</v>
      </c>
      <c r="F23" s="405">
        <v>53</v>
      </c>
      <c r="G23" s="405">
        <v>35</v>
      </c>
      <c r="H23" s="405">
        <v>18</v>
      </c>
      <c r="I23" s="405">
        <v>52</v>
      </c>
      <c r="J23" s="405">
        <v>30</v>
      </c>
      <c r="K23" s="405">
        <v>22</v>
      </c>
      <c r="L23" s="406">
        <v>61</v>
      </c>
      <c r="M23" s="405">
        <v>34</v>
      </c>
      <c r="N23" s="405">
        <v>27</v>
      </c>
      <c r="O23" s="384">
        <v>63</v>
      </c>
      <c r="P23" s="384">
        <v>39</v>
      </c>
      <c r="Q23" s="384">
        <v>24</v>
      </c>
    </row>
    <row r="24" spans="1:17" ht="11.45" customHeight="1">
      <c r="A24" s="73">
        <v>16</v>
      </c>
      <c r="B24" s="75" t="s">
        <v>168</v>
      </c>
      <c r="C24" s="405">
        <v>34</v>
      </c>
      <c r="D24" s="405">
        <v>16</v>
      </c>
      <c r="E24" s="405">
        <v>18</v>
      </c>
      <c r="F24" s="405">
        <v>20</v>
      </c>
      <c r="G24" s="405">
        <v>11</v>
      </c>
      <c r="H24" s="405">
        <v>9</v>
      </c>
      <c r="I24" s="405">
        <v>21</v>
      </c>
      <c r="J24" s="405">
        <v>15</v>
      </c>
      <c r="K24" s="405">
        <v>6</v>
      </c>
      <c r="L24" s="406">
        <v>27</v>
      </c>
      <c r="M24" s="405">
        <v>13</v>
      </c>
      <c r="N24" s="405">
        <v>14</v>
      </c>
      <c r="O24" s="384">
        <v>32</v>
      </c>
      <c r="P24" s="384">
        <v>23</v>
      </c>
      <c r="Q24" s="384">
        <v>9</v>
      </c>
    </row>
    <row r="25" spans="1:17" ht="11.45" customHeight="1">
      <c r="A25" s="73">
        <v>17</v>
      </c>
      <c r="B25" s="75" t="s">
        <v>169</v>
      </c>
      <c r="C25" s="405">
        <v>35</v>
      </c>
      <c r="D25" s="405">
        <v>23</v>
      </c>
      <c r="E25" s="405">
        <v>12</v>
      </c>
      <c r="F25" s="405">
        <v>25</v>
      </c>
      <c r="G25" s="405">
        <v>15</v>
      </c>
      <c r="H25" s="405">
        <v>10</v>
      </c>
      <c r="I25" s="405">
        <v>17</v>
      </c>
      <c r="J25" s="405">
        <v>11</v>
      </c>
      <c r="K25" s="405">
        <v>6</v>
      </c>
      <c r="L25" s="406">
        <v>40</v>
      </c>
      <c r="M25" s="405">
        <v>29</v>
      </c>
      <c r="N25" s="405">
        <v>11</v>
      </c>
      <c r="O25" s="384">
        <v>39</v>
      </c>
      <c r="P25" s="384">
        <v>28</v>
      </c>
      <c r="Q25" s="384">
        <v>11</v>
      </c>
    </row>
    <row r="26" spans="1:17" ht="11.45" customHeight="1">
      <c r="A26" s="73">
        <v>18</v>
      </c>
      <c r="B26" s="75" t="s">
        <v>170</v>
      </c>
      <c r="C26" s="405">
        <v>19</v>
      </c>
      <c r="D26" s="405">
        <v>10</v>
      </c>
      <c r="E26" s="405">
        <v>9</v>
      </c>
      <c r="F26" s="405">
        <v>23</v>
      </c>
      <c r="G26" s="405">
        <v>10</v>
      </c>
      <c r="H26" s="405">
        <v>13</v>
      </c>
      <c r="I26" s="405">
        <v>15</v>
      </c>
      <c r="J26" s="405">
        <v>10</v>
      </c>
      <c r="K26" s="405">
        <v>5</v>
      </c>
      <c r="L26" s="406">
        <v>8</v>
      </c>
      <c r="M26" s="405">
        <v>3</v>
      </c>
      <c r="N26" s="405">
        <v>5</v>
      </c>
      <c r="O26" s="384">
        <v>13</v>
      </c>
      <c r="P26" s="384">
        <v>8</v>
      </c>
      <c r="Q26" s="384">
        <v>5</v>
      </c>
    </row>
    <row r="27" spans="1:17" ht="11.45" customHeight="1">
      <c r="A27" s="73">
        <v>19</v>
      </c>
      <c r="B27" s="75" t="s">
        <v>171</v>
      </c>
      <c r="C27" s="405">
        <v>52</v>
      </c>
      <c r="D27" s="405">
        <v>28</v>
      </c>
      <c r="E27" s="405">
        <v>24</v>
      </c>
      <c r="F27" s="405">
        <v>47</v>
      </c>
      <c r="G27" s="405">
        <v>22</v>
      </c>
      <c r="H27" s="405">
        <v>25</v>
      </c>
      <c r="I27" s="405">
        <v>57</v>
      </c>
      <c r="J27" s="405">
        <v>31</v>
      </c>
      <c r="K27" s="405">
        <v>26</v>
      </c>
      <c r="L27" s="406">
        <v>56</v>
      </c>
      <c r="M27" s="405">
        <v>35</v>
      </c>
      <c r="N27" s="405">
        <v>21</v>
      </c>
      <c r="O27" s="384">
        <v>53</v>
      </c>
      <c r="P27" s="384">
        <v>33</v>
      </c>
      <c r="Q27" s="384">
        <v>20</v>
      </c>
    </row>
    <row r="28" spans="1:17" ht="11.45" customHeight="1">
      <c r="A28" s="73">
        <v>20</v>
      </c>
      <c r="B28" s="75" t="s">
        <v>172</v>
      </c>
      <c r="C28" s="405">
        <v>67</v>
      </c>
      <c r="D28" s="405">
        <v>34</v>
      </c>
      <c r="E28" s="405">
        <v>33</v>
      </c>
      <c r="F28" s="405">
        <v>57</v>
      </c>
      <c r="G28" s="405">
        <v>35</v>
      </c>
      <c r="H28" s="405">
        <v>22</v>
      </c>
      <c r="I28" s="405">
        <v>54</v>
      </c>
      <c r="J28" s="405">
        <v>29</v>
      </c>
      <c r="K28" s="405">
        <v>25</v>
      </c>
      <c r="L28" s="406">
        <v>66</v>
      </c>
      <c r="M28" s="405">
        <v>41</v>
      </c>
      <c r="N28" s="405">
        <v>25</v>
      </c>
      <c r="O28" s="384">
        <v>68</v>
      </c>
      <c r="P28" s="384">
        <v>44</v>
      </c>
      <c r="Q28" s="384">
        <v>24</v>
      </c>
    </row>
    <row r="29" spans="1:17" ht="11.45" customHeight="1">
      <c r="A29" s="73">
        <v>21</v>
      </c>
      <c r="B29" s="75" t="s">
        <v>173</v>
      </c>
      <c r="C29" s="405">
        <v>31</v>
      </c>
      <c r="D29" s="405">
        <v>19</v>
      </c>
      <c r="E29" s="405">
        <v>12</v>
      </c>
      <c r="F29" s="405">
        <v>23</v>
      </c>
      <c r="G29" s="405">
        <v>13</v>
      </c>
      <c r="H29" s="405">
        <v>10</v>
      </c>
      <c r="I29" s="405">
        <v>33</v>
      </c>
      <c r="J29" s="405">
        <v>22</v>
      </c>
      <c r="K29" s="405">
        <v>11</v>
      </c>
      <c r="L29" s="406">
        <v>32</v>
      </c>
      <c r="M29" s="405">
        <v>20</v>
      </c>
      <c r="N29" s="405">
        <v>12</v>
      </c>
      <c r="O29" s="384">
        <v>37</v>
      </c>
      <c r="P29" s="384">
        <v>18</v>
      </c>
      <c r="Q29" s="384">
        <v>19</v>
      </c>
    </row>
    <row r="30" spans="1:17" ht="11.45" customHeight="1">
      <c r="A30" s="73">
        <v>22</v>
      </c>
      <c r="B30" s="75" t="s">
        <v>174</v>
      </c>
      <c r="C30" s="405">
        <v>272</v>
      </c>
      <c r="D30" s="405">
        <v>148</v>
      </c>
      <c r="E30" s="405">
        <v>124</v>
      </c>
      <c r="F30" s="405">
        <v>270</v>
      </c>
      <c r="G30" s="405">
        <v>146</v>
      </c>
      <c r="H30" s="405">
        <v>124</v>
      </c>
      <c r="I30" s="405">
        <v>301</v>
      </c>
      <c r="J30" s="405">
        <v>162</v>
      </c>
      <c r="K30" s="405">
        <v>139</v>
      </c>
      <c r="L30" s="406">
        <v>319</v>
      </c>
      <c r="M30" s="405">
        <v>184</v>
      </c>
      <c r="N30" s="405">
        <v>135</v>
      </c>
      <c r="O30" s="384">
        <v>305</v>
      </c>
      <c r="P30" s="384">
        <v>175</v>
      </c>
      <c r="Q30" s="384">
        <v>130</v>
      </c>
    </row>
    <row r="31" spans="1:17" ht="11.45" customHeight="1">
      <c r="A31" s="73">
        <v>23</v>
      </c>
      <c r="B31" s="75" t="s">
        <v>175</v>
      </c>
      <c r="C31" s="405">
        <v>166</v>
      </c>
      <c r="D31" s="405">
        <v>101</v>
      </c>
      <c r="E31" s="405">
        <v>65</v>
      </c>
      <c r="F31" s="405">
        <v>180</v>
      </c>
      <c r="G31" s="405">
        <v>104</v>
      </c>
      <c r="H31" s="405">
        <v>76</v>
      </c>
      <c r="I31" s="405">
        <v>196</v>
      </c>
      <c r="J31" s="405">
        <v>111</v>
      </c>
      <c r="K31" s="405">
        <v>85</v>
      </c>
      <c r="L31" s="406">
        <v>244</v>
      </c>
      <c r="M31" s="405">
        <v>131</v>
      </c>
      <c r="N31" s="405">
        <v>113</v>
      </c>
      <c r="O31" s="384">
        <v>177</v>
      </c>
      <c r="P31" s="384">
        <v>116</v>
      </c>
      <c r="Q31" s="384">
        <v>61</v>
      </c>
    </row>
    <row r="32" spans="1:17" ht="11.45" customHeight="1">
      <c r="A32" s="73">
        <v>24</v>
      </c>
      <c r="B32" s="75" t="s">
        <v>176</v>
      </c>
      <c r="C32" s="405">
        <v>32</v>
      </c>
      <c r="D32" s="405">
        <v>23</v>
      </c>
      <c r="E32" s="405">
        <v>9</v>
      </c>
      <c r="F32" s="405">
        <v>56</v>
      </c>
      <c r="G32" s="405">
        <v>34</v>
      </c>
      <c r="H32" s="405">
        <v>22</v>
      </c>
      <c r="I32" s="405">
        <v>32</v>
      </c>
      <c r="J32" s="405">
        <v>20</v>
      </c>
      <c r="K32" s="405">
        <v>12</v>
      </c>
      <c r="L32" s="406">
        <v>30</v>
      </c>
      <c r="M32" s="405">
        <v>17</v>
      </c>
      <c r="N32" s="405">
        <v>13</v>
      </c>
      <c r="O32" s="384">
        <v>56</v>
      </c>
      <c r="P32" s="384">
        <v>39</v>
      </c>
      <c r="Q32" s="384">
        <v>17</v>
      </c>
    </row>
    <row r="33" spans="1:17" ht="11.45" customHeight="1">
      <c r="A33" s="73">
        <v>25</v>
      </c>
      <c r="B33" s="75" t="s">
        <v>177</v>
      </c>
      <c r="C33" s="405">
        <v>57</v>
      </c>
      <c r="D33" s="405">
        <v>41</v>
      </c>
      <c r="E33" s="405">
        <v>16</v>
      </c>
      <c r="F33" s="405">
        <v>23</v>
      </c>
      <c r="G33" s="405">
        <v>20</v>
      </c>
      <c r="H33" s="405">
        <v>3</v>
      </c>
      <c r="I33" s="405">
        <v>41</v>
      </c>
      <c r="J33" s="405">
        <v>28</v>
      </c>
      <c r="K33" s="405">
        <v>13</v>
      </c>
      <c r="L33" s="406">
        <v>41</v>
      </c>
      <c r="M33" s="405">
        <v>30</v>
      </c>
      <c r="N33" s="405">
        <v>11</v>
      </c>
      <c r="O33" s="384">
        <v>44</v>
      </c>
      <c r="P33" s="384">
        <v>32</v>
      </c>
      <c r="Q33" s="384">
        <v>12</v>
      </c>
    </row>
    <row r="34" spans="1:17" ht="11.45" customHeight="1">
      <c r="A34" s="73">
        <v>26</v>
      </c>
      <c r="B34" s="75" t="s">
        <v>178</v>
      </c>
      <c r="C34" s="405">
        <v>51</v>
      </c>
      <c r="D34" s="405">
        <v>28</v>
      </c>
      <c r="E34" s="405">
        <v>23</v>
      </c>
      <c r="F34" s="405">
        <v>47</v>
      </c>
      <c r="G34" s="405">
        <v>25</v>
      </c>
      <c r="H34" s="405">
        <v>22</v>
      </c>
      <c r="I34" s="405">
        <v>51</v>
      </c>
      <c r="J34" s="405">
        <v>31</v>
      </c>
      <c r="K34" s="405">
        <v>20</v>
      </c>
      <c r="L34" s="406">
        <v>55</v>
      </c>
      <c r="M34" s="405">
        <v>35</v>
      </c>
      <c r="N34" s="405">
        <v>20</v>
      </c>
      <c r="O34" s="384">
        <v>63</v>
      </c>
      <c r="P34" s="384">
        <v>29</v>
      </c>
      <c r="Q34" s="384">
        <v>34</v>
      </c>
    </row>
    <row r="35" spans="1:17" ht="11.45" customHeight="1">
      <c r="A35" s="73">
        <v>27</v>
      </c>
      <c r="B35" s="75" t="s">
        <v>179</v>
      </c>
      <c r="C35" s="405">
        <v>149</v>
      </c>
      <c r="D35" s="405">
        <v>94</v>
      </c>
      <c r="E35" s="405">
        <v>55</v>
      </c>
      <c r="F35" s="405">
        <v>145</v>
      </c>
      <c r="G35" s="405">
        <v>91</v>
      </c>
      <c r="H35" s="405">
        <v>54</v>
      </c>
      <c r="I35" s="405">
        <v>157</v>
      </c>
      <c r="J35" s="405">
        <v>91</v>
      </c>
      <c r="K35" s="405">
        <v>66</v>
      </c>
      <c r="L35" s="406">
        <v>156</v>
      </c>
      <c r="M35" s="405">
        <v>92</v>
      </c>
      <c r="N35" s="405">
        <v>64</v>
      </c>
      <c r="O35" s="384">
        <v>164</v>
      </c>
      <c r="P35" s="384">
        <v>100</v>
      </c>
      <c r="Q35" s="384">
        <v>64</v>
      </c>
    </row>
    <row r="36" spans="1:17" ht="11.45" customHeight="1">
      <c r="A36" s="73">
        <v>28</v>
      </c>
      <c r="B36" s="75" t="s">
        <v>180</v>
      </c>
      <c r="C36" s="405">
        <v>62</v>
      </c>
      <c r="D36" s="405">
        <v>32</v>
      </c>
      <c r="E36" s="405">
        <v>30</v>
      </c>
      <c r="F36" s="405">
        <v>69</v>
      </c>
      <c r="G36" s="405">
        <v>43</v>
      </c>
      <c r="H36" s="405">
        <v>26</v>
      </c>
      <c r="I36" s="405">
        <v>55</v>
      </c>
      <c r="J36" s="405">
        <v>34</v>
      </c>
      <c r="K36" s="405">
        <v>21</v>
      </c>
      <c r="L36" s="406">
        <v>82</v>
      </c>
      <c r="M36" s="405">
        <v>57</v>
      </c>
      <c r="N36" s="405">
        <v>25</v>
      </c>
      <c r="O36" s="384">
        <v>66</v>
      </c>
      <c r="P36" s="384">
        <v>41</v>
      </c>
      <c r="Q36" s="384">
        <v>25</v>
      </c>
    </row>
    <row r="37" spans="1:17" ht="11.45" customHeight="1">
      <c r="A37" s="73">
        <v>29</v>
      </c>
      <c r="B37" s="75" t="s">
        <v>181</v>
      </c>
      <c r="C37" s="405">
        <v>11</v>
      </c>
      <c r="D37" s="405">
        <v>6</v>
      </c>
      <c r="E37" s="405">
        <v>5</v>
      </c>
      <c r="F37" s="405">
        <v>17</v>
      </c>
      <c r="G37" s="405">
        <v>10</v>
      </c>
      <c r="H37" s="405">
        <v>7</v>
      </c>
      <c r="I37" s="405">
        <v>13</v>
      </c>
      <c r="J37" s="405">
        <v>6</v>
      </c>
      <c r="K37" s="405">
        <v>7</v>
      </c>
      <c r="L37" s="406">
        <v>16</v>
      </c>
      <c r="M37" s="405">
        <v>9</v>
      </c>
      <c r="N37" s="405">
        <v>7</v>
      </c>
      <c r="O37" s="384">
        <v>18</v>
      </c>
      <c r="P37" s="384">
        <v>7</v>
      </c>
      <c r="Q37" s="384">
        <v>11</v>
      </c>
    </row>
    <row r="38" spans="1:17" ht="11.45" customHeight="1">
      <c r="A38" s="73">
        <v>30</v>
      </c>
      <c r="B38" s="75" t="s">
        <v>182</v>
      </c>
      <c r="C38" s="405">
        <v>4</v>
      </c>
      <c r="D38" s="405">
        <v>3</v>
      </c>
      <c r="E38" s="263">
        <v>1</v>
      </c>
      <c r="F38" s="405">
        <v>9</v>
      </c>
      <c r="G38" s="405">
        <v>5</v>
      </c>
      <c r="H38" s="263">
        <v>4</v>
      </c>
      <c r="I38" s="405">
        <v>9</v>
      </c>
      <c r="J38" s="405">
        <v>3</v>
      </c>
      <c r="K38" s="263">
        <v>6</v>
      </c>
      <c r="L38" s="406">
        <v>11</v>
      </c>
      <c r="M38" s="405">
        <v>9</v>
      </c>
      <c r="N38" s="405">
        <v>2</v>
      </c>
      <c r="O38" s="384">
        <v>10</v>
      </c>
      <c r="P38" s="384">
        <v>5</v>
      </c>
      <c r="Q38" s="384">
        <v>5</v>
      </c>
    </row>
    <row r="39" spans="1:17" ht="11.45" customHeight="1">
      <c r="A39" s="73">
        <v>31</v>
      </c>
      <c r="B39" s="75" t="s">
        <v>183</v>
      </c>
      <c r="C39" s="405">
        <v>6</v>
      </c>
      <c r="D39" s="405">
        <v>3</v>
      </c>
      <c r="E39" s="263">
        <v>3</v>
      </c>
      <c r="F39" s="405">
        <v>1</v>
      </c>
      <c r="G39" s="405">
        <v>1</v>
      </c>
      <c r="H39" s="263" t="s">
        <v>762</v>
      </c>
      <c r="I39" s="405">
        <v>8</v>
      </c>
      <c r="J39" s="405">
        <v>6</v>
      </c>
      <c r="K39" s="263">
        <v>2</v>
      </c>
      <c r="L39" s="406">
        <v>8</v>
      </c>
      <c r="M39" s="405">
        <v>4</v>
      </c>
      <c r="N39" s="405">
        <v>4</v>
      </c>
      <c r="O39" s="384">
        <v>10</v>
      </c>
      <c r="P39" s="384">
        <v>5</v>
      </c>
      <c r="Q39" s="384">
        <v>5</v>
      </c>
    </row>
    <row r="40" spans="1:17" ht="11.45" customHeight="1">
      <c r="A40" s="73">
        <v>32</v>
      </c>
      <c r="B40" s="75" t="s">
        <v>184</v>
      </c>
      <c r="C40" s="405">
        <v>10</v>
      </c>
      <c r="D40" s="405">
        <v>5</v>
      </c>
      <c r="E40" s="263">
        <v>5</v>
      </c>
      <c r="F40" s="405">
        <v>15</v>
      </c>
      <c r="G40" s="405">
        <v>9</v>
      </c>
      <c r="H40" s="263">
        <v>6</v>
      </c>
      <c r="I40" s="405">
        <v>8</v>
      </c>
      <c r="J40" s="405">
        <v>5</v>
      </c>
      <c r="K40" s="263">
        <v>3</v>
      </c>
      <c r="L40" s="406">
        <v>9</v>
      </c>
      <c r="M40" s="405">
        <v>5</v>
      </c>
      <c r="N40" s="405">
        <v>4</v>
      </c>
      <c r="O40" s="384">
        <v>10</v>
      </c>
      <c r="P40" s="384">
        <v>6</v>
      </c>
      <c r="Q40" s="384">
        <v>4</v>
      </c>
    </row>
    <row r="41" spans="1:17" ht="11.45" customHeight="1">
      <c r="A41" s="73">
        <v>33</v>
      </c>
      <c r="B41" s="75" t="s">
        <v>185</v>
      </c>
      <c r="C41" s="405">
        <v>32</v>
      </c>
      <c r="D41" s="405">
        <v>20</v>
      </c>
      <c r="E41" s="405">
        <v>12</v>
      </c>
      <c r="F41" s="405">
        <v>33</v>
      </c>
      <c r="G41" s="405">
        <v>18</v>
      </c>
      <c r="H41" s="405">
        <v>15</v>
      </c>
      <c r="I41" s="405">
        <v>42</v>
      </c>
      <c r="J41" s="405">
        <v>29</v>
      </c>
      <c r="K41" s="405">
        <v>13</v>
      </c>
      <c r="L41" s="406">
        <v>34</v>
      </c>
      <c r="M41" s="405">
        <v>21</v>
      </c>
      <c r="N41" s="405">
        <v>13</v>
      </c>
      <c r="O41" s="384">
        <v>42</v>
      </c>
      <c r="P41" s="384">
        <v>25</v>
      </c>
      <c r="Q41" s="384">
        <v>17</v>
      </c>
    </row>
    <row r="42" spans="1:17" ht="11.45" customHeight="1">
      <c r="A42" s="73">
        <v>34</v>
      </c>
      <c r="B42" s="75" t="s">
        <v>186</v>
      </c>
      <c r="C42" s="405">
        <v>40</v>
      </c>
      <c r="D42" s="405">
        <v>23</v>
      </c>
      <c r="E42" s="405">
        <v>17</v>
      </c>
      <c r="F42" s="405">
        <v>46</v>
      </c>
      <c r="G42" s="405">
        <v>26</v>
      </c>
      <c r="H42" s="405">
        <v>20</v>
      </c>
      <c r="I42" s="405">
        <v>51</v>
      </c>
      <c r="J42" s="405">
        <v>29</v>
      </c>
      <c r="K42" s="405">
        <v>22</v>
      </c>
      <c r="L42" s="406">
        <v>70</v>
      </c>
      <c r="M42" s="405">
        <v>39</v>
      </c>
      <c r="N42" s="405">
        <v>31</v>
      </c>
      <c r="O42" s="384">
        <v>64</v>
      </c>
      <c r="P42" s="384">
        <v>35</v>
      </c>
      <c r="Q42" s="384">
        <v>29</v>
      </c>
    </row>
    <row r="43" spans="1:17" ht="11.45" customHeight="1">
      <c r="A43" s="73">
        <v>35</v>
      </c>
      <c r="B43" s="75" t="s">
        <v>187</v>
      </c>
      <c r="C43" s="405">
        <v>18</v>
      </c>
      <c r="D43" s="405">
        <v>12</v>
      </c>
      <c r="E43" s="405">
        <v>6</v>
      </c>
      <c r="F43" s="405">
        <v>12</v>
      </c>
      <c r="G43" s="405">
        <v>9</v>
      </c>
      <c r="H43" s="405">
        <v>3</v>
      </c>
      <c r="I43" s="405">
        <v>15</v>
      </c>
      <c r="J43" s="405">
        <v>13</v>
      </c>
      <c r="K43" s="405">
        <v>2</v>
      </c>
      <c r="L43" s="406">
        <v>27</v>
      </c>
      <c r="M43" s="405">
        <v>18</v>
      </c>
      <c r="N43" s="405">
        <v>9</v>
      </c>
      <c r="O43" s="384">
        <v>22</v>
      </c>
      <c r="P43" s="384">
        <v>14</v>
      </c>
      <c r="Q43" s="384">
        <v>8</v>
      </c>
    </row>
    <row r="44" spans="1:17" ht="11.45" customHeight="1">
      <c r="A44" s="73">
        <v>36</v>
      </c>
      <c r="B44" s="75" t="s">
        <v>188</v>
      </c>
      <c r="C44" s="405">
        <v>11</v>
      </c>
      <c r="D44" s="405">
        <v>6</v>
      </c>
      <c r="E44" s="263">
        <v>5</v>
      </c>
      <c r="F44" s="405">
        <v>12</v>
      </c>
      <c r="G44" s="405">
        <v>7</v>
      </c>
      <c r="H44" s="263">
        <v>5</v>
      </c>
      <c r="I44" s="405">
        <v>3</v>
      </c>
      <c r="J44" s="405">
        <v>2</v>
      </c>
      <c r="K44" s="263">
        <v>1</v>
      </c>
      <c r="L44" s="406">
        <v>12</v>
      </c>
      <c r="M44" s="405">
        <v>9</v>
      </c>
      <c r="N44" s="405">
        <v>3</v>
      </c>
      <c r="O44" s="384">
        <v>5</v>
      </c>
      <c r="P44" s="384">
        <v>2</v>
      </c>
      <c r="Q44" s="384">
        <v>3</v>
      </c>
    </row>
    <row r="45" spans="1:17" ht="11.45" customHeight="1">
      <c r="A45" s="73">
        <v>37</v>
      </c>
      <c r="B45" s="75" t="s">
        <v>189</v>
      </c>
      <c r="C45" s="405">
        <v>7</v>
      </c>
      <c r="D45" s="405">
        <v>2</v>
      </c>
      <c r="E45" s="405">
        <v>5</v>
      </c>
      <c r="F45" s="405">
        <v>11</v>
      </c>
      <c r="G45" s="405">
        <v>7</v>
      </c>
      <c r="H45" s="405">
        <v>4</v>
      </c>
      <c r="I45" s="405">
        <v>5</v>
      </c>
      <c r="J45" s="405">
        <v>5</v>
      </c>
      <c r="K45" s="405">
        <v>0</v>
      </c>
      <c r="L45" s="406">
        <v>22</v>
      </c>
      <c r="M45" s="405">
        <v>11</v>
      </c>
      <c r="N45" s="263">
        <v>11</v>
      </c>
      <c r="O45" s="384">
        <v>12</v>
      </c>
      <c r="P45" s="384">
        <v>6</v>
      </c>
      <c r="Q45" s="384">
        <v>6</v>
      </c>
    </row>
    <row r="46" spans="1:17" ht="11.45" customHeight="1">
      <c r="A46" s="73">
        <v>38</v>
      </c>
      <c r="B46" s="75" t="s">
        <v>190</v>
      </c>
      <c r="C46" s="405">
        <v>13</v>
      </c>
      <c r="D46" s="405">
        <v>8</v>
      </c>
      <c r="E46" s="405">
        <v>5</v>
      </c>
      <c r="F46" s="405">
        <v>9</v>
      </c>
      <c r="G46" s="405">
        <v>4</v>
      </c>
      <c r="H46" s="405">
        <v>5</v>
      </c>
      <c r="I46" s="405">
        <v>15</v>
      </c>
      <c r="J46" s="405">
        <v>3</v>
      </c>
      <c r="K46" s="405">
        <v>12</v>
      </c>
      <c r="L46" s="406">
        <v>21</v>
      </c>
      <c r="M46" s="405">
        <v>10</v>
      </c>
      <c r="N46" s="263">
        <v>11</v>
      </c>
      <c r="O46" s="384">
        <v>11</v>
      </c>
      <c r="P46" s="384">
        <v>6</v>
      </c>
      <c r="Q46" s="384">
        <v>5</v>
      </c>
    </row>
    <row r="47" spans="1:17" ht="11.45" customHeight="1">
      <c r="A47" s="73">
        <v>39</v>
      </c>
      <c r="B47" s="75" t="s">
        <v>191</v>
      </c>
      <c r="C47" s="405">
        <v>15</v>
      </c>
      <c r="D47" s="405">
        <v>10</v>
      </c>
      <c r="E47" s="405">
        <v>5</v>
      </c>
      <c r="F47" s="405">
        <v>8</v>
      </c>
      <c r="G47" s="405">
        <v>6</v>
      </c>
      <c r="H47" s="405">
        <v>2</v>
      </c>
      <c r="I47" s="405">
        <v>2</v>
      </c>
      <c r="J47" s="263" t="s">
        <v>762</v>
      </c>
      <c r="K47" s="405">
        <v>2</v>
      </c>
      <c r="L47" s="406">
        <v>3</v>
      </c>
      <c r="M47" s="405">
        <v>2</v>
      </c>
      <c r="N47" s="263">
        <v>1</v>
      </c>
      <c r="O47" s="384">
        <v>8</v>
      </c>
      <c r="P47" s="384">
        <v>6</v>
      </c>
      <c r="Q47" s="384">
        <v>2</v>
      </c>
    </row>
    <row r="48" spans="1:17" ht="11.45" customHeight="1">
      <c r="A48" s="73">
        <v>40</v>
      </c>
      <c r="B48" s="75" t="s">
        <v>192</v>
      </c>
      <c r="C48" s="405">
        <v>100</v>
      </c>
      <c r="D48" s="405">
        <v>65</v>
      </c>
      <c r="E48" s="405">
        <v>35</v>
      </c>
      <c r="F48" s="405">
        <v>107</v>
      </c>
      <c r="G48" s="405">
        <v>64</v>
      </c>
      <c r="H48" s="405">
        <v>43</v>
      </c>
      <c r="I48" s="405">
        <v>107</v>
      </c>
      <c r="J48" s="405">
        <v>64</v>
      </c>
      <c r="K48" s="405">
        <v>43</v>
      </c>
      <c r="L48" s="406">
        <v>123</v>
      </c>
      <c r="M48" s="405">
        <v>75</v>
      </c>
      <c r="N48" s="405">
        <v>48</v>
      </c>
      <c r="O48" s="384">
        <v>100</v>
      </c>
      <c r="P48" s="384">
        <v>65</v>
      </c>
      <c r="Q48" s="384">
        <v>35</v>
      </c>
    </row>
    <row r="49" spans="1:17" ht="11.45" customHeight="1">
      <c r="A49" s="73">
        <v>41</v>
      </c>
      <c r="B49" s="75" t="s">
        <v>193</v>
      </c>
      <c r="C49" s="405">
        <v>11</v>
      </c>
      <c r="D49" s="405">
        <v>8</v>
      </c>
      <c r="E49" s="405">
        <v>3</v>
      </c>
      <c r="F49" s="405">
        <v>7</v>
      </c>
      <c r="G49" s="405">
        <v>3</v>
      </c>
      <c r="H49" s="405">
        <v>4</v>
      </c>
      <c r="I49" s="405">
        <v>24</v>
      </c>
      <c r="J49" s="405">
        <v>15</v>
      </c>
      <c r="K49" s="405">
        <v>9</v>
      </c>
      <c r="L49" s="406">
        <v>11</v>
      </c>
      <c r="M49" s="405">
        <v>8</v>
      </c>
      <c r="N49" s="405">
        <v>3</v>
      </c>
      <c r="O49" s="384">
        <v>16</v>
      </c>
      <c r="P49" s="384">
        <v>11</v>
      </c>
      <c r="Q49" s="384">
        <v>5</v>
      </c>
    </row>
    <row r="50" spans="1:17" ht="11.45" customHeight="1">
      <c r="A50" s="73">
        <v>42</v>
      </c>
      <c r="B50" s="75" t="s">
        <v>194</v>
      </c>
      <c r="C50" s="405">
        <v>19</v>
      </c>
      <c r="D50" s="405">
        <v>13</v>
      </c>
      <c r="E50" s="405">
        <v>6</v>
      </c>
      <c r="F50" s="405">
        <v>21</v>
      </c>
      <c r="G50" s="405">
        <v>13</v>
      </c>
      <c r="H50" s="405">
        <v>8</v>
      </c>
      <c r="I50" s="405">
        <v>14</v>
      </c>
      <c r="J50" s="405">
        <v>6</v>
      </c>
      <c r="K50" s="405">
        <v>8</v>
      </c>
      <c r="L50" s="406">
        <v>31</v>
      </c>
      <c r="M50" s="405">
        <v>14</v>
      </c>
      <c r="N50" s="405">
        <v>17</v>
      </c>
      <c r="O50" s="384">
        <v>31</v>
      </c>
      <c r="P50" s="384">
        <v>17</v>
      </c>
      <c r="Q50" s="384">
        <v>14</v>
      </c>
    </row>
    <row r="51" spans="1:17" ht="11.45" customHeight="1">
      <c r="A51" s="73">
        <v>43</v>
      </c>
      <c r="B51" s="75" t="s">
        <v>195</v>
      </c>
      <c r="C51" s="405">
        <v>41</v>
      </c>
      <c r="D51" s="405">
        <v>28</v>
      </c>
      <c r="E51" s="405">
        <v>13</v>
      </c>
      <c r="F51" s="405">
        <v>18</v>
      </c>
      <c r="G51" s="405">
        <v>15</v>
      </c>
      <c r="H51" s="405">
        <v>3</v>
      </c>
      <c r="I51" s="405">
        <v>44</v>
      </c>
      <c r="J51" s="405">
        <v>22</v>
      </c>
      <c r="K51" s="405">
        <v>22</v>
      </c>
      <c r="L51" s="406">
        <v>25</v>
      </c>
      <c r="M51" s="405">
        <v>15</v>
      </c>
      <c r="N51" s="405">
        <v>10</v>
      </c>
      <c r="O51" s="384">
        <v>70</v>
      </c>
      <c r="P51" s="384">
        <v>38</v>
      </c>
      <c r="Q51" s="384">
        <v>32</v>
      </c>
    </row>
    <row r="52" spans="1:17" ht="11.45" customHeight="1">
      <c r="A52" s="73">
        <v>44</v>
      </c>
      <c r="B52" s="75" t="s">
        <v>196</v>
      </c>
      <c r="C52" s="405">
        <v>14</v>
      </c>
      <c r="D52" s="405">
        <v>8</v>
      </c>
      <c r="E52" s="405">
        <v>6</v>
      </c>
      <c r="F52" s="405">
        <v>28</v>
      </c>
      <c r="G52" s="405">
        <v>12</v>
      </c>
      <c r="H52" s="405">
        <v>16</v>
      </c>
      <c r="I52" s="405">
        <v>15</v>
      </c>
      <c r="J52" s="405">
        <v>11</v>
      </c>
      <c r="K52" s="405">
        <v>4</v>
      </c>
      <c r="L52" s="406">
        <v>15</v>
      </c>
      <c r="M52" s="405">
        <v>10</v>
      </c>
      <c r="N52" s="263">
        <v>5</v>
      </c>
      <c r="O52" s="384">
        <v>21</v>
      </c>
      <c r="P52" s="384">
        <v>15</v>
      </c>
      <c r="Q52" s="384">
        <v>6</v>
      </c>
    </row>
    <row r="53" spans="1:17" ht="11.45" customHeight="1">
      <c r="A53" s="73">
        <v>45</v>
      </c>
      <c r="B53" s="75" t="s">
        <v>197</v>
      </c>
      <c r="C53" s="405">
        <v>23</v>
      </c>
      <c r="D53" s="405">
        <v>14</v>
      </c>
      <c r="E53" s="405">
        <v>9</v>
      </c>
      <c r="F53" s="405">
        <v>24</v>
      </c>
      <c r="G53" s="405">
        <v>16</v>
      </c>
      <c r="H53" s="405">
        <v>8</v>
      </c>
      <c r="I53" s="405">
        <v>17</v>
      </c>
      <c r="J53" s="405">
        <v>8</v>
      </c>
      <c r="K53" s="405">
        <v>9</v>
      </c>
      <c r="L53" s="406">
        <v>17</v>
      </c>
      <c r="M53" s="405">
        <v>10</v>
      </c>
      <c r="N53" s="405">
        <v>7</v>
      </c>
      <c r="O53" s="384">
        <v>15</v>
      </c>
      <c r="P53" s="384">
        <v>6</v>
      </c>
      <c r="Q53" s="384">
        <v>9</v>
      </c>
    </row>
    <row r="54" spans="1:17" ht="11.45" customHeight="1">
      <c r="A54" s="73">
        <v>46</v>
      </c>
      <c r="B54" s="75" t="s">
        <v>198</v>
      </c>
      <c r="C54" s="405">
        <v>37</v>
      </c>
      <c r="D54" s="405">
        <v>23</v>
      </c>
      <c r="E54" s="405">
        <v>14</v>
      </c>
      <c r="F54" s="405">
        <v>27</v>
      </c>
      <c r="G54" s="405">
        <v>15</v>
      </c>
      <c r="H54" s="405">
        <v>12</v>
      </c>
      <c r="I54" s="405">
        <v>34</v>
      </c>
      <c r="J54" s="405">
        <v>22</v>
      </c>
      <c r="K54" s="405">
        <v>12</v>
      </c>
      <c r="L54" s="406">
        <v>37</v>
      </c>
      <c r="M54" s="405">
        <v>20</v>
      </c>
      <c r="N54" s="405">
        <v>17</v>
      </c>
      <c r="O54" s="384">
        <v>30</v>
      </c>
      <c r="P54" s="384">
        <v>16</v>
      </c>
      <c r="Q54" s="384">
        <v>14</v>
      </c>
    </row>
    <row r="55" spans="1:17" ht="11.45" customHeight="1">
      <c r="A55" s="73">
        <v>47</v>
      </c>
      <c r="B55" s="75" t="s">
        <v>199</v>
      </c>
      <c r="C55" s="405">
        <v>51</v>
      </c>
      <c r="D55" s="405">
        <v>35</v>
      </c>
      <c r="E55" s="405">
        <v>16</v>
      </c>
      <c r="F55" s="405">
        <v>59</v>
      </c>
      <c r="G55" s="405">
        <v>27</v>
      </c>
      <c r="H55" s="405">
        <v>32</v>
      </c>
      <c r="I55" s="405">
        <v>51</v>
      </c>
      <c r="J55" s="405">
        <v>27</v>
      </c>
      <c r="K55" s="405">
        <v>24</v>
      </c>
      <c r="L55" s="406">
        <v>53</v>
      </c>
      <c r="M55" s="405">
        <v>31</v>
      </c>
      <c r="N55" s="405">
        <v>22</v>
      </c>
      <c r="O55" s="384">
        <v>43</v>
      </c>
      <c r="P55" s="384">
        <v>28</v>
      </c>
      <c r="Q55" s="384">
        <v>15</v>
      </c>
    </row>
    <row r="56" spans="1:17" ht="11.45" customHeight="1">
      <c r="A56" s="73">
        <v>48</v>
      </c>
      <c r="B56" s="75" t="s">
        <v>200</v>
      </c>
      <c r="C56" s="405">
        <v>322</v>
      </c>
      <c r="D56" s="405">
        <v>155</v>
      </c>
      <c r="E56" s="405">
        <v>167</v>
      </c>
      <c r="F56" s="405">
        <v>265</v>
      </c>
      <c r="G56" s="405">
        <v>142</v>
      </c>
      <c r="H56" s="405">
        <v>123</v>
      </c>
      <c r="I56" s="405">
        <v>355</v>
      </c>
      <c r="J56" s="405">
        <v>168</v>
      </c>
      <c r="K56" s="405">
        <v>187</v>
      </c>
      <c r="L56" s="406">
        <v>386</v>
      </c>
      <c r="M56" s="405">
        <v>189</v>
      </c>
      <c r="N56" s="405">
        <v>197</v>
      </c>
      <c r="O56" s="384">
        <v>331</v>
      </c>
      <c r="P56" s="384">
        <v>160</v>
      </c>
      <c r="Q56" s="384">
        <v>171</v>
      </c>
    </row>
    <row r="57" spans="1:17" ht="11.45" customHeight="1">
      <c r="A57" s="78">
        <v>49</v>
      </c>
      <c r="B57" s="79" t="s">
        <v>235</v>
      </c>
      <c r="C57" s="407">
        <v>216</v>
      </c>
      <c r="D57" s="407">
        <v>109</v>
      </c>
      <c r="E57" s="407">
        <v>107</v>
      </c>
      <c r="F57" s="407">
        <v>158</v>
      </c>
      <c r="G57" s="407">
        <v>90</v>
      </c>
      <c r="H57" s="407">
        <v>68</v>
      </c>
      <c r="I57" s="407">
        <v>521</v>
      </c>
      <c r="J57" s="407">
        <v>311</v>
      </c>
      <c r="K57" s="407">
        <v>210</v>
      </c>
      <c r="L57" s="408">
        <v>628</v>
      </c>
      <c r="M57" s="407">
        <v>325</v>
      </c>
      <c r="N57" s="407">
        <v>303</v>
      </c>
      <c r="O57" s="400">
        <v>724</v>
      </c>
      <c r="P57" s="400">
        <v>403</v>
      </c>
      <c r="Q57" s="400">
        <v>321</v>
      </c>
    </row>
    <row r="58" spans="1:17">
      <c r="A58" s="1" t="s">
        <v>453</v>
      </c>
      <c r="B58" s="163"/>
      <c r="C58" s="82"/>
      <c r="D58" s="82"/>
      <c r="E58" s="82"/>
      <c r="F58" s="82"/>
      <c r="G58" s="82"/>
      <c r="H58" s="82"/>
      <c r="I58" s="82"/>
      <c r="J58" s="82"/>
      <c r="K58" s="82"/>
      <c r="L58" s="82"/>
      <c r="M58" s="82"/>
      <c r="N58" s="82"/>
      <c r="O58" s="82"/>
      <c r="P58" s="82"/>
      <c r="Q58" s="82"/>
    </row>
    <row r="59" spans="1:17">
      <c r="A59" s="81"/>
      <c r="B59" s="163"/>
      <c r="C59" s="82"/>
      <c r="D59" s="82"/>
      <c r="E59" s="82"/>
      <c r="F59" s="82"/>
      <c r="G59" s="82"/>
      <c r="H59" s="82"/>
      <c r="I59" s="82"/>
      <c r="J59" s="82"/>
      <c r="K59" s="82"/>
      <c r="L59" s="82"/>
      <c r="M59" s="82"/>
      <c r="N59" s="82"/>
      <c r="O59" s="82"/>
      <c r="P59" s="82"/>
      <c r="Q59" s="82"/>
    </row>
    <row r="60" spans="1:17">
      <c r="A60" s="163"/>
      <c r="B60" s="163"/>
      <c r="C60" s="82"/>
      <c r="D60" s="82"/>
      <c r="E60" s="82"/>
      <c r="F60" s="82"/>
      <c r="G60" s="82"/>
      <c r="H60" s="82"/>
      <c r="I60" s="82"/>
      <c r="J60" s="82"/>
      <c r="K60" s="82"/>
      <c r="L60" s="82"/>
      <c r="M60" s="82"/>
      <c r="N60" s="82"/>
      <c r="O60" s="82"/>
      <c r="P60" s="82"/>
      <c r="Q60" s="82"/>
    </row>
    <row r="61" spans="1:17">
      <c r="A61" s="163"/>
      <c r="B61" s="163"/>
      <c r="C61" s="82"/>
      <c r="D61" s="82"/>
      <c r="E61" s="82"/>
      <c r="F61" s="82"/>
      <c r="G61" s="82"/>
      <c r="H61" s="82"/>
      <c r="I61" s="82"/>
      <c r="J61" s="82"/>
      <c r="K61" s="82"/>
      <c r="L61" s="82"/>
      <c r="M61" s="82"/>
      <c r="N61" s="82"/>
      <c r="O61" s="82"/>
      <c r="P61" s="82"/>
      <c r="Q61" s="82"/>
    </row>
    <row r="62" spans="1:17">
      <c r="A62" s="67" t="s">
        <v>274</v>
      </c>
      <c r="B62" s="163"/>
      <c r="C62" s="82"/>
      <c r="D62" s="82"/>
      <c r="E62" s="82"/>
      <c r="F62" s="82"/>
      <c r="G62" s="82"/>
      <c r="H62" s="82"/>
      <c r="I62" s="82"/>
      <c r="J62" s="82"/>
      <c r="K62" s="82"/>
      <c r="L62" s="82"/>
      <c r="M62" s="82"/>
      <c r="N62" s="82"/>
      <c r="O62" s="82"/>
      <c r="P62" s="82"/>
      <c r="Q62" s="82"/>
    </row>
    <row r="63" spans="1:17">
      <c r="A63" s="163"/>
      <c r="B63" s="163"/>
      <c r="C63" s="82"/>
      <c r="D63" s="82"/>
      <c r="E63" s="82"/>
      <c r="F63" s="82"/>
      <c r="G63" s="82"/>
      <c r="H63" s="82"/>
      <c r="I63" s="82"/>
      <c r="J63" s="82"/>
      <c r="K63" s="82"/>
      <c r="L63" s="82"/>
      <c r="M63" s="82"/>
      <c r="N63" s="82"/>
      <c r="O63" s="82"/>
      <c r="P63" s="82"/>
      <c r="Q63" s="82"/>
    </row>
    <row r="64" spans="1:17">
      <c r="A64" s="163"/>
      <c r="B64" s="163"/>
      <c r="C64" s="82"/>
      <c r="D64" s="82"/>
      <c r="E64" s="82"/>
      <c r="F64" s="82"/>
      <c r="G64" s="82"/>
      <c r="H64" s="82"/>
      <c r="I64" s="82"/>
      <c r="J64" s="82"/>
      <c r="K64" s="82"/>
      <c r="L64" s="82"/>
      <c r="M64" s="82"/>
      <c r="N64" s="82"/>
      <c r="O64" s="82"/>
      <c r="P64" s="82"/>
      <c r="Q64" s="82"/>
    </row>
    <row r="65" spans="1:17" ht="14.25" thickBot="1">
      <c r="A65" s="163" t="s">
        <v>269</v>
      </c>
      <c r="B65" s="163"/>
      <c r="C65" s="82"/>
      <c r="D65" s="82"/>
      <c r="E65" s="82"/>
      <c r="F65" s="82"/>
      <c r="G65" s="82"/>
      <c r="H65" s="82"/>
      <c r="I65" s="82"/>
      <c r="J65" s="82"/>
      <c r="K65" s="82"/>
      <c r="L65" s="82"/>
      <c r="M65" s="82"/>
      <c r="N65" s="82"/>
      <c r="O65" s="82"/>
      <c r="P65" s="82"/>
      <c r="Q65" s="82"/>
    </row>
    <row r="66" spans="1:17" ht="14.25" thickTop="1">
      <c r="A66" s="479" t="s">
        <v>201</v>
      </c>
      <c r="B66" s="480"/>
      <c r="C66" s="483" t="s">
        <v>746</v>
      </c>
      <c r="D66" s="484"/>
      <c r="E66" s="484"/>
      <c r="F66" s="484"/>
      <c r="G66" s="484"/>
      <c r="H66" s="484"/>
      <c r="I66" s="484"/>
      <c r="J66" s="484"/>
      <c r="K66" s="484"/>
      <c r="L66" s="484"/>
      <c r="M66" s="484"/>
      <c r="N66" s="484"/>
      <c r="O66" s="82"/>
      <c r="P66" s="82"/>
      <c r="Q66" s="82"/>
    </row>
    <row r="67" spans="1:17">
      <c r="A67" s="481" t="s">
        <v>202</v>
      </c>
      <c r="B67" s="482"/>
      <c r="C67" s="130" t="s">
        <v>133</v>
      </c>
      <c r="D67" s="130" t="s">
        <v>135</v>
      </c>
      <c r="E67" s="130" t="s">
        <v>136</v>
      </c>
      <c r="F67" s="130" t="s">
        <v>137</v>
      </c>
      <c r="G67" s="130" t="s">
        <v>138</v>
      </c>
      <c r="H67" s="130" t="s">
        <v>139</v>
      </c>
      <c r="I67" s="130" t="s">
        <v>140</v>
      </c>
      <c r="J67" s="130" t="s">
        <v>141</v>
      </c>
      <c r="K67" s="130" t="s">
        <v>142</v>
      </c>
      <c r="L67" s="130" t="s">
        <v>490</v>
      </c>
      <c r="M67" s="130" t="s">
        <v>491</v>
      </c>
      <c r="N67" s="131" t="s">
        <v>492</v>
      </c>
      <c r="O67" s="82"/>
      <c r="P67" s="82"/>
      <c r="Q67" s="82"/>
    </row>
    <row r="68" spans="1:17" s="72" customFormat="1" ht="12.75" customHeight="1">
      <c r="A68" s="477" t="s">
        <v>118</v>
      </c>
      <c r="B68" s="478"/>
      <c r="C68" s="172">
        <v>677</v>
      </c>
      <c r="D68" s="172">
        <v>697</v>
      </c>
      <c r="E68" s="172">
        <v>1676</v>
      </c>
      <c r="F68" s="172">
        <v>1230</v>
      </c>
      <c r="G68" s="172">
        <v>825</v>
      </c>
      <c r="H68" s="172">
        <v>696</v>
      </c>
      <c r="I68" s="172">
        <v>785</v>
      </c>
      <c r="J68" s="172">
        <v>696</v>
      </c>
      <c r="K68" s="172">
        <v>823</v>
      </c>
      <c r="L68" s="172">
        <v>792</v>
      </c>
      <c r="M68" s="172">
        <v>639</v>
      </c>
      <c r="N68" s="172">
        <v>703</v>
      </c>
      <c r="O68" s="84"/>
      <c r="P68" s="84"/>
      <c r="Q68" s="84"/>
    </row>
    <row r="69" spans="1:17" ht="11.45" customHeight="1">
      <c r="A69" s="73"/>
      <c r="B69" s="74"/>
      <c r="C69" s="85"/>
      <c r="D69" s="85"/>
      <c r="E69" s="85"/>
      <c r="F69" s="85"/>
      <c r="G69" s="85"/>
      <c r="H69" s="85"/>
      <c r="I69" s="85"/>
      <c r="J69" s="85"/>
      <c r="K69" s="85"/>
      <c r="L69" s="85"/>
      <c r="M69" s="85"/>
      <c r="N69" s="85"/>
      <c r="O69" s="82"/>
      <c r="P69" s="82"/>
      <c r="Q69" s="82"/>
    </row>
    <row r="70" spans="1:17" ht="11.45" customHeight="1">
      <c r="A70" s="73">
        <v>1</v>
      </c>
      <c r="B70" s="75" t="s">
        <v>153</v>
      </c>
      <c r="C70" s="386">
        <v>10</v>
      </c>
      <c r="D70" s="386">
        <v>9</v>
      </c>
      <c r="E70" s="386">
        <v>22</v>
      </c>
      <c r="F70" s="386">
        <v>16</v>
      </c>
      <c r="G70" s="386">
        <v>9</v>
      </c>
      <c r="H70" s="386">
        <v>4</v>
      </c>
      <c r="I70" s="386">
        <v>11</v>
      </c>
      <c r="J70" s="386">
        <v>8</v>
      </c>
      <c r="K70" s="386">
        <v>16</v>
      </c>
      <c r="L70" s="386">
        <v>11</v>
      </c>
      <c r="M70" s="386">
        <v>6</v>
      </c>
      <c r="N70" s="386">
        <v>15</v>
      </c>
      <c r="O70" s="82"/>
      <c r="P70" s="82"/>
      <c r="Q70" s="82"/>
    </row>
    <row r="71" spans="1:17" ht="11.45" customHeight="1">
      <c r="A71" s="73">
        <v>2</v>
      </c>
      <c r="B71" s="75" t="s">
        <v>154</v>
      </c>
      <c r="C71" s="386">
        <v>2</v>
      </c>
      <c r="D71" s="386">
        <v>2</v>
      </c>
      <c r="E71" s="386">
        <v>11</v>
      </c>
      <c r="F71" s="386">
        <v>4</v>
      </c>
      <c r="G71" s="263" t="s">
        <v>762</v>
      </c>
      <c r="H71" s="263" t="s">
        <v>762</v>
      </c>
      <c r="I71" s="386">
        <v>3</v>
      </c>
      <c r="J71" s="263" t="s">
        <v>762</v>
      </c>
      <c r="K71" s="386">
        <v>3</v>
      </c>
      <c r="L71" s="386">
        <v>2</v>
      </c>
      <c r="M71" s="263" t="s">
        <v>762</v>
      </c>
      <c r="N71" s="263" t="s">
        <v>762</v>
      </c>
      <c r="O71" s="82"/>
      <c r="P71" s="82"/>
      <c r="Q71" s="82"/>
    </row>
    <row r="72" spans="1:17" ht="11.45" customHeight="1">
      <c r="A72" s="73">
        <v>3</v>
      </c>
      <c r="B72" s="75" t="s">
        <v>155</v>
      </c>
      <c r="C72" s="263" t="s">
        <v>762</v>
      </c>
      <c r="D72" s="386">
        <v>1</v>
      </c>
      <c r="E72" s="386">
        <v>9</v>
      </c>
      <c r="F72" s="386">
        <v>3</v>
      </c>
      <c r="G72" s="263" t="s">
        <v>762</v>
      </c>
      <c r="H72" s="386">
        <v>2</v>
      </c>
      <c r="I72" s="386">
        <v>6</v>
      </c>
      <c r="J72" s="386">
        <v>1</v>
      </c>
      <c r="K72" s="263" t="s">
        <v>762</v>
      </c>
      <c r="L72" s="386">
        <v>3</v>
      </c>
      <c r="M72" s="386">
        <v>1</v>
      </c>
      <c r="N72" s="263" t="s">
        <v>762</v>
      </c>
      <c r="O72" s="82"/>
      <c r="P72" s="82"/>
      <c r="Q72" s="82"/>
    </row>
    <row r="73" spans="1:17" ht="11.45" customHeight="1">
      <c r="A73" s="73">
        <v>4</v>
      </c>
      <c r="B73" s="75" t="s">
        <v>156</v>
      </c>
      <c r="C73" s="263" t="s">
        <v>762</v>
      </c>
      <c r="D73" s="386">
        <v>6</v>
      </c>
      <c r="E73" s="386">
        <v>17</v>
      </c>
      <c r="F73" s="386">
        <v>10</v>
      </c>
      <c r="G73" s="386">
        <v>3</v>
      </c>
      <c r="H73" s="386">
        <v>1</v>
      </c>
      <c r="I73" s="386">
        <v>3</v>
      </c>
      <c r="J73" s="386">
        <v>3</v>
      </c>
      <c r="K73" s="386">
        <v>8</v>
      </c>
      <c r="L73" s="386">
        <v>2</v>
      </c>
      <c r="M73" s="386">
        <v>1</v>
      </c>
      <c r="N73" s="386">
        <v>2</v>
      </c>
      <c r="O73" s="82"/>
      <c r="P73" s="82"/>
      <c r="Q73" s="82"/>
    </row>
    <row r="74" spans="1:17" ht="11.45" customHeight="1">
      <c r="A74" s="73">
        <v>5</v>
      </c>
      <c r="B74" s="75" t="s">
        <v>157</v>
      </c>
      <c r="C74" s="386">
        <v>2</v>
      </c>
      <c r="D74" s="263" t="s">
        <v>762</v>
      </c>
      <c r="E74" s="386">
        <v>3</v>
      </c>
      <c r="F74" s="386">
        <v>2</v>
      </c>
      <c r="G74" s="386">
        <v>3</v>
      </c>
      <c r="H74" s="263" t="s">
        <v>762</v>
      </c>
      <c r="I74" s="386">
        <v>6</v>
      </c>
      <c r="J74" s="386">
        <v>2</v>
      </c>
      <c r="K74" s="386">
        <v>1</v>
      </c>
      <c r="L74" s="263" t="s">
        <v>762</v>
      </c>
      <c r="M74" s="386">
        <v>1</v>
      </c>
      <c r="N74" s="386">
        <v>2</v>
      </c>
      <c r="O74" s="82"/>
      <c r="P74" s="82"/>
      <c r="Q74" s="82"/>
    </row>
    <row r="75" spans="1:17" ht="11.45" customHeight="1">
      <c r="A75" s="73">
        <v>6</v>
      </c>
      <c r="B75" s="75" t="s">
        <v>158</v>
      </c>
      <c r="C75" s="263" t="s">
        <v>762</v>
      </c>
      <c r="D75" s="386">
        <v>1</v>
      </c>
      <c r="E75" s="386">
        <v>20</v>
      </c>
      <c r="F75" s="386">
        <v>3</v>
      </c>
      <c r="G75" s="386">
        <v>4</v>
      </c>
      <c r="H75" s="386">
        <v>2</v>
      </c>
      <c r="I75" s="386">
        <v>4</v>
      </c>
      <c r="J75" s="386">
        <v>1</v>
      </c>
      <c r="K75" s="386">
        <v>1</v>
      </c>
      <c r="L75" s="386">
        <v>1</v>
      </c>
      <c r="M75" s="263" t="s">
        <v>762</v>
      </c>
      <c r="N75" s="386">
        <v>1</v>
      </c>
      <c r="O75" s="82"/>
      <c r="P75" s="82"/>
      <c r="Q75" s="82"/>
    </row>
    <row r="76" spans="1:17" ht="11.45" customHeight="1">
      <c r="A76" s="73">
        <v>7</v>
      </c>
      <c r="B76" s="75" t="s">
        <v>159</v>
      </c>
      <c r="C76" s="386">
        <v>8</v>
      </c>
      <c r="D76" s="386">
        <v>2</v>
      </c>
      <c r="E76" s="386">
        <v>14</v>
      </c>
      <c r="F76" s="386">
        <v>10</v>
      </c>
      <c r="G76" s="386">
        <v>6</v>
      </c>
      <c r="H76" s="386">
        <v>1</v>
      </c>
      <c r="I76" s="386">
        <v>2</v>
      </c>
      <c r="J76" s="386">
        <v>2</v>
      </c>
      <c r="K76" s="386">
        <v>4</v>
      </c>
      <c r="L76" s="386">
        <v>1</v>
      </c>
      <c r="M76" s="386">
        <v>1</v>
      </c>
      <c r="N76" s="386">
        <v>3</v>
      </c>
      <c r="O76" s="82"/>
      <c r="P76" s="82"/>
      <c r="Q76" s="82"/>
    </row>
    <row r="77" spans="1:17" ht="11.45" customHeight="1">
      <c r="A77" s="73">
        <v>8</v>
      </c>
      <c r="B77" s="75" t="s">
        <v>160</v>
      </c>
      <c r="C77" s="386">
        <v>19</v>
      </c>
      <c r="D77" s="386">
        <v>5</v>
      </c>
      <c r="E77" s="386">
        <v>45</v>
      </c>
      <c r="F77" s="386">
        <v>14</v>
      </c>
      <c r="G77" s="386">
        <v>12</v>
      </c>
      <c r="H77" s="386">
        <v>20</v>
      </c>
      <c r="I77" s="386">
        <v>16</v>
      </c>
      <c r="J77" s="386">
        <v>11</v>
      </c>
      <c r="K77" s="386">
        <v>34</v>
      </c>
      <c r="L77" s="386">
        <v>30</v>
      </c>
      <c r="M77" s="386">
        <v>20</v>
      </c>
      <c r="N77" s="386">
        <v>7</v>
      </c>
      <c r="O77" s="82"/>
      <c r="P77" s="82"/>
      <c r="Q77" s="82"/>
    </row>
    <row r="78" spans="1:17" ht="11.45" customHeight="1">
      <c r="A78" s="73">
        <v>9</v>
      </c>
      <c r="B78" s="75" t="s">
        <v>161</v>
      </c>
      <c r="C78" s="386">
        <v>7</v>
      </c>
      <c r="D78" s="386">
        <v>8</v>
      </c>
      <c r="E78" s="386">
        <v>18</v>
      </c>
      <c r="F78" s="386">
        <v>15</v>
      </c>
      <c r="G78" s="386">
        <v>8</v>
      </c>
      <c r="H78" s="386">
        <v>12</v>
      </c>
      <c r="I78" s="386">
        <v>9</v>
      </c>
      <c r="J78" s="386">
        <v>4</v>
      </c>
      <c r="K78" s="386">
        <v>13</v>
      </c>
      <c r="L78" s="386">
        <v>10</v>
      </c>
      <c r="M78" s="386">
        <v>7</v>
      </c>
      <c r="N78" s="386">
        <v>8</v>
      </c>
      <c r="O78" s="82"/>
      <c r="P78" s="82"/>
      <c r="Q78" s="82"/>
    </row>
    <row r="79" spans="1:17" ht="11.45" customHeight="1">
      <c r="A79" s="73">
        <v>10</v>
      </c>
      <c r="B79" s="75" t="s">
        <v>162</v>
      </c>
      <c r="C79" s="386">
        <v>8</v>
      </c>
      <c r="D79" s="386">
        <v>9</v>
      </c>
      <c r="E79" s="386">
        <v>13</v>
      </c>
      <c r="F79" s="386">
        <v>9</v>
      </c>
      <c r="G79" s="386">
        <v>10</v>
      </c>
      <c r="H79" s="386">
        <v>6</v>
      </c>
      <c r="I79" s="386">
        <v>6</v>
      </c>
      <c r="J79" s="386">
        <v>4</v>
      </c>
      <c r="K79" s="386">
        <v>3</v>
      </c>
      <c r="L79" s="386">
        <v>2</v>
      </c>
      <c r="M79" s="386">
        <v>5</v>
      </c>
      <c r="N79" s="386">
        <v>3</v>
      </c>
      <c r="O79" s="82"/>
      <c r="P79" s="82"/>
      <c r="Q79" s="82"/>
    </row>
    <row r="80" spans="1:17" ht="11.45" customHeight="1">
      <c r="A80" s="73">
        <v>11</v>
      </c>
      <c r="B80" s="75" t="s">
        <v>163</v>
      </c>
      <c r="C80" s="386">
        <v>24</v>
      </c>
      <c r="D80" s="386">
        <v>19</v>
      </c>
      <c r="E80" s="386">
        <v>79</v>
      </c>
      <c r="F80" s="386">
        <v>41</v>
      </c>
      <c r="G80" s="386">
        <v>38</v>
      </c>
      <c r="H80" s="386">
        <v>32</v>
      </c>
      <c r="I80" s="386">
        <v>31</v>
      </c>
      <c r="J80" s="386">
        <v>31</v>
      </c>
      <c r="K80" s="386">
        <v>24</v>
      </c>
      <c r="L80" s="386">
        <v>28</v>
      </c>
      <c r="M80" s="386">
        <v>8</v>
      </c>
      <c r="N80" s="386">
        <v>23</v>
      </c>
      <c r="O80" s="82"/>
      <c r="P80" s="82"/>
      <c r="Q80" s="82"/>
    </row>
    <row r="81" spans="1:17" ht="11.45" customHeight="1">
      <c r="A81" s="73">
        <v>12</v>
      </c>
      <c r="B81" s="75" t="s">
        <v>164</v>
      </c>
      <c r="C81" s="386">
        <v>17</v>
      </c>
      <c r="D81" s="386">
        <v>28</v>
      </c>
      <c r="E81" s="386">
        <v>63</v>
      </c>
      <c r="F81" s="386">
        <v>44</v>
      </c>
      <c r="G81" s="386">
        <v>39</v>
      </c>
      <c r="H81" s="386">
        <v>28</v>
      </c>
      <c r="I81" s="386">
        <v>37</v>
      </c>
      <c r="J81" s="386">
        <v>30</v>
      </c>
      <c r="K81" s="386">
        <v>11</v>
      </c>
      <c r="L81" s="386">
        <v>20</v>
      </c>
      <c r="M81" s="386">
        <v>21</v>
      </c>
      <c r="N81" s="386">
        <v>27</v>
      </c>
      <c r="O81" s="82"/>
      <c r="P81" s="82"/>
      <c r="Q81" s="82"/>
    </row>
    <row r="82" spans="1:17" ht="11.45" customHeight="1">
      <c r="A82" s="73">
        <v>13</v>
      </c>
      <c r="B82" s="75" t="s">
        <v>165</v>
      </c>
      <c r="C82" s="386">
        <v>76</v>
      </c>
      <c r="D82" s="386">
        <v>88</v>
      </c>
      <c r="E82" s="386">
        <v>207</v>
      </c>
      <c r="F82" s="386">
        <v>165</v>
      </c>
      <c r="G82" s="386">
        <v>84</v>
      </c>
      <c r="H82" s="386">
        <v>72</v>
      </c>
      <c r="I82" s="386">
        <v>80</v>
      </c>
      <c r="J82" s="386">
        <v>65</v>
      </c>
      <c r="K82" s="386">
        <v>82</v>
      </c>
      <c r="L82" s="386">
        <v>84</v>
      </c>
      <c r="M82" s="386">
        <v>60</v>
      </c>
      <c r="N82" s="386">
        <v>89</v>
      </c>
      <c r="O82" s="82"/>
      <c r="P82" s="82"/>
      <c r="Q82" s="82"/>
    </row>
    <row r="83" spans="1:17" ht="11.45" customHeight="1">
      <c r="A83" s="73">
        <v>14</v>
      </c>
      <c r="B83" s="75" t="s">
        <v>166</v>
      </c>
      <c r="C83" s="386">
        <v>348</v>
      </c>
      <c r="D83" s="386">
        <v>377</v>
      </c>
      <c r="E83" s="386">
        <v>602</v>
      </c>
      <c r="F83" s="386">
        <v>526</v>
      </c>
      <c r="G83" s="386">
        <v>397</v>
      </c>
      <c r="H83" s="386">
        <v>335</v>
      </c>
      <c r="I83" s="386">
        <v>339</v>
      </c>
      <c r="J83" s="386">
        <v>361</v>
      </c>
      <c r="K83" s="386">
        <v>348</v>
      </c>
      <c r="L83" s="386">
        <v>404</v>
      </c>
      <c r="M83" s="386">
        <v>366</v>
      </c>
      <c r="N83" s="386">
        <v>378</v>
      </c>
      <c r="O83" s="82"/>
      <c r="P83" s="82"/>
      <c r="Q83" s="163"/>
    </row>
    <row r="84" spans="1:17" ht="11.45" customHeight="1">
      <c r="A84" s="73">
        <v>15</v>
      </c>
      <c r="B84" s="75" t="s">
        <v>167</v>
      </c>
      <c r="C84" s="386">
        <v>4</v>
      </c>
      <c r="D84" s="386">
        <v>4</v>
      </c>
      <c r="E84" s="386">
        <v>18</v>
      </c>
      <c r="F84" s="386">
        <v>13</v>
      </c>
      <c r="G84" s="386">
        <v>6</v>
      </c>
      <c r="H84" s="386">
        <v>4</v>
      </c>
      <c r="I84" s="263" t="s">
        <v>762</v>
      </c>
      <c r="J84" s="386">
        <v>2</v>
      </c>
      <c r="K84" s="386">
        <v>4</v>
      </c>
      <c r="L84" s="386">
        <v>3</v>
      </c>
      <c r="M84" s="386">
        <v>2</v>
      </c>
      <c r="N84" s="386">
        <v>3</v>
      </c>
      <c r="O84" s="82"/>
      <c r="P84" s="82"/>
      <c r="Q84" s="163"/>
    </row>
    <row r="85" spans="1:17" ht="11.45" customHeight="1">
      <c r="A85" s="73">
        <v>16</v>
      </c>
      <c r="B85" s="75" t="s">
        <v>168</v>
      </c>
      <c r="C85" s="263" t="s">
        <v>762</v>
      </c>
      <c r="D85" s="263" t="s">
        <v>762</v>
      </c>
      <c r="E85" s="386">
        <v>8</v>
      </c>
      <c r="F85" s="386">
        <v>5</v>
      </c>
      <c r="G85" s="263" t="s">
        <v>762</v>
      </c>
      <c r="H85" s="386">
        <v>3</v>
      </c>
      <c r="I85" s="386">
        <v>5</v>
      </c>
      <c r="J85" s="386">
        <v>2</v>
      </c>
      <c r="K85" s="386">
        <v>1</v>
      </c>
      <c r="L85" s="386">
        <v>3</v>
      </c>
      <c r="M85" s="386">
        <v>2</v>
      </c>
      <c r="N85" s="386">
        <v>3</v>
      </c>
      <c r="O85" s="82"/>
      <c r="P85" s="82"/>
      <c r="Q85" s="163"/>
    </row>
    <row r="86" spans="1:17" ht="11.45" customHeight="1">
      <c r="A86" s="73">
        <v>17</v>
      </c>
      <c r="B86" s="75" t="s">
        <v>169</v>
      </c>
      <c r="C86" s="386">
        <v>5</v>
      </c>
      <c r="D86" s="386">
        <v>2</v>
      </c>
      <c r="E86" s="386">
        <v>11</v>
      </c>
      <c r="F86" s="386">
        <v>3</v>
      </c>
      <c r="G86" s="386">
        <v>4</v>
      </c>
      <c r="H86" s="386">
        <v>2</v>
      </c>
      <c r="I86" s="263" t="s">
        <v>762</v>
      </c>
      <c r="J86" s="386">
        <v>5</v>
      </c>
      <c r="K86" s="386">
        <v>4</v>
      </c>
      <c r="L86" s="386">
        <v>2</v>
      </c>
      <c r="M86" s="386">
        <v>1</v>
      </c>
      <c r="N86" s="263" t="s">
        <v>762</v>
      </c>
      <c r="O86" s="82"/>
      <c r="P86" s="82"/>
      <c r="Q86" s="163"/>
    </row>
    <row r="87" spans="1:17" ht="11.45" customHeight="1">
      <c r="A87" s="73">
        <v>18</v>
      </c>
      <c r="B87" s="75" t="s">
        <v>170</v>
      </c>
      <c r="C87" s="263" t="s">
        <v>762</v>
      </c>
      <c r="D87" s="386">
        <v>3</v>
      </c>
      <c r="E87" s="386">
        <v>1</v>
      </c>
      <c r="F87" s="386">
        <v>1</v>
      </c>
      <c r="G87" s="386">
        <v>2</v>
      </c>
      <c r="H87" s="263" t="s">
        <v>762</v>
      </c>
      <c r="I87" s="263" t="s">
        <v>762</v>
      </c>
      <c r="J87" s="263" t="s">
        <v>762</v>
      </c>
      <c r="K87" s="386">
        <v>3</v>
      </c>
      <c r="L87" s="386">
        <v>2</v>
      </c>
      <c r="M87" s="386">
        <v>1</v>
      </c>
      <c r="N87" s="263" t="s">
        <v>762</v>
      </c>
      <c r="O87" s="82"/>
      <c r="P87" s="82"/>
      <c r="Q87" s="163"/>
    </row>
    <row r="88" spans="1:17" ht="11.45" customHeight="1">
      <c r="A88" s="73">
        <v>19</v>
      </c>
      <c r="B88" s="75" t="s">
        <v>171</v>
      </c>
      <c r="C88" s="386">
        <v>2</v>
      </c>
      <c r="D88" s="386">
        <v>9</v>
      </c>
      <c r="E88" s="386">
        <v>20</v>
      </c>
      <c r="F88" s="386">
        <v>3</v>
      </c>
      <c r="G88" s="386">
        <v>2</v>
      </c>
      <c r="H88" s="386">
        <v>1</v>
      </c>
      <c r="I88" s="386">
        <v>7</v>
      </c>
      <c r="J88" s="386">
        <v>3</v>
      </c>
      <c r="K88" s="263" t="s">
        <v>762</v>
      </c>
      <c r="L88" s="386">
        <v>1</v>
      </c>
      <c r="M88" s="386">
        <v>5</v>
      </c>
      <c r="N88" s="263" t="s">
        <v>762</v>
      </c>
      <c r="O88" s="82"/>
      <c r="P88" s="82"/>
      <c r="Q88" s="163"/>
    </row>
    <row r="89" spans="1:17" ht="11.45" customHeight="1">
      <c r="A89" s="73">
        <v>20</v>
      </c>
      <c r="B89" s="75" t="s">
        <v>172</v>
      </c>
      <c r="C89" s="386">
        <v>3</v>
      </c>
      <c r="D89" s="386">
        <v>4</v>
      </c>
      <c r="E89" s="386">
        <v>20</v>
      </c>
      <c r="F89" s="386">
        <v>11</v>
      </c>
      <c r="G89" s="386">
        <v>5</v>
      </c>
      <c r="H89" s="386">
        <v>8</v>
      </c>
      <c r="I89" s="386">
        <v>1</v>
      </c>
      <c r="J89" s="386">
        <v>1</v>
      </c>
      <c r="K89" s="386">
        <v>3</v>
      </c>
      <c r="L89" s="386">
        <v>5</v>
      </c>
      <c r="M89" s="386">
        <v>3</v>
      </c>
      <c r="N89" s="386">
        <v>4</v>
      </c>
      <c r="O89" s="82"/>
      <c r="P89" s="82"/>
      <c r="Q89" s="163"/>
    </row>
    <row r="90" spans="1:17" ht="11.45" customHeight="1">
      <c r="A90" s="73">
        <v>21</v>
      </c>
      <c r="B90" s="75" t="s">
        <v>173</v>
      </c>
      <c r="C90" s="386">
        <v>2</v>
      </c>
      <c r="D90" s="386">
        <v>1</v>
      </c>
      <c r="E90" s="386">
        <v>8</v>
      </c>
      <c r="F90" s="386">
        <v>7</v>
      </c>
      <c r="G90" s="386">
        <v>4</v>
      </c>
      <c r="H90" s="263" t="s">
        <v>762</v>
      </c>
      <c r="I90" s="263" t="s">
        <v>762</v>
      </c>
      <c r="J90" s="386">
        <v>1</v>
      </c>
      <c r="K90" s="386">
        <v>5</v>
      </c>
      <c r="L90" s="386">
        <v>7</v>
      </c>
      <c r="M90" s="386">
        <v>2</v>
      </c>
      <c r="N90" s="263" t="s">
        <v>762</v>
      </c>
      <c r="O90" s="82"/>
      <c r="P90" s="82"/>
      <c r="Q90" s="163"/>
    </row>
    <row r="91" spans="1:17" ht="11.45" customHeight="1">
      <c r="A91" s="73">
        <v>22</v>
      </c>
      <c r="B91" s="75" t="s">
        <v>174</v>
      </c>
      <c r="C91" s="386">
        <v>11</v>
      </c>
      <c r="D91" s="386">
        <v>31</v>
      </c>
      <c r="E91" s="386">
        <v>68</v>
      </c>
      <c r="F91" s="386">
        <v>41</v>
      </c>
      <c r="G91" s="386">
        <v>22</v>
      </c>
      <c r="H91" s="386">
        <v>10</v>
      </c>
      <c r="I91" s="386">
        <v>22</v>
      </c>
      <c r="J91" s="386">
        <v>10</v>
      </c>
      <c r="K91" s="386">
        <v>22</v>
      </c>
      <c r="L91" s="386">
        <v>26</v>
      </c>
      <c r="M91" s="386">
        <v>17</v>
      </c>
      <c r="N91" s="386">
        <v>25</v>
      </c>
      <c r="O91" s="82"/>
      <c r="P91" s="82"/>
      <c r="Q91" s="163"/>
    </row>
    <row r="92" spans="1:17" ht="11.45" customHeight="1">
      <c r="A92" s="73">
        <v>23</v>
      </c>
      <c r="B92" s="75" t="s">
        <v>175</v>
      </c>
      <c r="C92" s="386">
        <v>9</v>
      </c>
      <c r="D92" s="386">
        <v>4</v>
      </c>
      <c r="E92" s="386">
        <v>38</v>
      </c>
      <c r="F92" s="386">
        <v>25</v>
      </c>
      <c r="G92" s="386">
        <v>17</v>
      </c>
      <c r="H92" s="386">
        <v>10</v>
      </c>
      <c r="I92" s="386">
        <v>12</v>
      </c>
      <c r="J92" s="386">
        <v>15</v>
      </c>
      <c r="K92" s="386">
        <v>13</v>
      </c>
      <c r="L92" s="386">
        <v>9</v>
      </c>
      <c r="M92" s="386">
        <v>12</v>
      </c>
      <c r="N92" s="386">
        <v>13</v>
      </c>
      <c r="O92" s="82"/>
      <c r="P92" s="82"/>
      <c r="Q92" s="163"/>
    </row>
    <row r="93" spans="1:17" ht="11.45" customHeight="1">
      <c r="A93" s="73">
        <v>24</v>
      </c>
      <c r="B93" s="75" t="s">
        <v>176</v>
      </c>
      <c r="C93" s="386">
        <v>4</v>
      </c>
      <c r="D93" s="386">
        <v>2</v>
      </c>
      <c r="E93" s="386">
        <v>13</v>
      </c>
      <c r="F93" s="386">
        <v>4</v>
      </c>
      <c r="G93" s="386">
        <v>9</v>
      </c>
      <c r="H93" s="386">
        <v>4</v>
      </c>
      <c r="I93" s="386">
        <v>7</v>
      </c>
      <c r="J93" s="386">
        <v>2</v>
      </c>
      <c r="K93" s="386">
        <v>4</v>
      </c>
      <c r="L93" s="386">
        <v>5</v>
      </c>
      <c r="M93" s="386">
        <v>2</v>
      </c>
      <c r="N93" s="263" t="s">
        <v>762</v>
      </c>
      <c r="O93" s="82"/>
      <c r="P93" s="82"/>
      <c r="Q93" s="163"/>
    </row>
    <row r="94" spans="1:17" ht="11.45" customHeight="1">
      <c r="A94" s="73">
        <v>25</v>
      </c>
      <c r="B94" s="75" t="s">
        <v>177</v>
      </c>
      <c r="C94" s="386">
        <v>1</v>
      </c>
      <c r="D94" s="386">
        <v>2</v>
      </c>
      <c r="E94" s="386">
        <v>9</v>
      </c>
      <c r="F94" s="386">
        <v>9</v>
      </c>
      <c r="G94" s="386">
        <v>1</v>
      </c>
      <c r="H94" s="386">
        <v>4</v>
      </c>
      <c r="I94" s="386">
        <v>2</v>
      </c>
      <c r="J94" s="386">
        <v>5</v>
      </c>
      <c r="K94" s="386">
        <v>4</v>
      </c>
      <c r="L94" s="386">
        <v>1</v>
      </c>
      <c r="M94" s="386">
        <v>2</v>
      </c>
      <c r="N94" s="386">
        <v>4</v>
      </c>
      <c r="O94" s="82"/>
      <c r="P94" s="82"/>
      <c r="Q94" s="163"/>
    </row>
    <row r="95" spans="1:17" ht="11.45" customHeight="1">
      <c r="A95" s="73">
        <v>26</v>
      </c>
      <c r="B95" s="75" t="s">
        <v>178</v>
      </c>
      <c r="C95" s="386">
        <v>2</v>
      </c>
      <c r="D95" s="386">
        <v>3</v>
      </c>
      <c r="E95" s="386">
        <v>20</v>
      </c>
      <c r="F95" s="386">
        <v>5</v>
      </c>
      <c r="G95" s="386">
        <v>3</v>
      </c>
      <c r="H95" s="386">
        <v>5</v>
      </c>
      <c r="I95" s="386">
        <v>4</v>
      </c>
      <c r="J95" s="386">
        <v>3</v>
      </c>
      <c r="K95" s="386">
        <v>6</v>
      </c>
      <c r="L95" s="386">
        <v>4</v>
      </c>
      <c r="M95" s="386">
        <v>3</v>
      </c>
      <c r="N95" s="386">
        <v>5</v>
      </c>
      <c r="O95" s="82"/>
      <c r="P95" s="82"/>
      <c r="Q95" s="163"/>
    </row>
    <row r="96" spans="1:17" ht="11.45" customHeight="1">
      <c r="A96" s="73">
        <v>27</v>
      </c>
      <c r="B96" s="75" t="s">
        <v>179</v>
      </c>
      <c r="C96" s="386">
        <v>7</v>
      </c>
      <c r="D96" s="386">
        <v>16</v>
      </c>
      <c r="E96" s="386">
        <v>42</v>
      </c>
      <c r="F96" s="386">
        <v>26</v>
      </c>
      <c r="G96" s="386">
        <v>10</v>
      </c>
      <c r="H96" s="386">
        <v>6</v>
      </c>
      <c r="I96" s="386">
        <v>8</v>
      </c>
      <c r="J96" s="386">
        <v>8</v>
      </c>
      <c r="K96" s="386">
        <v>16</v>
      </c>
      <c r="L96" s="386">
        <v>8</v>
      </c>
      <c r="M96" s="386">
        <v>6</v>
      </c>
      <c r="N96" s="386">
        <v>11</v>
      </c>
      <c r="O96" s="82"/>
      <c r="P96" s="82"/>
      <c r="Q96" s="163"/>
    </row>
    <row r="97" spans="1:17" ht="11.45" customHeight="1">
      <c r="A97" s="73">
        <v>28</v>
      </c>
      <c r="B97" s="75" t="s">
        <v>180</v>
      </c>
      <c r="C97" s="386">
        <v>2</v>
      </c>
      <c r="D97" s="386">
        <v>4</v>
      </c>
      <c r="E97" s="386">
        <v>16</v>
      </c>
      <c r="F97" s="386">
        <v>13</v>
      </c>
      <c r="G97" s="386">
        <v>5</v>
      </c>
      <c r="H97" s="386">
        <v>5</v>
      </c>
      <c r="I97" s="386">
        <v>7</v>
      </c>
      <c r="J97" s="386">
        <v>3</v>
      </c>
      <c r="K97" s="386">
        <v>6</v>
      </c>
      <c r="L97" s="386">
        <v>3</v>
      </c>
      <c r="M97" s="386">
        <v>2</v>
      </c>
      <c r="N97" s="263" t="s">
        <v>762</v>
      </c>
      <c r="O97" s="82"/>
      <c r="P97" s="82"/>
      <c r="Q97" s="163"/>
    </row>
    <row r="98" spans="1:17" ht="11.45" customHeight="1">
      <c r="A98" s="73">
        <v>29</v>
      </c>
      <c r="B98" s="75" t="s">
        <v>181</v>
      </c>
      <c r="C98" s="386">
        <v>2</v>
      </c>
      <c r="D98" s="263" t="s">
        <v>762</v>
      </c>
      <c r="E98" s="386">
        <v>7</v>
      </c>
      <c r="F98" s="386">
        <v>2</v>
      </c>
      <c r="G98" s="386">
        <v>2</v>
      </c>
      <c r="H98" s="263" t="s">
        <v>762</v>
      </c>
      <c r="I98" s="263" t="s">
        <v>762</v>
      </c>
      <c r="J98" s="386">
        <v>1</v>
      </c>
      <c r="K98" s="263" t="s">
        <v>762</v>
      </c>
      <c r="L98" s="263" t="s">
        <v>762</v>
      </c>
      <c r="M98" s="263" t="s">
        <v>762</v>
      </c>
      <c r="N98" s="386">
        <v>4</v>
      </c>
      <c r="O98" s="82"/>
      <c r="P98" s="82"/>
      <c r="Q98" s="163"/>
    </row>
    <row r="99" spans="1:17" ht="11.45" customHeight="1">
      <c r="A99" s="73">
        <v>30</v>
      </c>
      <c r="B99" s="75" t="s">
        <v>182</v>
      </c>
      <c r="C99" s="386">
        <v>2</v>
      </c>
      <c r="D99" s="386">
        <v>1</v>
      </c>
      <c r="E99" s="386">
        <v>3</v>
      </c>
      <c r="F99" s="386">
        <v>2</v>
      </c>
      <c r="G99" s="263" t="s">
        <v>762</v>
      </c>
      <c r="H99" s="386">
        <v>1</v>
      </c>
      <c r="I99" s="263" t="s">
        <v>762</v>
      </c>
      <c r="J99" s="263" t="s">
        <v>762</v>
      </c>
      <c r="K99" s="386">
        <v>1</v>
      </c>
      <c r="L99" s="263" t="s">
        <v>762</v>
      </c>
      <c r="M99" s="263" t="s">
        <v>762</v>
      </c>
      <c r="N99" s="263" t="s">
        <v>762</v>
      </c>
      <c r="O99" s="82"/>
      <c r="P99" s="82"/>
      <c r="Q99" s="163"/>
    </row>
    <row r="100" spans="1:17" ht="11.45" customHeight="1">
      <c r="A100" s="73">
        <v>31</v>
      </c>
      <c r="B100" s="75" t="s">
        <v>183</v>
      </c>
      <c r="C100" s="386">
        <v>2</v>
      </c>
      <c r="D100" s="263" t="s">
        <v>762</v>
      </c>
      <c r="E100" s="386">
        <v>4</v>
      </c>
      <c r="F100" s="386">
        <v>2</v>
      </c>
      <c r="G100" s="263" t="s">
        <v>762</v>
      </c>
      <c r="H100" s="263" t="s">
        <v>762</v>
      </c>
      <c r="I100" s="263" t="s">
        <v>762</v>
      </c>
      <c r="J100" s="263" t="s">
        <v>762</v>
      </c>
      <c r="K100" s="263" t="s">
        <v>762</v>
      </c>
      <c r="L100" s="263" t="s">
        <v>762</v>
      </c>
      <c r="M100" s="263" t="s">
        <v>762</v>
      </c>
      <c r="N100" s="386">
        <v>2</v>
      </c>
      <c r="O100" s="82"/>
      <c r="P100" s="82"/>
      <c r="Q100" s="163"/>
    </row>
    <row r="101" spans="1:17" ht="11.45" customHeight="1">
      <c r="A101" s="73">
        <v>32</v>
      </c>
      <c r="B101" s="75" t="s">
        <v>184</v>
      </c>
      <c r="C101" s="386">
        <v>1</v>
      </c>
      <c r="D101" s="263" t="s">
        <v>762</v>
      </c>
      <c r="E101" s="386">
        <v>4</v>
      </c>
      <c r="F101" s="386">
        <v>1</v>
      </c>
      <c r="G101" s="263" t="s">
        <v>762</v>
      </c>
      <c r="H101" s="263" t="s">
        <v>762</v>
      </c>
      <c r="I101" s="386">
        <v>1</v>
      </c>
      <c r="J101" s="263" t="s">
        <v>762</v>
      </c>
      <c r="K101" s="386">
        <v>1</v>
      </c>
      <c r="L101" s="386">
        <v>1</v>
      </c>
      <c r="M101" s="263" t="s">
        <v>762</v>
      </c>
      <c r="N101" s="386">
        <v>1</v>
      </c>
      <c r="O101" s="82"/>
      <c r="P101" s="82"/>
      <c r="Q101" s="163"/>
    </row>
    <row r="102" spans="1:17" ht="11.45" customHeight="1">
      <c r="A102" s="73">
        <v>33</v>
      </c>
      <c r="B102" s="75" t="s">
        <v>185</v>
      </c>
      <c r="C102" s="386">
        <v>1</v>
      </c>
      <c r="D102" s="386">
        <v>3</v>
      </c>
      <c r="E102" s="386">
        <v>12</v>
      </c>
      <c r="F102" s="386">
        <v>4</v>
      </c>
      <c r="G102" s="386">
        <v>1</v>
      </c>
      <c r="H102" s="263" t="s">
        <v>762</v>
      </c>
      <c r="I102" s="386">
        <v>10</v>
      </c>
      <c r="J102" s="386">
        <v>4</v>
      </c>
      <c r="K102" s="386">
        <v>1</v>
      </c>
      <c r="L102" s="386">
        <v>1</v>
      </c>
      <c r="M102" s="386">
        <v>4</v>
      </c>
      <c r="N102" s="386">
        <v>1</v>
      </c>
      <c r="O102" s="82"/>
      <c r="P102" s="82"/>
      <c r="Q102" s="163"/>
    </row>
    <row r="103" spans="1:17" ht="11.45" customHeight="1">
      <c r="A103" s="73">
        <v>34</v>
      </c>
      <c r="B103" s="75" t="s">
        <v>186</v>
      </c>
      <c r="C103" s="386">
        <v>1</v>
      </c>
      <c r="D103" s="386">
        <v>2</v>
      </c>
      <c r="E103" s="386">
        <v>5</v>
      </c>
      <c r="F103" s="386">
        <v>17</v>
      </c>
      <c r="G103" s="386">
        <v>6</v>
      </c>
      <c r="H103" s="386">
        <v>3</v>
      </c>
      <c r="I103" s="386">
        <v>2</v>
      </c>
      <c r="J103" s="386">
        <v>4</v>
      </c>
      <c r="K103" s="386">
        <v>3</v>
      </c>
      <c r="L103" s="386">
        <v>10</v>
      </c>
      <c r="M103" s="386">
        <v>5</v>
      </c>
      <c r="N103" s="386">
        <v>6</v>
      </c>
      <c r="O103" s="82"/>
      <c r="P103" s="82"/>
      <c r="Q103" s="163"/>
    </row>
    <row r="104" spans="1:17" ht="11.45" customHeight="1">
      <c r="A104" s="73">
        <v>35</v>
      </c>
      <c r="B104" s="75" t="s">
        <v>187</v>
      </c>
      <c r="C104" s="263" t="s">
        <v>762</v>
      </c>
      <c r="D104" s="263" t="s">
        <v>762</v>
      </c>
      <c r="E104" s="386">
        <v>8</v>
      </c>
      <c r="F104" s="386">
        <v>1</v>
      </c>
      <c r="G104" s="386">
        <v>4</v>
      </c>
      <c r="H104" s="386">
        <v>1</v>
      </c>
      <c r="I104" s="386">
        <v>2</v>
      </c>
      <c r="J104" s="263" t="s">
        <v>762</v>
      </c>
      <c r="K104" s="386">
        <v>1</v>
      </c>
      <c r="L104" s="386">
        <v>1</v>
      </c>
      <c r="M104" s="386">
        <v>2</v>
      </c>
      <c r="N104" s="386">
        <v>2</v>
      </c>
      <c r="O104" s="82"/>
      <c r="P104" s="82"/>
      <c r="Q104" s="163"/>
    </row>
    <row r="105" spans="1:17" ht="11.45" customHeight="1">
      <c r="A105" s="73">
        <v>36</v>
      </c>
      <c r="B105" s="75" t="s">
        <v>188</v>
      </c>
      <c r="C105" s="386">
        <v>1</v>
      </c>
      <c r="D105" s="263" t="s">
        <v>762</v>
      </c>
      <c r="E105" s="263" t="s">
        <v>762</v>
      </c>
      <c r="F105" s="263" t="s">
        <v>762</v>
      </c>
      <c r="G105" s="386">
        <v>1</v>
      </c>
      <c r="H105" s="263" t="s">
        <v>762</v>
      </c>
      <c r="I105" s="386">
        <v>2</v>
      </c>
      <c r="J105" s="263" t="s">
        <v>762</v>
      </c>
      <c r="K105" s="263" t="s">
        <v>762</v>
      </c>
      <c r="L105" s="386">
        <v>1</v>
      </c>
      <c r="M105" s="263" t="s">
        <v>762</v>
      </c>
      <c r="N105" s="263" t="s">
        <v>762</v>
      </c>
      <c r="O105" s="82"/>
      <c r="P105" s="82"/>
      <c r="Q105" s="163"/>
    </row>
    <row r="106" spans="1:17" ht="11.45" customHeight="1">
      <c r="A106" s="73">
        <v>37</v>
      </c>
      <c r="B106" s="75" t="s">
        <v>189</v>
      </c>
      <c r="C106" s="263" t="s">
        <v>762</v>
      </c>
      <c r="D106" s="386">
        <v>1</v>
      </c>
      <c r="E106" s="386">
        <v>2</v>
      </c>
      <c r="F106" s="386">
        <v>3</v>
      </c>
      <c r="G106" s="263" t="s">
        <v>762</v>
      </c>
      <c r="H106" s="263" t="s">
        <v>762</v>
      </c>
      <c r="I106" s="386">
        <v>2</v>
      </c>
      <c r="J106" s="386">
        <v>4</v>
      </c>
      <c r="K106" s="263" t="s">
        <v>762</v>
      </c>
      <c r="L106" s="263" t="s">
        <v>762</v>
      </c>
      <c r="M106" s="263" t="s">
        <v>762</v>
      </c>
      <c r="N106" s="263" t="s">
        <v>762</v>
      </c>
      <c r="O106" s="82"/>
      <c r="P106" s="82"/>
      <c r="Q106" s="163"/>
    </row>
    <row r="107" spans="1:17" ht="11.45" customHeight="1">
      <c r="A107" s="73">
        <v>38</v>
      </c>
      <c r="B107" s="75" t="s">
        <v>190</v>
      </c>
      <c r="C107" s="263" t="s">
        <v>762</v>
      </c>
      <c r="D107" s="386">
        <v>1</v>
      </c>
      <c r="E107" s="386">
        <v>5</v>
      </c>
      <c r="F107" s="386">
        <v>1</v>
      </c>
      <c r="G107" s="386">
        <v>1</v>
      </c>
      <c r="H107" s="386">
        <v>2</v>
      </c>
      <c r="I107" s="263" t="s">
        <v>762</v>
      </c>
      <c r="J107" s="386">
        <v>1</v>
      </c>
      <c r="K107" s="263" t="s">
        <v>762</v>
      </c>
      <c r="L107" s="263" t="s">
        <v>762</v>
      </c>
      <c r="M107" s="263" t="s">
        <v>762</v>
      </c>
      <c r="N107" s="263" t="s">
        <v>762</v>
      </c>
      <c r="O107" s="82"/>
      <c r="P107" s="82"/>
      <c r="Q107" s="163"/>
    </row>
    <row r="108" spans="1:17" ht="11.45" customHeight="1">
      <c r="A108" s="73">
        <v>39</v>
      </c>
      <c r="B108" s="75" t="s">
        <v>191</v>
      </c>
      <c r="C108" s="386">
        <v>1</v>
      </c>
      <c r="D108" s="263" t="s">
        <v>762</v>
      </c>
      <c r="E108" s="386">
        <v>2</v>
      </c>
      <c r="F108" s="386">
        <v>1</v>
      </c>
      <c r="G108" s="263" t="s">
        <v>762</v>
      </c>
      <c r="H108" s="386">
        <v>1</v>
      </c>
      <c r="I108" s="263" t="s">
        <v>762</v>
      </c>
      <c r="J108" s="386">
        <v>1</v>
      </c>
      <c r="K108" s="386">
        <v>1</v>
      </c>
      <c r="L108" s="386">
        <v>1</v>
      </c>
      <c r="M108" s="263" t="s">
        <v>762</v>
      </c>
      <c r="N108" s="263" t="s">
        <v>762</v>
      </c>
      <c r="O108" s="82"/>
      <c r="P108" s="82"/>
      <c r="Q108" s="163"/>
    </row>
    <row r="109" spans="1:17" ht="11.45" customHeight="1">
      <c r="A109" s="73">
        <v>40</v>
      </c>
      <c r="B109" s="75" t="s">
        <v>192</v>
      </c>
      <c r="C109" s="386">
        <v>3</v>
      </c>
      <c r="D109" s="386">
        <v>2</v>
      </c>
      <c r="E109" s="386">
        <v>29</v>
      </c>
      <c r="F109" s="386">
        <v>28</v>
      </c>
      <c r="G109" s="386">
        <v>8</v>
      </c>
      <c r="H109" s="386">
        <v>2</v>
      </c>
      <c r="I109" s="386">
        <v>6</v>
      </c>
      <c r="J109" s="386">
        <v>8</v>
      </c>
      <c r="K109" s="386">
        <v>3</v>
      </c>
      <c r="L109" s="386">
        <v>8</v>
      </c>
      <c r="M109" s="386">
        <v>1</v>
      </c>
      <c r="N109" s="386">
        <v>2</v>
      </c>
      <c r="O109" s="82"/>
      <c r="P109" s="82"/>
      <c r="Q109" s="163"/>
    </row>
    <row r="110" spans="1:17" ht="11.45" customHeight="1">
      <c r="A110" s="73">
        <v>41</v>
      </c>
      <c r="B110" s="75" t="s">
        <v>193</v>
      </c>
      <c r="C110" s="263" t="s">
        <v>762</v>
      </c>
      <c r="D110" s="263" t="s">
        <v>762</v>
      </c>
      <c r="E110" s="386">
        <v>4</v>
      </c>
      <c r="F110" s="386">
        <v>4</v>
      </c>
      <c r="G110" s="386">
        <v>1</v>
      </c>
      <c r="H110" s="263" t="s">
        <v>762</v>
      </c>
      <c r="I110" s="386">
        <v>3</v>
      </c>
      <c r="J110" s="386">
        <v>1</v>
      </c>
      <c r="K110" s="263" t="s">
        <v>762</v>
      </c>
      <c r="L110" s="263" t="s">
        <v>762</v>
      </c>
      <c r="M110" s="386">
        <v>1</v>
      </c>
      <c r="N110" s="386">
        <v>2</v>
      </c>
      <c r="O110" s="82"/>
      <c r="P110" s="82"/>
      <c r="Q110" s="163"/>
    </row>
    <row r="111" spans="1:17" ht="11.45" customHeight="1">
      <c r="A111" s="73">
        <v>42</v>
      </c>
      <c r="B111" s="75" t="s">
        <v>194</v>
      </c>
      <c r="C111" s="386">
        <v>1</v>
      </c>
      <c r="D111" s="386">
        <v>2</v>
      </c>
      <c r="E111" s="386">
        <v>16</v>
      </c>
      <c r="F111" s="386">
        <v>7</v>
      </c>
      <c r="G111" s="386">
        <v>1</v>
      </c>
      <c r="H111" s="263" t="s">
        <v>762</v>
      </c>
      <c r="I111" s="263" t="s">
        <v>762</v>
      </c>
      <c r="J111" s="386">
        <v>1</v>
      </c>
      <c r="K111" s="386">
        <v>1</v>
      </c>
      <c r="L111" s="263" t="s">
        <v>762</v>
      </c>
      <c r="M111" s="386">
        <v>1</v>
      </c>
      <c r="N111" s="386">
        <v>1</v>
      </c>
      <c r="O111" s="82"/>
      <c r="P111" s="82"/>
      <c r="Q111" s="163"/>
    </row>
    <row r="112" spans="1:17" ht="11.45" customHeight="1">
      <c r="A112" s="73">
        <v>43</v>
      </c>
      <c r="B112" s="75" t="s">
        <v>195</v>
      </c>
      <c r="C112" s="263" t="s">
        <v>762</v>
      </c>
      <c r="D112" s="386">
        <v>2</v>
      </c>
      <c r="E112" s="386">
        <v>8</v>
      </c>
      <c r="F112" s="386">
        <v>6</v>
      </c>
      <c r="G112" s="263" t="s">
        <v>762</v>
      </c>
      <c r="H112" s="386">
        <v>1</v>
      </c>
      <c r="I112" s="386">
        <v>2</v>
      </c>
      <c r="J112" s="386">
        <v>1</v>
      </c>
      <c r="K112" s="386">
        <v>47</v>
      </c>
      <c r="L112" s="263" t="s">
        <v>762</v>
      </c>
      <c r="M112" s="386">
        <v>3</v>
      </c>
      <c r="N112" s="263" t="s">
        <v>762</v>
      </c>
      <c r="O112" s="82"/>
      <c r="P112" s="82"/>
      <c r="Q112" s="163"/>
    </row>
    <row r="113" spans="1:17" ht="11.45" customHeight="1">
      <c r="A113" s="73">
        <v>44</v>
      </c>
      <c r="B113" s="75" t="s">
        <v>196</v>
      </c>
      <c r="C113" s="263" t="s">
        <v>762</v>
      </c>
      <c r="D113" s="263" t="s">
        <v>762</v>
      </c>
      <c r="E113" s="386">
        <v>2</v>
      </c>
      <c r="F113" s="386">
        <v>5</v>
      </c>
      <c r="G113" s="386">
        <v>2</v>
      </c>
      <c r="H113" s="386">
        <v>2</v>
      </c>
      <c r="I113" s="386">
        <v>1</v>
      </c>
      <c r="J113" s="386">
        <v>1</v>
      </c>
      <c r="K113" s="386">
        <v>3</v>
      </c>
      <c r="L113" s="386">
        <v>3</v>
      </c>
      <c r="M113" s="386">
        <v>1</v>
      </c>
      <c r="N113" s="386">
        <v>1</v>
      </c>
      <c r="O113" s="82"/>
      <c r="P113" s="82"/>
      <c r="Q113" s="163"/>
    </row>
    <row r="114" spans="1:17" ht="11.45" customHeight="1">
      <c r="A114" s="73">
        <v>45</v>
      </c>
      <c r="B114" s="75" t="s">
        <v>197</v>
      </c>
      <c r="C114" s="386">
        <v>1</v>
      </c>
      <c r="D114" s="263" t="s">
        <v>762</v>
      </c>
      <c r="E114" s="386">
        <v>6</v>
      </c>
      <c r="F114" s="386">
        <v>1</v>
      </c>
      <c r="G114" s="386">
        <v>3</v>
      </c>
      <c r="H114" s="263" t="s">
        <v>762</v>
      </c>
      <c r="I114" s="386">
        <v>1</v>
      </c>
      <c r="J114" s="386">
        <v>1</v>
      </c>
      <c r="K114" s="263" t="s">
        <v>762</v>
      </c>
      <c r="L114" s="386">
        <v>2</v>
      </c>
      <c r="M114" s="263" t="s">
        <v>762</v>
      </c>
      <c r="N114" s="263" t="s">
        <v>762</v>
      </c>
      <c r="O114" s="82"/>
      <c r="P114" s="82"/>
      <c r="Q114" s="163"/>
    </row>
    <row r="115" spans="1:17" ht="11.45" customHeight="1">
      <c r="A115" s="73">
        <v>46</v>
      </c>
      <c r="B115" s="75" t="s">
        <v>198</v>
      </c>
      <c r="C115" s="386">
        <v>1</v>
      </c>
      <c r="D115" s="263" t="s">
        <v>762</v>
      </c>
      <c r="E115" s="386">
        <v>8</v>
      </c>
      <c r="F115" s="386">
        <v>5</v>
      </c>
      <c r="G115" s="386">
        <v>4</v>
      </c>
      <c r="H115" s="386">
        <v>3</v>
      </c>
      <c r="I115" s="386">
        <v>3</v>
      </c>
      <c r="J115" s="386">
        <v>1</v>
      </c>
      <c r="K115" s="263" t="s">
        <v>762</v>
      </c>
      <c r="L115" s="386">
        <v>4</v>
      </c>
      <c r="M115" s="263" t="s">
        <v>762</v>
      </c>
      <c r="N115" s="386">
        <v>1</v>
      </c>
      <c r="O115" s="82"/>
      <c r="P115" s="82"/>
      <c r="Q115" s="163"/>
    </row>
    <row r="116" spans="1:17" ht="11.45" customHeight="1">
      <c r="A116" s="73">
        <v>47</v>
      </c>
      <c r="B116" s="75" t="s">
        <v>199</v>
      </c>
      <c r="C116" s="386">
        <v>2</v>
      </c>
      <c r="D116" s="386">
        <v>2</v>
      </c>
      <c r="E116" s="386">
        <v>15</v>
      </c>
      <c r="F116" s="386">
        <v>3</v>
      </c>
      <c r="G116" s="386">
        <v>2</v>
      </c>
      <c r="H116" s="386">
        <v>3</v>
      </c>
      <c r="I116" s="386">
        <v>2</v>
      </c>
      <c r="J116" s="386">
        <v>3</v>
      </c>
      <c r="K116" s="386">
        <v>1</v>
      </c>
      <c r="L116" s="386">
        <v>4</v>
      </c>
      <c r="M116" s="386">
        <v>6</v>
      </c>
      <c r="N116" s="263" t="s">
        <v>762</v>
      </c>
      <c r="O116" s="82"/>
      <c r="P116" s="82"/>
      <c r="Q116" s="163"/>
    </row>
    <row r="117" spans="1:17" ht="11.45" customHeight="1">
      <c r="A117" s="73">
        <v>48</v>
      </c>
      <c r="B117" s="75" t="s">
        <v>200</v>
      </c>
      <c r="C117" s="386">
        <v>26</v>
      </c>
      <c r="D117" s="386">
        <v>11</v>
      </c>
      <c r="E117" s="386">
        <v>39</v>
      </c>
      <c r="F117" s="386">
        <v>38</v>
      </c>
      <c r="G117" s="386">
        <v>23</v>
      </c>
      <c r="H117" s="386">
        <v>56</v>
      </c>
      <c r="I117" s="386">
        <v>35</v>
      </c>
      <c r="J117" s="386">
        <v>39</v>
      </c>
      <c r="K117" s="386">
        <v>19</v>
      </c>
      <c r="L117" s="386">
        <v>16</v>
      </c>
      <c r="M117" s="386">
        <v>13</v>
      </c>
      <c r="N117" s="386">
        <v>16</v>
      </c>
      <c r="O117" s="82"/>
      <c r="P117" s="82"/>
      <c r="Q117" s="163"/>
    </row>
    <row r="118" spans="1:17" ht="11.45" customHeight="1">
      <c r="A118" s="78">
        <v>49</v>
      </c>
      <c r="B118" s="79" t="s">
        <v>235</v>
      </c>
      <c r="C118" s="388">
        <v>59</v>
      </c>
      <c r="D118" s="389">
        <v>30</v>
      </c>
      <c r="E118" s="389">
        <v>82</v>
      </c>
      <c r="F118" s="389">
        <v>71</v>
      </c>
      <c r="G118" s="389">
        <v>63</v>
      </c>
      <c r="H118" s="389">
        <v>44</v>
      </c>
      <c r="I118" s="389">
        <v>85</v>
      </c>
      <c r="J118" s="389">
        <v>42</v>
      </c>
      <c r="K118" s="389">
        <v>102</v>
      </c>
      <c r="L118" s="389">
        <v>63</v>
      </c>
      <c r="M118" s="389">
        <v>45</v>
      </c>
      <c r="N118" s="389">
        <v>38</v>
      </c>
      <c r="O118" s="82"/>
      <c r="P118" s="82"/>
      <c r="Q118" s="163"/>
    </row>
    <row r="119" spans="1:17">
      <c r="A119" s="163"/>
      <c r="B119" s="163"/>
      <c r="C119" s="163"/>
      <c r="D119" s="163"/>
      <c r="E119" s="163"/>
      <c r="F119" s="163"/>
      <c r="G119" s="163"/>
      <c r="H119" s="163"/>
      <c r="I119" s="163"/>
      <c r="J119" s="163"/>
      <c r="K119" s="163"/>
      <c r="L119" s="163"/>
      <c r="M119" s="163"/>
      <c r="N119" s="163"/>
      <c r="O119" s="163"/>
      <c r="P119" s="163"/>
      <c r="Q119" s="163"/>
    </row>
    <row r="120" spans="1:17">
      <c r="A120" s="67" t="s">
        <v>274</v>
      </c>
      <c r="B120" s="163"/>
      <c r="C120" s="163"/>
      <c r="D120" s="163"/>
      <c r="E120" s="163"/>
      <c r="F120" s="163"/>
      <c r="G120" s="163"/>
      <c r="H120" s="163"/>
      <c r="I120" s="163"/>
      <c r="J120" s="163"/>
      <c r="K120" s="163"/>
      <c r="L120" s="163"/>
      <c r="M120" s="163"/>
      <c r="N120" s="163"/>
      <c r="O120" s="163"/>
      <c r="P120" s="163"/>
      <c r="Q120" s="163"/>
    </row>
    <row r="121" spans="1:17">
      <c r="A121" s="163"/>
      <c r="B121" s="163"/>
      <c r="C121" s="163"/>
      <c r="D121" s="163"/>
      <c r="E121" s="163"/>
      <c r="F121" s="163"/>
      <c r="G121" s="163"/>
      <c r="H121" s="163"/>
      <c r="I121" s="163"/>
      <c r="J121" s="163"/>
      <c r="K121" s="163"/>
      <c r="L121" s="163"/>
      <c r="M121" s="163"/>
      <c r="N121" s="163"/>
      <c r="O121" s="163"/>
      <c r="P121" s="163"/>
      <c r="Q121" s="163"/>
    </row>
    <row r="122" spans="1:17">
      <c r="A122" s="163"/>
      <c r="B122" s="163"/>
      <c r="C122" s="163"/>
      <c r="D122" s="163"/>
      <c r="E122" s="163"/>
      <c r="F122" s="163"/>
      <c r="G122" s="163"/>
      <c r="H122" s="163"/>
      <c r="I122" s="163"/>
      <c r="J122" s="163"/>
      <c r="K122" s="163"/>
      <c r="L122" s="163"/>
      <c r="M122" s="163"/>
      <c r="N122" s="163"/>
      <c r="O122" s="163"/>
      <c r="P122" s="164"/>
      <c r="Q122" s="163"/>
    </row>
    <row r="123" spans="1:17" ht="14.25" thickBot="1">
      <c r="A123" s="163" t="s">
        <v>464</v>
      </c>
      <c r="B123" s="163"/>
      <c r="C123" s="163"/>
      <c r="D123" s="163"/>
      <c r="E123" s="163"/>
      <c r="F123" s="163"/>
      <c r="G123" s="163"/>
      <c r="H123" s="163"/>
      <c r="I123" s="163"/>
      <c r="J123" s="163"/>
      <c r="K123" s="163"/>
      <c r="L123" s="163"/>
      <c r="M123" s="163"/>
      <c r="N123" s="163"/>
      <c r="O123" s="163"/>
      <c r="P123" s="163"/>
      <c r="Q123" s="163"/>
    </row>
    <row r="124" spans="1:17" ht="14.25" thickTop="1">
      <c r="A124" s="479" t="s">
        <v>201</v>
      </c>
      <c r="B124" s="480"/>
      <c r="C124" s="485" t="s">
        <v>747</v>
      </c>
      <c r="D124" s="486"/>
      <c r="E124" s="487"/>
      <c r="F124" s="485" t="s">
        <v>748</v>
      </c>
      <c r="G124" s="486"/>
      <c r="H124" s="487"/>
      <c r="I124" s="485" t="s">
        <v>749</v>
      </c>
      <c r="J124" s="486"/>
      <c r="K124" s="487"/>
      <c r="L124" s="485" t="s">
        <v>750</v>
      </c>
      <c r="M124" s="486"/>
      <c r="N124" s="487"/>
      <c r="O124" s="483" t="s">
        <v>745</v>
      </c>
      <c r="P124" s="484"/>
      <c r="Q124" s="484"/>
    </row>
    <row r="125" spans="1:17">
      <c r="A125" s="481" t="s">
        <v>202</v>
      </c>
      <c r="B125" s="482"/>
      <c r="C125" s="70" t="s">
        <v>486</v>
      </c>
      <c r="D125" s="70" t="s">
        <v>471</v>
      </c>
      <c r="E125" s="71" t="s">
        <v>472</v>
      </c>
      <c r="F125" s="70" t="s">
        <v>486</v>
      </c>
      <c r="G125" s="70" t="s">
        <v>471</v>
      </c>
      <c r="H125" s="70" t="s">
        <v>472</v>
      </c>
      <c r="I125" s="70" t="s">
        <v>486</v>
      </c>
      <c r="J125" s="70" t="s">
        <v>471</v>
      </c>
      <c r="K125" s="71" t="s">
        <v>472</v>
      </c>
      <c r="L125" s="70" t="s">
        <v>486</v>
      </c>
      <c r="M125" s="70" t="s">
        <v>471</v>
      </c>
      <c r="N125" s="71" t="s">
        <v>472</v>
      </c>
      <c r="O125" s="130" t="s">
        <v>134</v>
      </c>
      <c r="P125" s="130" t="s">
        <v>116</v>
      </c>
      <c r="Q125" s="131" t="s">
        <v>117</v>
      </c>
    </row>
    <row r="126" spans="1:17" s="72" customFormat="1" ht="12.75" customHeight="1">
      <c r="A126" s="477" t="s">
        <v>118</v>
      </c>
      <c r="B126" s="478"/>
      <c r="C126" s="274">
        <v>4397</v>
      </c>
      <c r="D126" s="274">
        <v>2319</v>
      </c>
      <c r="E126" s="274">
        <v>2078</v>
      </c>
      <c r="F126" s="83">
        <v>4552</v>
      </c>
      <c r="G126" s="83">
        <v>2367</v>
      </c>
      <c r="H126" s="83">
        <v>2185</v>
      </c>
      <c r="I126" s="83">
        <v>4802</v>
      </c>
      <c r="J126" s="83">
        <v>2501</v>
      </c>
      <c r="K126" s="83">
        <v>2301</v>
      </c>
      <c r="L126" s="83">
        <v>5298</v>
      </c>
      <c r="M126" s="83">
        <v>2769</v>
      </c>
      <c r="N126" s="83">
        <v>2529</v>
      </c>
      <c r="O126" s="83">
        <v>4756</v>
      </c>
      <c r="P126" s="83">
        <v>2508</v>
      </c>
      <c r="Q126" s="83">
        <v>2248</v>
      </c>
    </row>
    <row r="127" spans="1:17" ht="11.25" customHeight="1">
      <c r="A127" s="73"/>
      <c r="B127" s="74"/>
      <c r="C127" s="76"/>
      <c r="D127" s="76"/>
      <c r="E127" s="76"/>
      <c r="F127" s="76"/>
      <c r="G127" s="76"/>
      <c r="H127" s="76"/>
      <c r="I127" s="274"/>
      <c r="J127" s="76"/>
      <c r="K127" s="76"/>
      <c r="L127" s="274"/>
      <c r="M127" s="76"/>
      <c r="N127" s="274"/>
    </row>
    <row r="128" spans="1:17" ht="11.25" customHeight="1">
      <c r="A128" s="73">
        <v>1</v>
      </c>
      <c r="B128" s="75" t="s">
        <v>203</v>
      </c>
      <c r="C128" s="175">
        <v>1030</v>
      </c>
      <c r="D128" s="175">
        <v>542</v>
      </c>
      <c r="E128" s="175">
        <v>488</v>
      </c>
      <c r="F128" s="175">
        <v>1038</v>
      </c>
      <c r="G128" s="175">
        <v>545</v>
      </c>
      <c r="H128" s="175">
        <v>493</v>
      </c>
      <c r="I128" s="175">
        <v>1141</v>
      </c>
      <c r="J128" s="175">
        <v>591</v>
      </c>
      <c r="K128" s="175">
        <v>550</v>
      </c>
      <c r="L128" s="175">
        <v>1292</v>
      </c>
      <c r="M128" s="175">
        <v>676</v>
      </c>
      <c r="N128" s="175">
        <v>616</v>
      </c>
      <c r="O128" s="384">
        <v>1114</v>
      </c>
      <c r="P128" s="384">
        <v>584</v>
      </c>
      <c r="Q128" s="384">
        <v>530</v>
      </c>
    </row>
    <row r="129" spans="1:17" ht="11.25" customHeight="1">
      <c r="A129" s="73">
        <v>2</v>
      </c>
      <c r="B129" s="75" t="s">
        <v>204</v>
      </c>
      <c r="C129" s="175">
        <v>254</v>
      </c>
      <c r="D129" s="175">
        <v>136</v>
      </c>
      <c r="E129" s="175">
        <v>118</v>
      </c>
      <c r="F129" s="175">
        <v>321</v>
      </c>
      <c r="G129" s="175">
        <v>173</v>
      </c>
      <c r="H129" s="175">
        <v>148</v>
      </c>
      <c r="I129" s="175">
        <v>335</v>
      </c>
      <c r="J129" s="175">
        <v>181</v>
      </c>
      <c r="K129" s="175">
        <v>154</v>
      </c>
      <c r="L129" s="175">
        <v>436</v>
      </c>
      <c r="M129" s="175">
        <v>236</v>
      </c>
      <c r="N129" s="175">
        <v>200</v>
      </c>
      <c r="O129" s="384">
        <v>281</v>
      </c>
      <c r="P129" s="384">
        <v>156</v>
      </c>
      <c r="Q129" s="384">
        <v>125</v>
      </c>
    </row>
    <row r="130" spans="1:17" ht="11.25" customHeight="1">
      <c r="A130" s="73">
        <v>3</v>
      </c>
      <c r="B130" s="75" t="s">
        <v>205</v>
      </c>
      <c r="C130" s="175">
        <v>76</v>
      </c>
      <c r="D130" s="175">
        <v>45</v>
      </c>
      <c r="E130" s="175">
        <v>31</v>
      </c>
      <c r="F130" s="175">
        <v>79</v>
      </c>
      <c r="G130" s="175">
        <v>41</v>
      </c>
      <c r="H130" s="175">
        <v>38</v>
      </c>
      <c r="I130" s="175">
        <v>94</v>
      </c>
      <c r="J130" s="175">
        <v>52</v>
      </c>
      <c r="K130" s="175">
        <v>42</v>
      </c>
      <c r="L130" s="175">
        <v>69</v>
      </c>
      <c r="M130" s="175">
        <v>40</v>
      </c>
      <c r="N130" s="175">
        <v>29</v>
      </c>
      <c r="O130" s="384">
        <v>86</v>
      </c>
      <c r="P130" s="384">
        <v>49</v>
      </c>
      <c r="Q130" s="384">
        <v>37</v>
      </c>
    </row>
    <row r="131" spans="1:17" ht="11.25" customHeight="1">
      <c r="A131" s="73">
        <v>4</v>
      </c>
      <c r="B131" s="75" t="s">
        <v>206</v>
      </c>
      <c r="C131" s="175">
        <v>70</v>
      </c>
      <c r="D131" s="175">
        <v>38</v>
      </c>
      <c r="E131" s="175">
        <v>32</v>
      </c>
      <c r="F131" s="175">
        <v>89</v>
      </c>
      <c r="G131" s="175">
        <v>42</v>
      </c>
      <c r="H131" s="175">
        <v>47</v>
      </c>
      <c r="I131" s="175">
        <v>90</v>
      </c>
      <c r="J131" s="175">
        <v>40</v>
      </c>
      <c r="K131" s="175">
        <v>50</v>
      </c>
      <c r="L131" s="175">
        <v>105</v>
      </c>
      <c r="M131" s="175">
        <v>48</v>
      </c>
      <c r="N131" s="175">
        <v>57</v>
      </c>
      <c r="O131" s="384">
        <v>92</v>
      </c>
      <c r="P131" s="384">
        <v>48</v>
      </c>
      <c r="Q131" s="384">
        <v>44</v>
      </c>
    </row>
    <row r="132" spans="1:17" ht="11.25" customHeight="1">
      <c r="A132" s="73">
        <v>5</v>
      </c>
      <c r="B132" s="75" t="s">
        <v>207</v>
      </c>
      <c r="C132" s="175">
        <v>446</v>
      </c>
      <c r="D132" s="175">
        <v>228</v>
      </c>
      <c r="E132" s="175">
        <v>218</v>
      </c>
      <c r="F132" s="175">
        <v>380</v>
      </c>
      <c r="G132" s="175">
        <v>206</v>
      </c>
      <c r="H132" s="175">
        <v>174</v>
      </c>
      <c r="I132" s="175">
        <v>545</v>
      </c>
      <c r="J132" s="175">
        <v>293</v>
      </c>
      <c r="K132" s="175">
        <v>252</v>
      </c>
      <c r="L132" s="175">
        <v>592</v>
      </c>
      <c r="M132" s="175">
        <v>310</v>
      </c>
      <c r="N132" s="175">
        <v>282</v>
      </c>
      <c r="O132" s="384">
        <v>474</v>
      </c>
      <c r="P132" s="384">
        <v>252</v>
      </c>
      <c r="Q132" s="384">
        <v>222</v>
      </c>
    </row>
    <row r="133" spans="1:17" ht="11.25" customHeight="1">
      <c r="A133" s="73">
        <v>6</v>
      </c>
      <c r="B133" s="75" t="s">
        <v>208</v>
      </c>
      <c r="C133" s="175">
        <v>220</v>
      </c>
      <c r="D133" s="175">
        <v>105</v>
      </c>
      <c r="E133" s="175">
        <v>115</v>
      </c>
      <c r="F133" s="175">
        <v>287</v>
      </c>
      <c r="G133" s="175">
        <v>135</v>
      </c>
      <c r="H133" s="175">
        <v>152</v>
      </c>
      <c r="I133" s="175">
        <v>276</v>
      </c>
      <c r="J133" s="175">
        <v>135</v>
      </c>
      <c r="K133" s="175">
        <v>141</v>
      </c>
      <c r="L133" s="175">
        <v>281</v>
      </c>
      <c r="M133" s="175">
        <v>141</v>
      </c>
      <c r="N133" s="175">
        <v>140</v>
      </c>
      <c r="O133" s="384">
        <v>270</v>
      </c>
      <c r="P133" s="384">
        <v>131</v>
      </c>
      <c r="Q133" s="384">
        <v>139</v>
      </c>
    </row>
    <row r="134" spans="1:17" ht="11.25" customHeight="1">
      <c r="A134" s="73">
        <v>7</v>
      </c>
      <c r="B134" s="75" t="s">
        <v>209</v>
      </c>
      <c r="C134" s="175">
        <v>455</v>
      </c>
      <c r="D134" s="175">
        <v>229</v>
      </c>
      <c r="E134" s="175">
        <v>226</v>
      </c>
      <c r="F134" s="175">
        <v>451</v>
      </c>
      <c r="G134" s="175">
        <v>220</v>
      </c>
      <c r="H134" s="175">
        <v>231</v>
      </c>
      <c r="I134" s="175">
        <v>523</v>
      </c>
      <c r="J134" s="175">
        <v>257</v>
      </c>
      <c r="K134" s="175">
        <v>266</v>
      </c>
      <c r="L134" s="175">
        <v>550</v>
      </c>
      <c r="M134" s="175">
        <v>280</v>
      </c>
      <c r="N134" s="175">
        <v>270</v>
      </c>
      <c r="O134" s="384">
        <v>495</v>
      </c>
      <c r="P134" s="384">
        <v>231</v>
      </c>
      <c r="Q134" s="384">
        <v>264</v>
      </c>
    </row>
    <row r="135" spans="1:17" ht="11.25" customHeight="1">
      <c r="A135" s="73">
        <v>8</v>
      </c>
      <c r="B135" s="75" t="s">
        <v>210</v>
      </c>
      <c r="C135" s="175">
        <v>14</v>
      </c>
      <c r="D135" s="175">
        <v>6</v>
      </c>
      <c r="E135" s="175">
        <v>8</v>
      </c>
      <c r="F135" s="175">
        <v>23</v>
      </c>
      <c r="G135" s="175">
        <v>12</v>
      </c>
      <c r="H135" s="175">
        <v>11</v>
      </c>
      <c r="I135" s="175">
        <v>21</v>
      </c>
      <c r="J135" s="175">
        <v>8</v>
      </c>
      <c r="K135" s="175">
        <v>13</v>
      </c>
      <c r="L135" s="175">
        <v>24</v>
      </c>
      <c r="M135" s="175">
        <v>12</v>
      </c>
      <c r="N135" s="175">
        <v>12</v>
      </c>
      <c r="O135" s="384">
        <v>34</v>
      </c>
      <c r="P135" s="384">
        <v>17</v>
      </c>
      <c r="Q135" s="384">
        <v>17</v>
      </c>
    </row>
    <row r="136" spans="1:17" ht="11.25" customHeight="1">
      <c r="A136" s="73">
        <v>9</v>
      </c>
      <c r="B136" s="75" t="s">
        <v>211</v>
      </c>
      <c r="C136" s="175">
        <v>200</v>
      </c>
      <c r="D136" s="175">
        <v>124</v>
      </c>
      <c r="E136" s="175">
        <v>76</v>
      </c>
      <c r="F136" s="175">
        <v>177</v>
      </c>
      <c r="G136" s="175">
        <v>90</v>
      </c>
      <c r="H136" s="175">
        <v>87</v>
      </c>
      <c r="I136" s="175">
        <v>166</v>
      </c>
      <c r="J136" s="175">
        <v>93</v>
      </c>
      <c r="K136" s="175">
        <v>73</v>
      </c>
      <c r="L136" s="175">
        <v>246</v>
      </c>
      <c r="M136" s="175">
        <v>136</v>
      </c>
      <c r="N136" s="175">
        <v>110</v>
      </c>
      <c r="O136" s="384">
        <v>200</v>
      </c>
      <c r="P136" s="384">
        <v>118</v>
      </c>
      <c r="Q136" s="384">
        <v>82</v>
      </c>
    </row>
    <row r="137" spans="1:17" ht="11.25" customHeight="1">
      <c r="A137" s="73">
        <v>10</v>
      </c>
      <c r="B137" s="75" t="s">
        <v>212</v>
      </c>
      <c r="C137" s="175">
        <v>4</v>
      </c>
      <c r="D137" s="175">
        <v>3</v>
      </c>
      <c r="E137" s="175">
        <v>1</v>
      </c>
      <c r="F137" s="175">
        <v>1</v>
      </c>
      <c r="G137" s="175">
        <v>0</v>
      </c>
      <c r="H137" s="175">
        <v>1</v>
      </c>
      <c r="I137" s="175">
        <v>4</v>
      </c>
      <c r="J137" s="175">
        <v>2</v>
      </c>
      <c r="K137" s="175">
        <v>2</v>
      </c>
      <c r="L137" s="175">
        <v>8</v>
      </c>
      <c r="M137" s="175">
        <v>5</v>
      </c>
      <c r="N137" s="175">
        <v>3</v>
      </c>
      <c r="O137" s="384">
        <v>5</v>
      </c>
      <c r="P137" s="384">
        <v>4</v>
      </c>
      <c r="Q137" s="384">
        <v>1</v>
      </c>
    </row>
    <row r="138" spans="1:17" ht="11.25" customHeight="1">
      <c r="A138" s="73">
        <v>11</v>
      </c>
      <c r="B138" s="75" t="s">
        <v>213</v>
      </c>
      <c r="C138" s="175">
        <v>335</v>
      </c>
      <c r="D138" s="175">
        <v>173</v>
      </c>
      <c r="E138" s="175">
        <v>162</v>
      </c>
      <c r="F138" s="175">
        <v>298</v>
      </c>
      <c r="G138" s="175">
        <v>169</v>
      </c>
      <c r="H138" s="175">
        <v>129</v>
      </c>
      <c r="I138" s="175">
        <v>250</v>
      </c>
      <c r="J138" s="175">
        <v>130</v>
      </c>
      <c r="K138" s="175">
        <v>120</v>
      </c>
      <c r="L138" s="175">
        <v>305</v>
      </c>
      <c r="M138" s="175">
        <v>159</v>
      </c>
      <c r="N138" s="175">
        <v>146</v>
      </c>
      <c r="O138" s="384">
        <v>256</v>
      </c>
      <c r="P138" s="384">
        <v>148</v>
      </c>
      <c r="Q138" s="384">
        <v>108</v>
      </c>
    </row>
    <row r="139" spans="1:17" ht="11.25" customHeight="1">
      <c r="A139" s="73">
        <v>12</v>
      </c>
      <c r="B139" s="75" t="s">
        <v>214</v>
      </c>
      <c r="C139" s="175">
        <v>227</v>
      </c>
      <c r="D139" s="175">
        <v>135</v>
      </c>
      <c r="E139" s="175">
        <v>92</v>
      </c>
      <c r="F139" s="175">
        <v>237</v>
      </c>
      <c r="G139" s="175">
        <v>144</v>
      </c>
      <c r="H139" s="175">
        <v>93</v>
      </c>
      <c r="I139" s="175">
        <v>256</v>
      </c>
      <c r="J139" s="175">
        <v>154</v>
      </c>
      <c r="K139" s="175">
        <v>102</v>
      </c>
      <c r="L139" s="175">
        <v>249</v>
      </c>
      <c r="M139" s="175">
        <v>140</v>
      </c>
      <c r="N139" s="175">
        <v>109</v>
      </c>
      <c r="O139" s="384">
        <v>293</v>
      </c>
      <c r="P139" s="384">
        <v>164</v>
      </c>
      <c r="Q139" s="384">
        <v>129</v>
      </c>
    </row>
    <row r="140" spans="1:17" ht="11.25" customHeight="1">
      <c r="A140" s="73">
        <v>13</v>
      </c>
      <c r="B140" s="75" t="s">
        <v>215</v>
      </c>
      <c r="C140" s="175">
        <v>103</v>
      </c>
      <c r="D140" s="175">
        <v>60</v>
      </c>
      <c r="E140" s="175">
        <v>43</v>
      </c>
      <c r="F140" s="175">
        <v>127</v>
      </c>
      <c r="G140" s="175">
        <v>67</v>
      </c>
      <c r="H140" s="175">
        <v>60</v>
      </c>
      <c r="I140" s="175">
        <v>127</v>
      </c>
      <c r="J140" s="175">
        <v>61</v>
      </c>
      <c r="K140" s="175">
        <v>66</v>
      </c>
      <c r="L140" s="175">
        <v>111</v>
      </c>
      <c r="M140" s="175">
        <v>52</v>
      </c>
      <c r="N140" s="175">
        <v>59</v>
      </c>
      <c r="O140" s="384">
        <v>95</v>
      </c>
      <c r="P140" s="384">
        <v>43</v>
      </c>
      <c r="Q140" s="384">
        <v>52</v>
      </c>
    </row>
    <row r="141" spans="1:17" ht="11.25" customHeight="1">
      <c r="A141" s="73">
        <v>14</v>
      </c>
      <c r="B141" s="75" t="s">
        <v>216</v>
      </c>
      <c r="C141" s="175">
        <v>284</v>
      </c>
      <c r="D141" s="175">
        <v>146</v>
      </c>
      <c r="E141" s="175">
        <v>138</v>
      </c>
      <c r="F141" s="175">
        <v>272</v>
      </c>
      <c r="G141" s="175">
        <v>135</v>
      </c>
      <c r="H141" s="175">
        <v>137</v>
      </c>
      <c r="I141" s="175">
        <v>259</v>
      </c>
      <c r="J141" s="175">
        <v>134</v>
      </c>
      <c r="K141" s="175">
        <v>125</v>
      </c>
      <c r="L141" s="175">
        <v>268</v>
      </c>
      <c r="M141" s="175">
        <v>136</v>
      </c>
      <c r="N141" s="175">
        <v>132</v>
      </c>
      <c r="O141" s="384">
        <v>247</v>
      </c>
      <c r="P141" s="384">
        <v>127</v>
      </c>
      <c r="Q141" s="384">
        <v>120</v>
      </c>
    </row>
    <row r="142" spans="1:17" ht="11.25" customHeight="1">
      <c r="A142" s="73">
        <v>15</v>
      </c>
      <c r="B142" s="75" t="s">
        <v>217</v>
      </c>
      <c r="C142" s="175">
        <v>100</v>
      </c>
      <c r="D142" s="175">
        <v>57</v>
      </c>
      <c r="E142" s="175">
        <v>43</v>
      </c>
      <c r="F142" s="175">
        <v>116</v>
      </c>
      <c r="G142" s="175">
        <v>64</v>
      </c>
      <c r="H142" s="175">
        <v>52</v>
      </c>
      <c r="I142" s="175">
        <v>74</v>
      </c>
      <c r="J142" s="175">
        <v>46</v>
      </c>
      <c r="K142" s="175">
        <v>28</v>
      </c>
      <c r="L142" s="175">
        <v>88</v>
      </c>
      <c r="M142" s="175">
        <v>47</v>
      </c>
      <c r="N142" s="175">
        <v>41</v>
      </c>
      <c r="O142" s="384">
        <v>112</v>
      </c>
      <c r="P142" s="384">
        <v>65</v>
      </c>
      <c r="Q142" s="384">
        <v>47</v>
      </c>
    </row>
    <row r="143" spans="1:17" ht="11.25" customHeight="1">
      <c r="A143" s="73">
        <v>16</v>
      </c>
      <c r="B143" s="75" t="s">
        <v>218</v>
      </c>
      <c r="C143" s="175">
        <v>37</v>
      </c>
      <c r="D143" s="175">
        <v>20</v>
      </c>
      <c r="E143" s="175">
        <v>17</v>
      </c>
      <c r="F143" s="175">
        <v>44</v>
      </c>
      <c r="G143" s="175">
        <v>25</v>
      </c>
      <c r="H143" s="175">
        <v>19</v>
      </c>
      <c r="I143" s="175">
        <v>51</v>
      </c>
      <c r="J143" s="175">
        <v>26</v>
      </c>
      <c r="K143" s="175">
        <v>25</v>
      </c>
      <c r="L143" s="175">
        <v>42</v>
      </c>
      <c r="M143" s="175">
        <v>23</v>
      </c>
      <c r="N143" s="175">
        <v>19</v>
      </c>
      <c r="O143" s="384">
        <v>57</v>
      </c>
      <c r="P143" s="384">
        <v>32</v>
      </c>
      <c r="Q143" s="384">
        <v>25</v>
      </c>
    </row>
    <row r="144" spans="1:17" ht="11.25" customHeight="1">
      <c r="A144" s="73">
        <v>17</v>
      </c>
      <c r="B144" s="75" t="s">
        <v>219</v>
      </c>
      <c r="C144" s="175">
        <v>36</v>
      </c>
      <c r="D144" s="175">
        <v>18</v>
      </c>
      <c r="E144" s="175">
        <v>18</v>
      </c>
      <c r="F144" s="175">
        <v>26</v>
      </c>
      <c r="G144" s="175">
        <v>15</v>
      </c>
      <c r="H144" s="175">
        <v>11</v>
      </c>
      <c r="I144" s="175">
        <v>32</v>
      </c>
      <c r="J144" s="175">
        <v>14</v>
      </c>
      <c r="K144" s="175">
        <v>18</v>
      </c>
      <c r="L144" s="175">
        <v>36</v>
      </c>
      <c r="M144" s="175">
        <v>19</v>
      </c>
      <c r="N144" s="175">
        <v>17</v>
      </c>
      <c r="O144" s="384">
        <v>35</v>
      </c>
      <c r="P144" s="384">
        <v>20</v>
      </c>
      <c r="Q144" s="384">
        <v>15</v>
      </c>
    </row>
    <row r="145" spans="1:17" ht="11.25" customHeight="1">
      <c r="A145" s="73">
        <v>18</v>
      </c>
      <c r="B145" s="75" t="s">
        <v>220</v>
      </c>
      <c r="C145" s="175">
        <v>39</v>
      </c>
      <c r="D145" s="175">
        <v>22</v>
      </c>
      <c r="E145" s="175">
        <v>17</v>
      </c>
      <c r="F145" s="175">
        <v>55</v>
      </c>
      <c r="G145" s="175">
        <v>23</v>
      </c>
      <c r="H145" s="175">
        <v>32</v>
      </c>
      <c r="I145" s="175">
        <v>51</v>
      </c>
      <c r="J145" s="175">
        <v>27</v>
      </c>
      <c r="K145" s="175">
        <v>24</v>
      </c>
      <c r="L145" s="175">
        <v>47</v>
      </c>
      <c r="M145" s="175">
        <v>26</v>
      </c>
      <c r="N145" s="175">
        <v>21</v>
      </c>
      <c r="O145" s="384">
        <v>50</v>
      </c>
      <c r="P145" s="384">
        <v>30</v>
      </c>
      <c r="Q145" s="384">
        <v>20</v>
      </c>
    </row>
    <row r="146" spans="1:17" ht="11.25" customHeight="1">
      <c r="A146" s="73">
        <v>19</v>
      </c>
      <c r="B146" s="75" t="s">
        <v>221</v>
      </c>
      <c r="C146" s="175">
        <v>5</v>
      </c>
      <c r="D146" s="175">
        <v>0</v>
      </c>
      <c r="E146" s="175">
        <v>5</v>
      </c>
      <c r="F146" s="175">
        <v>9</v>
      </c>
      <c r="G146" s="175">
        <v>4</v>
      </c>
      <c r="H146" s="175">
        <v>5</v>
      </c>
      <c r="I146" s="175">
        <v>4</v>
      </c>
      <c r="J146" s="175">
        <v>1</v>
      </c>
      <c r="K146" s="175">
        <v>3</v>
      </c>
      <c r="L146" s="175">
        <v>10</v>
      </c>
      <c r="M146" s="175">
        <v>4</v>
      </c>
      <c r="N146" s="175">
        <v>6</v>
      </c>
      <c r="O146" s="384">
        <v>9</v>
      </c>
      <c r="P146" s="384">
        <v>4</v>
      </c>
      <c r="Q146" s="384">
        <v>5</v>
      </c>
    </row>
    <row r="147" spans="1:17" ht="11.25" customHeight="1">
      <c r="A147" s="73">
        <v>20</v>
      </c>
      <c r="B147" s="75" t="s">
        <v>222</v>
      </c>
      <c r="C147" s="175">
        <v>121</v>
      </c>
      <c r="D147" s="175">
        <v>65</v>
      </c>
      <c r="E147" s="175">
        <v>56</v>
      </c>
      <c r="F147" s="175">
        <v>105</v>
      </c>
      <c r="G147" s="175">
        <v>51</v>
      </c>
      <c r="H147" s="175">
        <v>54</v>
      </c>
      <c r="I147" s="175">
        <v>150</v>
      </c>
      <c r="J147" s="175">
        <v>78</v>
      </c>
      <c r="K147" s="175">
        <v>72</v>
      </c>
      <c r="L147" s="175">
        <v>133</v>
      </c>
      <c r="M147" s="175">
        <v>80</v>
      </c>
      <c r="N147" s="175">
        <v>53</v>
      </c>
      <c r="O147" s="384">
        <v>139</v>
      </c>
      <c r="P147" s="384">
        <v>79</v>
      </c>
      <c r="Q147" s="384">
        <v>60</v>
      </c>
    </row>
    <row r="148" spans="1:17" ht="11.25" customHeight="1">
      <c r="A148" s="73">
        <v>21</v>
      </c>
      <c r="B148" s="75" t="s">
        <v>223</v>
      </c>
      <c r="C148" s="175">
        <v>130</v>
      </c>
      <c r="D148" s="175">
        <v>62</v>
      </c>
      <c r="E148" s="175">
        <v>68</v>
      </c>
      <c r="F148" s="175">
        <v>182</v>
      </c>
      <c r="G148" s="175">
        <v>89</v>
      </c>
      <c r="H148" s="175">
        <v>93</v>
      </c>
      <c r="I148" s="175">
        <v>154</v>
      </c>
      <c r="J148" s="175">
        <v>70</v>
      </c>
      <c r="K148" s="175">
        <v>84</v>
      </c>
      <c r="L148" s="175">
        <v>163</v>
      </c>
      <c r="M148" s="175">
        <v>78</v>
      </c>
      <c r="N148" s="175">
        <v>85</v>
      </c>
      <c r="O148" s="384">
        <v>216</v>
      </c>
      <c r="P148" s="384">
        <v>103</v>
      </c>
      <c r="Q148" s="384">
        <v>113</v>
      </c>
    </row>
    <row r="149" spans="1:17" ht="11.25" customHeight="1">
      <c r="A149" s="73">
        <v>22</v>
      </c>
      <c r="B149" s="75" t="s">
        <v>224</v>
      </c>
      <c r="C149" s="175">
        <v>74</v>
      </c>
      <c r="D149" s="175">
        <v>36</v>
      </c>
      <c r="E149" s="175">
        <v>38</v>
      </c>
      <c r="F149" s="175">
        <v>76</v>
      </c>
      <c r="G149" s="175">
        <v>34</v>
      </c>
      <c r="H149" s="175">
        <v>42</v>
      </c>
      <c r="I149" s="175">
        <v>73</v>
      </c>
      <c r="J149" s="175">
        <v>33</v>
      </c>
      <c r="K149" s="175">
        <v>40</v>
      </c>
      <c r="L149" s="175">
        <v>100</v>
      </c>
      <c r="M149" s="175">
        <v>46</v>
      </c>
      <c r="N149" s="175">
        <v>54</v>
      </c>
      <c r="O149" s="384">
        <v>83</v>
      </c>
      <c r="P149" s="384">
        <v>43</v>
      </c>
      <c r="Q149" s="384">
        <v>40</v>
      </c>
    </row>
    <row r="150" spans="1:17" ht="11.25" customHeight="1">
      <c r="A150" s="73">
        <v>23</v>
      </c>
      <c r="B150" s="75" t="s">
        <v>225</v>
      </c>
      <c r="C150" s="175">
        <v>16</v>
      </c>
      <c r="D150" s="175">
        <v>10</v>
      </c>
      <c r="E150" s="175">
        <v>6</v>
      </c>
      <c r="F150" s="175">
        <v>19</v>
      </c>
      <c r="G150" s="175">
        <v>11</v>
      </c>
      <c r="H150" s="175">
        <v>8</v>
      </c>
      <c r="I150" s="175">
        <v>12</v>
      </c>
      <c r="J150" s="175">
        <v>7</v>
      </c>
      <c r="K150" s="175">
        <v>5</v>
      </c>
      <c r="L150" s="175">
        <v>17</v>
      </c>
      <c r="M150" s="175">
        <v>10</v>
      </c>
      <c r="N150" s="175">
        <v>7</v>
      </c>
      <c r="O150" s="384">
        <v>9</v>
      </c>
      <c r="P150" s="384">
        <v>4</v>
      </c>
      <c r="Q150" s="384">
        <v>5</v>
      </c>
    </row>
    <row r="151" spans="1:17" ht="11.25" customHeight="1">
      <c r="A151" s="73">
        <v>24</v>
      </c>
      <c r="B151" s="75" t="s">
        <v>226</v>
      </c>
      <c r="C151" s="175">
        <v>12</v>
      </c>
      <c r="D151" s="175">
        <v>9</v>
      </c>
      <c r="E151" s="175">
        <v>3</v>
      </c>
      <c r="F151" s="175">
        <v>21</v>
      </c>
      <c r="G151" s="175">
        <v>14</v>
      </c>
      <c r="H151" s="175">
        <v>7</v>
      </c>
      <c r="I151" s="175">
        <v>21</v>
      </c>
      <c r="J151" s="175">
        <v>11</v>
      </c>
      <c r="K151" s="175">
        <v>10</v>
      </c>
      <c r="L151" s="175">
        <v>10</v>
      </c>
      <c r="M151" s="175">
        <v>6</v>
      </c>
      <c r="N151" s="175">
        <v>4</v>
      </c>
      <c r="O151" s="384">
        <v>16</v>
      </c>
      <c r="P151" s="384">
        <v>10</v>
      </c>
      <c r="Q151" s="384">
        <v>6</v>
      </c>
    </row>
    <row r="152" spans="1:17" ht="11.25" customHeight="1">
      <c r="A152" s="73">
        <v>25</v>
      </c>
      <c r="B152" s="75" t="s">
        <v>227</v>
      </c>
      <c r="C152" s="175">
        <v>11</v>
      </c>
      <c r="D152" s="175">
        <v>3</v>
      </c>
      <c r="E152" s="175">
        <v>8</v>
      </c>
      <c r="F152" s="175">
        <v>7</v>
      </c>
      <c r="G152" s="175">
        <v>4</v>
      </c>
      <c r="H152" s="175">
        <v>3</v>
      </c>
      <c r="I152" s="175">
        <v>6</v>
      </c>
      <c r="J152" s="175">
        <v>5</v>
      </c>
      <c r="K152" s="175">
        <v>1</v>
      </c>
      <c r="L152" s="175">
        <v>10</v>
      </c>
      <c r="M152" s="175">
        <v>6</v>
      </c>
      <c r="N152" s="175">
        <v>4</v>
      </c>
      <c r="O152" s="384">
        <v>3</v>
      </c>
      <c r="P152" s="384">
        <v>1</v>
      </c>
      <c r="Q152" s="384">
        <v>2</v>
      </c>
    </row>
    <row r="153" spans="1:17" ht="11.25" customHeight="1">
      <c r="A153" s="73">
        <v>26</v>
      </c>
      <c r="B153" s="75" t="s">
        <v>228</v>
      </c>
      <c r="C153" s="175">
        <v>7</v>
      </c>
      <c r="D153" s="175">
        <v>3</v>
      </c>
      <c r="E153" s="175">
        <v>4</v>
      </c>
      <c r="F153" s="175">
        <v>1</v>
      </c>
      <c r="G153" s="175">
        <v>0</v>
      </c>
      <c r="H153" s="175">
        <v>1</v>
      </c>
      <c r="I153" s="175">
        <v>7</v>
      </c>
      <c r="J153" s="175">
        <v>4</v>
      </c>
      <c r="K153" s="175">
        <v>3</v>
      </c>
      <c r="L153" s="175">
        <v>4</v>
      </c>
      <c r="M153" s="175">
        <v>2</v>
      </c>
      <c r="N153" s="175">
        <v>2</v>
      </c>
      <c r="O153" s="384">
        <v>6</v>
      </c>
      <c r="P153" s="384">
        <v>2</v>
      </c>
      <c r="Q153" s="384">
        <v>4</v>
      </c>
    </row>
    <row r="154" spans="1:17" ht="11.25" customHeight="1">
      <c r="A154" s="73">
        <v>27</v>
      </c>
      <c r="B154" s="75" t="s">
        <v>229</v>
      </c>
      <c r="C154" s="175">
        <v>13</v>
      </c>
      <c r="D154" s="175">
        <v>8</v>
      </c>
      <c r="E154" s="175">
        <v>5</v>
      </c>
      <c r="F154" s="175">
        <v>20</v>
      </c>
      <c r="G154" s="175">
        <v>13</v>
      </c>
      <c r="H154" s="175">
        <v>7</v>
      </c>
      <c r="I154" s="175">
        <v>10</v>
      </c>
      <c r="J154" s="175">
        <v>6</v>
      </c>
      <c r="K154" s="175">
        <v>4</v>
      </c>
      <c r="L154" s="175">
        <v>16</v>
      </c>
      <c r="M154" s="175">
        <v>8</v>
      </c>
      <c r="N154" s="175">
        <v>8</v>
      </c>
      <c r="O154" s="384">
        <v>14</v>
      </c>
      <c r="P154" s="384">
        <v>5</v>
      </c>
      <c r="Q154" s="384">
        <v>9</v>
      </c>
    </row>
    <row r="155" spans="1:17" ht="11.25" customHeight="1">
      <c r="A155" s="73">
        <v>28</v>
      </c>
      <c r="B155" s="75" t="s">
        <v>230</v>
      </c>
      <c r="C155" s="175">
        <v>22</v>
      </c>
      <c r="D155" s="175">
        <v>8</v>
      </c>
      <c r="E155" s="175">
        <v>14</v>
      </c>
      <c r="F155" s="175">
        <v>22</v>
      </c>
      <c r="G155" s="175">
        <v>9</v>
      </c>
      <c r="H155" s="175">
        <v>13</v>
      </c>
      <c r="I155" s="175">
        <v>21</v>
      </c>
      <c r="J155" s="175">
        <v>11</v>
      </c>
      <c r="K155" s="175">
        <v>10</v>
      </c>
      <c r="L155" s="175">
        <v>16</v>
      </c>
      <c r="M155" s="175">
        <v>9</v>
      </c>
      <c r="N155" s="175">
        <v>7</v>
      </c>
      <c r="O155" s="384">
        <v>12</v>
      </c>
      <c r="P155" s="384">
        <v>6</v>
      </c>
      <c r="Q155" s="384">
        <v>6</v>
      </c>
    </row>
    <row r="156" spans="1:17" ht="11.25" customHeight="1">
      <c r="A156" s="73">
        <v>29</v>
      </c>
      <c r="B156" s="75" t="s">
        <v>231</v>
      </c>
      <c r="C156" s="175">
        <v>4</v>
      </c>
      <c r="D156" s="175">
        <v>3</v>
      </c>
      <c r="E156" s="175">
        <v>1</v>
      </c>
      <c r="F156" s="175">
        <v>11</v>
      </c>
      <c r="G156" s="175">
        <v>7</v>
      </c>
      <c r="H156" s="175">
        <v>4</v>
      </c>
      <c r="I156" s="175">
        <v>2</v>
      </c>
      <c r="J156" s="175">
        <v>1</v>
      </c>
      <c r="K156" s="175">
        <v>1</v>
      </c>
      <c r="L156" s="175">
        <v>6</v>
      </c>
      <c r="M156" s="175">
        <v>4</v>
      </c>
      <c r="N156" s="175">
        <v>2</v>
      </c>
      <c r="O156" s="384">
        <v>2</v>
      </c>
      <c r="P156" s="384">
        <v>1</v>
      </c>
      <c r="Q156" s="384">
        <v>1</v>
      </c>
    </row>
    <row r="157" spans="1:17" ht="11.25" customHeight="1">
      <c r="A157" s="73">
        <v>30</v>
      </c>
      <c r="B157" s="75" t="s">
        <v>232</v>
      </c>
      <c r="C157" s="175">
        <v>27</v>
      </c>
      <c r="D157" s="175">
        <v>11</v>
      </c>
      <c r="E157" s="175">
        <v>16</v>
      </c>
      <c r="F157" s="175">
        <v>33</v>
      </c>
      <c r="G157" s="175">
        <v>13</v>
      </c>
      <c r="H157" s="175">
        <v>20</v>
      </c>
      <c r="I157" s="175">
        <v>26</v>
      </c>
      <c r="J157" s="175">
        <v>15</v>
      </c>
      <c r="K157" s="175">
        <v>11</v>
      </c>
      <c r="L157" s="175">
        <v>41</v>
      </c>
      <c r="M157" s="175">
        <v>18</v>
      </c>
      <c r="N157" s="175">
        <v>23</v>
      </c>
      <c r="O157" s="384">
        <v>30</v>
      </c>
      <c r="P157" s="384">
        <v>19</v>
      </c>
      <c r="Q157" s="384">
        <v>11</v>
      </c>
    </row>
    <row r="158" spans="1:17" ht="11.25" customHeight="1">
      <c r="A158" s="73">
        <v>31</v>
      </c>
      <c r="B158" s="75" t="s">
        <v>233</v>
      </c>
      <c r="C158" s="175">
        <v>25</v>
      </c>
      <c r="D158" s="175">
        <v>14</v>
      </c>
      <c r="E158" s="175">
        <v>11</v>
      </c>
      <c r="F158" s="175">
        <v>23</v>
      </c>
      <c r="G158" s="175">
        <v>11</v>
      </c>
      <c r="H158" s="175">
        <v>12</v>
      </c>
      <c r="I158" s="175">
        <v>20</v>
      </c>
      <c r="J158" s="175">
        <v>14</v>
      </c>
      <c r="K158" s="175">
        <v>6</v>
      </c>
      <c r="L158" s="175">
        <v>19</v>
      </c>
      <c r="M158" s="175">
        <v>11</v>
      </c>
      <c r="N158" s="175">
        <v>8</v>
      </c>
      <c r="O158" s="384">
        <v>21</v>
      </c>
      <c r="P158" s="384">
        <v>12</v>
      </c>
      <c r="Q158" s="384">
        <v>9</v>
      </c>
    </row>
    <row r="159" spans="1:17" ht="11.25" customHeight="1">
      <c r="A159" s="73">
        <v>32</v>
      </c>
      <c r="B159" s="75" t="s">
        <v>234</v>
      </c>
      <c r="C159" s="175">
        <v>0</v>
      </c>
      <c r="D159" s="175">
        <v>0</v>
      </c>
      <c r="E159" s="175">
        <v>0</v>
      </c>
      <c r="F159" s="175">
        <v>2</v>
      </c>
      <c r="G159" s="175">
        <v>1</v>
      </c>
      <c r="H159" s="175">
        <v>1</v>
      </c>
      <c r="I159" s="175">
        <v>1</v>
      </c>
      <c r="J159" s="175">
        <v>1</v>
      </c>
      <c r="K159" s="175">
        <v>0</v>
      </c>
      <c r="L159" s="175">
        <v>4</v>
      </c>
      <c r="M159" s="175">
        <v>1</v>
      </c>
      <c r="N159" s="175">
        <v>3</v>
      </c>
      <c r="O159" s="263" t="s">
        <v>762</v>
      </c>
      <c r="P159" s="263" t="s">
        <v>762</v>
      </c>
      <c r="Q159" s="263" t="s">
        <v>762</v>
      </c>
    </row>
    <row r="160" spans="1:17" ht="11.25" customHeight="1">
      <c r="A160" s="78">
        <v>33</v>
      </c>
      <c r="B160" s="79" t="s">
        <v>235</v>
      </c>
      <c r="C160" s="275">
        <v>0</v>
      </c>
      <c r="D160" s="275">
        <v>0</v>
      </c>
      <c r="E160" s="275">
        <v>0</v>
      </c>
      <c r="F160" s="275">
        <v>0</v>
      </c>
      <c r="G160" s="275">
        <v>0</v>
      </c>
      <c r="H160" s="275">
        <v>0</v>
      </c>
      <c r="I160" s="275">
        <v>0</v>
      </c>
      <c r="J160" s="275">
        <v>0</v>
      </c>
      <c r="K160" s="275">
        <v>0</v>
      </c>
      <c r="L160" s="275">
        <v>0</v>
      </c>
      <c r="M160" s="275">
        <v>0</v>
      </c>
      <c r="N160" s="275">
        <v>0</v>
      </c>
      <c r="O160" s="410" t="s">
        <v>762</v>
      </c>
      <c r="P160" s="410" t="s">
        <v>762</v>
      </c>
      <c r="Q160" s="410" t="s">
        <v>762</v>
      </c>
    </row>
    <row r="161" spans="1:17">
      <c r="A161" s="1" t="s">
        <v>453</v>
      </c>
      <c r="B161" s="163"/>
      <c r="C161" s="163"/>
      <c r="D161" s="163"/>
      <c r="E161" s="163"/>
      <c r="F161" s="163"/>
      <c r="G161" s="163"/>
      <c r="H161" s="163"/>
      <c r="I161" s="163"/>
      <c r="J161" s="163"/>
      <c r="K161" s="163"/>
      <c r="L161" s="163"/>
      <c r="M161" s="163"/>
      <c r="N161" s="163"/>
      <c r="O161" s="377"/>
      <c r="P161" s="377"/>
      <c r="Q161" s="377"/>
    </row>
    <row r="162" spans="1:17">
      <c r="A162" s="81"/>
      <c r="B162" s="163"/>
      <c r="C162" s="163"/>
      <c r="D162" s="163"/>
      <c r="E162" s="163"/>
      <c r="F162" s="163"/>
      <c r="G162" s="163"/>
      <c r="H162" s="163"/>
      <c r="I162" s="163"/>
      <c r="J162" s="163"/>
      <c r="K162" s="163"/>
      <c r="L162" s="163"/>
      <c r="M162" s="163"/>
      <c r="N162" s="163"/>
      <c r="O162" s="377"/>
      <c r="P162" s="377"/>
      <c r="Q162" s="377"/>
    </row>
    <row r="163" spans="1:17">
      <c r="A163" s="163"/>
      <c r="B163" s="163"/>
      <c r="C163" s="163"/>
      <c r="D163" s="163"/>
      <c r="E163" s="163"/>
      <c r="F163" s="163"/>
      <c r="G163" s="163"/>
      <c r="H163" s="163"/>
      <c r="I163" s="163"/>
      <c r="J163" s="163"/>
      <c r="K163" s="163"/>
      <c r="L163" s="163"/>
      <c r="M163" s="163"/>
      <c r="N163" s="163"/>
      <c r="O163" s="377"/>
      <c r="P163" s="377"/>
      <c r="Q163" s="377"/>
    </row>
    <row r="164" spans="1:17">
      <c r="A164" s="163"/>
      <c r="B164" s="163"/>
      <c r="C164" s="163"/>
      <c r="D164" s="163"/>
      <c r="E164" s="163"/>
      <c r="F164" s="163"/>
      <c r="G164" s="163"/>
      <c r="H164" s="163"/>
      <c r="I164" s="163"/>
      <c r="J164" s="163"/>
      <c r="K164" s="163"/>
      <c r="L164" s="163"/>
      <c r="M164" s="163"/>
      <c r="N164" s="163"/>
      <c r="O164" s="377"/>
      <c r="P164" s="377"/>
      <c r="Q164" s="377"/>
    </row>
    <row r="165" spans="1:17">
      <c r="A165" s="163"/>
      <c r="B165" s="163"/>
      <c r="C165" s="163"/>
      <c r="D165" s="163"/>
      <c r="E165" s="163"/>
      <c r="F165" s="163"/>
      <c r="G165" s="163"/>
      <c r="H165" s="163"/>
      <c r="I165" s="163"/>
      <c r="J165" s="163"/>
      <c r="K165" s="163"/>
      <c r="L165" s="163"/>
      <c r="M165" s="163"/>
      <c r="N165" s="163"/>
      <c r="O165" s="163"/>
      <c r="P165" s="163"/>
      <c r="Q165" s="163"/>
    </row>
    <row r="166" spans="1:17">
      <c r="A166" s="163"/>
      <c r="B166" s="163"/>
      <c r="C166" s="163"/>
      <c r="D166" s="163"/>
      <c r="E166" s="163"/>
      <c r="F166" s="163"/>
      <c r="G166" s="163"/>
      <c r="H166" s="163"/>
      <c r="I166" s="163"/>
      <c r="J166" s="163"/>
      <c r="K166" s="163"/>
      <c r="L166" s="163"/>
      <c r="M166" s="163"/>
      <c r="N166" s="163"/>
      <c r="O166" s="163"/>
      <c r="P166" s="163"/>
      <c r="Q166" s="163"/>
    </row>
    <row r="167" spans="1:17">
      <c r="A167" s="163"/>
      <c r="B167" s="163"/>
      <c r="C167" s="163"/>
      <c r="D167" s="163"/>
      <c r="E167" s="163"/>
      <c r="F167" s="163"/>
      <c r="G167" s="163"/>
      <c r="H167" s="163"/>
      <c r="I167" s="163"/>
      <c r="J167" s="163"/>
      <c r="K167" s="163"/>
      <c r="L167" s="163"/>
      <c r="M167" s="163"/>
      <c r="N167" s="163"/>
      <c r="O167" s="163"/>
      <c r="P167" s="163"/>
      <c r="Q167" s="163"/>
    </row>
    <row r="168" spans="1:17">
      <c r="A168" s="163"/>
      <c r="B168" s="163"/>
      <c r="C168" s="163"/>
      <c r="D168" s="163"/>
      <c r="E168" s="163"/>
      <c r="F168" s="163"/>
      <c r="G168" s="163"/>
      <c r="H168" s="163"/>
      <c r="I168" s="163"/>
      <c r="J168" s="163"/>
      <c r="K168" s="163"/>
      <c r="L168" s="163"/>
      <c r="M168" s="163"/>
      <c r="N168" s="163"/>
      <c r="O168" s="163"/>
      <c r="P168" s="163"/>
      <c r="Q168" s="163"/>
    </row>
    <row r="169" spans="1:17">
      <c r="A169" s="163"/>
      <c r="B169" s="163"/>
      <c r="C169" s="163"/>
      <c r="D169" s="163"/>
      <c r="E169" s="163"/>
      <c r="F169" s="163"/>
      <c r="G169" s="163"/>
      <c r="H169" s="163"/>
      <c r="I169" s="163"/>
      <c r="J169" s="163"/>
      <c r="K169" s="163"/>
      <c r="L169" s="163"/>
      <c r="M169" s="163"/>
      <c r="N169" s="163"/>
      <c r="O169" s="163"/>
      <c r="P169" s="163"/>
      <c r="Q169" s="163"/>
    </row>
    <row r="170" spans="1:17">
      <c r="A170" s="163"/>
      <c r="B170" s="163"/>
      <c r="C170" s="163"/>
      <c r="D170" s="163"/>
      <c r="E170" s="163"/>
      <c r="F170" s="163"/>
      <c r="G170" s="163"/>
      <c r="H170" s="163"/>
      <c r="I170" s="163"/>
      <c r="J170" s="163"/>
      <c r="K170" s="163"/>
      <c r="L170" s="163"/>
      <c r="M170" s="163"/>
      <c r="N170" s="163"/>
      <c r="O170" s="163"/>
      <c r="P170" s="163"/>
      <c r="Q170" s="163"/>
    </row>
    <row r="171" spans="1:17">
      <c r="A171" s="163"/>
      <c r="B171" s="163"/>
      <c r="C171" s="163"/>
      <c r="D171" s="163"/>
      <c r="E171" s="163"/>
      <c r="F171" s="163"/>
      <c r="G171" s="163"/>
      <c r="H171" s="163"/>
      <c r="I171" s="163"/>
      <c r="J171" s="163"/>
      <c r="K171" s="163"/>
      <c r="L171" s="163"/>
      <c r="M171" s="163"/>
      <c r="N171" s="163"/>
      <c r="O171" s="163"/>
      <c r="P171" s="163"/>
      <c r="Q171" s="163"/>
    </row>
    <row r="172" spans="1:17">
      <c r="A172" s="163"/>
      <c r="B172" s="163"/>
      <c r="C172" s="163"/>
      <c r="D172" s="163"/>
      <c r="E172" s="163"/>
      <c r="F172" s="163"/>
      <c r="G172" s="163"/>
      <c r="H172" s="163"/>
      <c r="I172" s="163"/>
      <c r="J172" s="163"/>
      <c r="K172" s="163"/>
      <c r="L172" s="163"/>
      <c r="M172" s="163"/>
      <c r="N172" s="163"/>
      <c r="O172" s="163"/>
      <c r="P172" s="163"/>
      <c r="Q172" s="163"/>
    </row>
    <row r="173" spans="1:17">
      <c r="A173" s="163"/>
      <c r="B173" s="163"/>
      <c r="C173" s="163"/>
      <c r="D173" s="163"/>
      <c r="E173" s="163"/>
      <c r="F173" s="163"/>
      <c r="G173" s="163"/>
      <c r="H173" s="163"/>
      <c r="I173" s="163"/>
      <c r="J173" s="163"/>
      <c r="K173" s="163"/>
      <c r="L173" s="163"/>
      <c r="M173" s="163"/>
      <c r="N173" s="163"/>
      <c r="O173" s="163"/>
      <c r="P173" s="163"/>
      <c r="Q173" s="163"/>
    </row>
    <row r="174" spans="1:17">
      <c r="A174" s="163"/>
      <c r="B174" s="163"/>
      <c r="C174" s="163"/>
      <c r="D174" s="163"/>
      <c r="E174" s="163"/>
      <c r="F174" s="163"/>
      <c r="G174" s="163"/>
      <c r="H174" s="163"/>
      <c r="I174" s="163"/>
      <c r="J174" s="163"/>
      <c r="K174" s="163"/>
      <c r="L174" s="163"/>
      <c r="M174" s="163"/>
      <c r="N174" s="163"/>
      <c r="O174" s="163"/>
      <c r="P174" s="163"/>
      <c r="Q174" s="163"/>
    </row>
    <row r="175" spans="1:17">
      <c r="A175" s="163"/>
      <c r="B175" s="163"/>
      <c r="C175" s="163"/>
      <c r="D175" s="163"/>
      <c r="E175" s="163"/>
      <c r="F175" s="163"/>
      <c r="G175" s="163"/>
      <c r="H175" s="163"/>
      <c r="I175" s="163"/>
      <c r="J175" s="163"/>
      <c r="K175" s="163"/>
      <c r="L175" s="163"/>
      <c r="M175" s="163"/>
      <c r="N175" s="163"/>
      <c r="O175" s="163"/>
      <c r="P175" s="163"/>
      <c r="Q175" s="163"/>
    </row>
    <row r="176" spans="1:17">
      <c r="A176" s="163"/>
      <c r="B176" s="163"/>
      <c r="C176" s="163"/>
      <c r="D176" s="163"/>
      <c r="E176" s="163"/>
      <c r="F176" s="163"/>
      <c r="G176" s="163"/>
      <c r="H176" s="163"/>
      <c r="I176" s="163"/>
      <c r="J176" s="163"/>
      <c r="K176" s="163"/>
      <c r="L176" s="163"/>
      <c r="M176" s="163"/>
      <c r="N176" s="163"/>
      <c r="O176" s="163"/>
      <c r="P176" s="163"/>
      <c r="Q176" s="163"/>
    </row>
    <row r="177" spans="1:17">
      <c r="A177" s="163"/>
      <c r="B177" s="163"/>
      <c r="C177" s="163"/>
      <c r="D177" s="163"/>
      <c r="E177" s="163"/>
      <c r="F177" s="163"/>
      <c r="G177" s="163"/>
      <c r="H177" s="163"/>
      <c r="I177" s="163"/>
      <c r="J177" s="163"/>
      <c r="K177" s="163"/>
      <c r="L177" s="163"/>
      <c r="M177" s="163"/>
      <c r="N177" s="163"/>
      <c r="O177" s="163"/>
      <c r="P177" s="163"/>
      <c r="Q177" s="163"/>
    </row>
    <row r="178" spans="1:17">
      <c r="A178" s="163"/>
      <c r="B178" s="163"/>
      <c r="C178" s="163"/>
      <c r="D178" s="163"/>
      <c r="E178" s="163"/>
      <c r="F178" s="163"/>
      <c r="G178" s="163"/>
      <c r="H178" s="163"/>
      <c r="I178" s="163"/>
      <c r="J178" s="163"/>
      <c r="K178" s="163"/>
      <c r="L178" s="163"/>
      <c r="M178" s="163"/>
      <c r="N178" s="163"/>
      <c r="O178" s="163"/>
      <c r="P178" s="163"/>
      <c r="Q178" s="163"/>
    </row>
    <row r="179" spans="1:17">
      <c r="A179" s="163"/>
      <c r="B179" s="163"/>
      <c r="C179" s="163"/>
      <c r="D179" s="163"/>
      <c r="E179" s="163"/>
      <c r="F179" s="163"/>
      <c r="G179" s="163"/>
      <c r="H179" s="163"/>
      <c r="I179" s="163"/>
      <c r="J179" s="163"/>
      <c r="K179" s="163"/>
      <c r="L179" s="163"/>
      <c r="M179" s="163"/>
      <c r="N179" s="163"/>
      <c r="O179" s="163"/>
      <c r="P179" s="163"/>
      <c r="Q179" s="163"/>
    </row>
    <row r="180" spans="1:17">
      <c r="A180" s="67" t="s">
        <v>274</v>
      </c>
      <c r="B180" s="163"/>
      <c r="C180" s="163"/>
      <c r="D180" s="163"/>
      <c r="E180" s="163"/>
      <c r="F180" s="163"/>
      <c r="G180" s="163"/>
      <c r="H180" s="163"/>
      <c r="I180" s="163"/>
      <c r="J180" s="163"/>
      <c r="K180" s="163"/>
      <c r="L180" s="163"/>
      <c r="M180" s="163"/>
      <c r="N180" s="163"/>
      <c r="O180" s="163"/>
      <c r="P180" s="163"/>
      <c r="Q180" s="163"/>
    </row>
    <row r="181" spans="1:17">
      <c r="A181" s="163"/>
      <c r="B181" s="163"/>
      <c r="C181" s="163"/>
      <c r="D181" s="163"/>
      <c r="E181" s="163"/>
      <c r="F181" s="163"/>
      <c r="G181" s="163"/>
      <c r="H181" s="163"/>
      <c r="I181" s="163"/>
      <c r="J181" s="163"/>
      <c r="K181" s="163"/>
      <c r="L181" s="163"/>
      <c r="M181" s="163"/>
      <c r="N181" s="163"/>
      <c r="O181" s="163"/>
      <c r="P181" s="163"/>
      <c r="Q181" s="163"/>
    </row>
    <row r="182" spans="1:17">
      <c r="A182" s="163"/>
      <c r="B182" s="163"/>
      <c r="C182" s="163"/>
      <c r="D182" s="163"/>
      <c r="E182" s="163"/>
      <c r="F182" s="163"/>
      <c r="G182" s="163"/>
      <c r="H182" s="163"/>
      <c r="I182" s="163"/>
      <c r="J182" s="163"/>
      <c r="K182" s="163"/>
      <c r="L182" s="163"/>
      <c r="M182" s="163"/>
      <c r="N182" s="163"/>
      <c r="O182" s="163"/>
      <c r="P182" s="163"/>
      <c r="Q182" s="163"/>
    </row>
    <row r="183" spans="1:17" ht="14.25" thickBot="1">
      <c r="A183" s="163" t="s">
        <v>465</v>
      </c>
      <c r="B183" s="163"/>
      <c r="C183" s="163"/>
      <c r="D183" s="163"/>
      <c r="E183" s="163"/>
      <c r="F183" s="163"/>
      <c r="G183" s="163"/>
      <c r="H183" s="163"/>
      <c r="I183" s="163"/>
      <c r="J183" s="163"/>
      <c r="K183" s="163"/>
      <c r="L183" s="163"/>
      <c r="M183" s="163"/>
      <c r="N183" s="163"/>
      <c r="O183" s="163"/>
      <c r="P183" s="163"/>
      <c r="Q183" s="163"/>
    </row>
    <row r="184" spans="1:17" ht="14.25" thickTop="1">
      <c r="A184" s="479" t="s">
        <v>201</v>
      </c>
      <c r="B184" s="480"/>
      <c r="C184" s="483" t="s">
        <v>746</v>
      </c>
      <c r="D184" s="484"/>
      <c r="E184" s="484"/>
      <c r="F184" s="484"/>
      <c r="G184" s="484"/>
      <c r="H184" s="484"/>
      <c r="I184" s="484"/>
      <c r="J184" s="484"/>
      <c r="K184" s="484"/>
      <c r="L184" s="484"/>
      <c r="M184" s="484"/>
      <c r="N184" s="484"/>
      <c r="O184" s="163"/>
      <c r="P184" s="163"/>
      <c r="Q184" s="163"/>
    </row>
    <row r="185" spans="1:17">
      <c r="A185" s="481" t="s">
        <v>202</v>
      </c>
      <c r="B185" s="482"/>
      <c r="C185" s="130" t="s">
        <v>133</v>
      </c>
      <c r="D185" s="130" t="s">
        <v>135</v>
      </c>
      <c r="E185" s="130" t="s">
        <v>136</v>
      </c>
      <c r="F185" s="130" t="s">
        <v>137</v>
      </c>
      <c r="G185" s="130" t="s">
        <v>138</v>
      </c>
      <c r="H185" s="130" t="s">
        <v>139</v>
      </c>
      <c r="I185" s="130" t="s">
        <v>140</v>
      </c>
      <c r="J185" s="130" t="s">
        <v>141</v>
      </c>
      <c r="K185" s="130" t="s">
        <v>142</v>
      </c>
      <c r="L185" s="130" t="s">
        <v>490</v>
      </c>
      <c r="M185" s="130" t="s">
        <v>491</v>
      </c>
      <c r="N185" s="131" t="s">
        <v>492</v>
      </c>
      <c r="O185" s="163"/>
      <c r="P185" s="163"/>
      <c r="Q185" s="163"/>
    </row>
    <row r="186" spans="1:17" s="72" customFormat="1" ht="12.75" customHeight="1">
      <c r="A186" s="477" t="s">
        <v>118</v>
      </c>
      <c r="B186" s="478"/>
      <c r="C186" s="172">
        <v>347</v>
      </c>
      <c r="D186" s="172">
        <v>375</v>
      </c>
      <c r="E186" s="172">
        <v>597</v>
      </c>
      <c r="F186" s="172">
        <v>521</v>
      </c>
      <c r="G186" s="172">
        <v>396</v>
      </c>
      <c r="H186" s="172">
        <v>332</v>
      </c>
      <c r="I186" s="172">
        <v>338</v>
      </c>
      <c r="J186" s="172">
        <v>360</v>
      </c>
      <c r="K186" s="172">
        <v>347</v>
      </c>
      <c r="L186" s="172">
        <v>404</v>
      </c>
      <c r="M186" s="172">
        <v>363</v>
      </c>
      <c r="N186" s="172">
        <v>376</v>
      </c>
      <c r="O186" s="84"/>
      <c r="P186" s="84"/>
    </row>
    <row r="187" spans="1:17" ht="11.25" customHeight="1">
      <c r="A187" s="73"/>
      <c r="B187" s="74"/>
      <c r="C187" s="76"/>
      <c r="D187" s="76"/>
      <c r="E187" s="76"/>
      <c r="F187" s="76"/>
      <c r="G187" s="76"/>
      <c r="H187" s="76"/>
      <c r="I187" s="76"/>
      <c r="J187" s="76"/>
      <c r="K187" s="76"/>
      <c r="L187" s="76"/>
      <c r="M187" s="76"/>
      <c r="N187" s="76"/>
      <c r="O187" s="82"/>
      <c r="P187" s="77"/>
      <c r="Q187" s="163"/>
    </row>
    <row r="188" spans="1:17" ht="11.25" customHeight="1">
      <c r="A188" s="73">
        <v>1</v>
      </c>
      <c r="B188" s="75" t="s">
        <v>203</v>
      </c>
      <c r="C188" s="386">
        <v>74</v>
      </c>
      <c r="D188" s="386">
        <v>95</v>
      </c>
      <c r="E188" s="386">
        <v>151</v>
      </c>
      <c r="F188" s="386">
        <v>150</v>
      </c>
      <c r="G188" s="386">
        <v>111</v>
      </c>
      <c r="H188" s="386">
        <v>62</v>
      </c>
      <c r="I188" s="386">
        <v>64</v>
      </c>
      <c r="J188" s="386">
        <v>73</v>
      </c>
      <c r="K188" s="386">
        <v>68</v>
      </c>
      <c r="L188" s="386">
        <v>97</v>
      </c>
      <c r="M188" s="386">
        <v>80</v>
      </c>
      <c r="N188" s="386">
        <v>89</v>
      </c>
      <c r="O188" s="82"/>
      <c r="P188" s="82"/>
      <c r="Q188" s="163"/>
    </row>
    <row r="189" spans="1:17" ht="11.25" customHeight="1">
      <c r="A189" s="73">
        <v>2</v>
      </c>
      <c r="B189" s="75" t="s">
        <v>204</v>
      </c>
      <c r="C189" s="386">
        <v>20</v>
      </c>
      <c r="D189" s="386">
        <v>14</v>
      </c>
      <c r="E189" s="386">
        <v>42</v>
      </c>
      <c r="F189" s="386">
        <v>42</v>
      </c>
      <c r="G189" s="386">
        <v>20</v>
      </c>
      <c r="H189" s="386">
        <v>22</v>
      </c>
      <c r="I189" s="386">
        <v>19</v>
      </c>
      <c r="J189" s="386">
        <v>25</v>
      </c>
      <c r="K189" s="386">
        <v>23</v>
      </c>
      <c r="L189" s="386">
        <v>11</v>
      </c>
      <c r="M189" s="386">
        <v>19</v>
      </c>
      <c r="N189" s="386">
        <v>24</v>
      </c>
      <c r="O189" s="82"/>
      <c r="P189" s="82"/>
      <c r="Q189" s="163"/>
    </row>
    <row r="190" spans="1:17" ht="10.9" customHeight="1">
      <c r="A190" s="73">
        <v>3</v>
      </c>
      <c r="B190" s="75" t="s">
        <v>205</v>
      </c>
      <c r="C190" s="386">
        <v>9</v>
      </c>
      <c r="D190" s="386">
        <v>7</v>
      </c>
      <c r="E190" s="386">
        <v>14</v>
      </c>
      <c r="F190" s="386">
        <v>3</v>
      </c>
      <c r="G190" s="386">
        <v>6</v>
      </c>
      <c r="H190" s="386">
        <v>4</v>
      </c>
      <c r="I190" s="386">
        <v>8</v>
      </c>
      <c r="J190" s="386">
        <v>4</v>
      </c>
      <c r="K190" s="386">
        <v>7</v>
      </c>
      <c r="L190" s="386">
        <v>13</v>
      </c>
      <c r="M190" s="386">
        <v>3</v>
      </c>
      <c r="N190" s="386">
        <v>8</v>
      </c>
      <c r="O190" s="82"/>
      <c r="P190" s="82"/>
      <c r="Q190" s="163"/>
    </row>
    <row r="191" spans="1:17" ht="11.25" customHeight="1">
      <c r="A191" s="73">
        <v>4</v>
      </c>
      <c r="B191" s="75" t="s">
        <v>206</v>
      </c>
      <c r="C191" s="386">
        <v>2</v>
      </c>
      <c r="D191" s="386">
        <v>9</v>
      </c>
      <c r="E191" s="386">
        <v>8</v>
      </c>
      <c r="F191" s="386">
        <v>8</v>
      </c>
      <c r="G191" s="386">
        <v>5</v>
      </c>
      <c r="H191" s="386">
        <v>3</v>
      </c>
      <c r="I191" s="386">
        <v>3</v>
      </c>
      <c r="J191" s="386">
        <v>17</v>
      </c>
      <c r="K191" s="386">
        <v>12</v>
      </c>
      <c r="L191" s="386">
        <v>8</v>
      </c>
      <c r="M191" s="386">
        <v>3</v>
      </c>
      <c r="N191" s="386">
        <v>14</v>
      </c>
      <c r="O191" s="82"/>
      <c r="P191" s="82"/>
      <c r="Q191" s="163"/>
    </row>
    <row r="192" spans="1:17" ht="11.25" customHeight="1">
      <c r="A192" s="73">
        <v>5</v>
      </c>
      <c r="B192" s="75" t="s">
        <v>207</v>
      </c>
      <c r="C192" s="386">
        <v>41</v>
      </c>
      <c r="D192" s="386">
        <v>41</v>
      </c>
      <c r="E192" s="386">
        <v>57</v>
      </c>
      <c r="F192" s="386">
        <v>40</v>
      </c>
      <c r="G192" s="386">
        <v>30</v>
      </c>
      <c r="H192" s="386">
        <v>32</v>
      </c>
      <c r="I192" s="386">
        <v>36</v>
      </c>
      <c r="J192" s="386">
        <v>44</v>
      </c>
      <c r="K192" s="386">
        <v>26</v>
      </c>
      <c r="L192" s="386">
        <v>47</v>
      </c>
      <c r="M192" s="386">
        <v>52</v>
      </c>
      <c r="N192" s="386">
        <v>28</v>
      </c>
      <c r="O192" s="82"/>
      <c r="P192" s="82"/>
      <c r="Q192" s="163"/>
    </row>
    <row r="193" spans="1:17" ht="11.25" customHeight="1">
      <c r="A193" s="73">
        <v>6</v>
      </c>
      <c r="B193" s="75" t="s">
        <v>208</v>
      </c>
      <c r="C193" s="386">
        <v>15</v>
      </c>
      <c r="D193" s="386">
        <v>26</v>
      </c>
      <c r="E193" s="386">
        <v>33</v>
      </c>
      <c r="F193" s="386">
        <v>26</v>
      </c>
      <c r="G193" s="386">
        <v>20</v>
      </c>
      <c r="H193" s="386">
        <v>30</v>
      </c>
      <c r="I193" s="386">
        <v>15</v>
      </c>
      <c r="J193" s="386">
        <v>18</v>
      </c>
      <c r="K193" s="386">
        <v>21</v>
      </c>
      <c r="L193" s="386">
        <v>22</v>
      </c>
      <c r="M193" s="386">
        <v>26</v>
      </c>
      <c r="N193" s="386">
        <v>18</v>
      </c>
      <c r="O193" s="82"/>
      <c r="P193" s="82"/>
      <c r="Q193" s="163"/>
    </row>
    <row r="194" spans="1:17" ht="11.25" customHeight="1">
      <c r="A194" s="73">
        <v>7</v>
      </c>
      <c r="B194" s="75" t="s">
        <v>209</v>
      </c>
      <c r="C194" s="386">
        <v>40</v>
      </c>
      <c r="D194" s="386">
        <v>33</v>
      </c>
      <c r="E194" s="386">
        <v>59</v>
      </c>
      <c r="F194" s="386">
        <v>62</v>
      </c>
      <c r="G194" s="386">
        <v>48</v>
      </c>
      <c r="H194" s="386">
        <v>34</v>
      </c>
      <c r="I194" s="386">
        <v>32</v>
      </c>
      <c r="J194" s="386">
        <v>44</v>
      </c>
      <c r="K194" s="386">
        <v>39</v>
      </c>
      <c r="L194" s="386">
        <v>30</v>
      </c>
      <c r="M194" s="386">
        <v>36</v>
      </c>
      <c r="N194" s="386">
        <v>38</v>
      </c>
      <c r="O194" s="82"/>
      <c r="P194" s="82"/>
      <c r="Q194" s="163"/>
    </row>
    <row r="195" spans="1:17" ht="11.25" customHeight="1">
      <c r="A195" s="73">
        <v>8</v>
      </c>
      <c r="B195" s="75" t="s">
        <v>210</v>
      </c>
      <c r="C195" s="386">
        <v>5</v>
      </c>
      <c r="D195" s="386">
        <v>2</v>
      </c>
      <c r="E195" s="386">
        <v>2</v>
      </c>
      <c r="F195" s="386">
        <v>2</v>
      </c>
      <c r="G195" s="386">
        <v>5</v>
      </c>
      <c r="H195" s="175">
        <v>0</v>
      </c>
      <c r="I195" s="386">
        <v>5</v>
      </c>
      <c r="J195" s="386">
        <v>4</v>
      </c>
      <c r="K195" s="386">
        <v>3</v>
      </c>
      <c r="L195" s="386">
        <v>1</v>
      </c>
      <c r="M195" s="386">
        <v>4</v>
      </c>
      <c r="N195" s="386">
        <v>1</v>
      </c>
      <c r="O195" s="82"/>
      <c r="P195" s="82"/>
      <c r="Q195" s="163"/>
    </row>
    <row r="196" spans="1:17" ht="11.25" customHeight="1">
      <c r="A196" s="73">
        <v>9</v>
      </c>
      <c r="B196" s="75" t="s">
        <v>211</v>
      </c>
      <c r="C196" s="386">
        <v>23</v>
      </c>
      <c r="D196" s="386">
        <v>21</v>
      </c>
      <c r="E196" s="386">
        <v>20</v>
      </c>
      <c r="F196" s="386">
        <v>20</v>
      </c>
      <c r="G196" s="386">
        <v>6</v>
      </c>
      <c r="H196" s="386">
        <v>21</v>
      </c>
      <c r="I196" s="386">
        <v>16</v>
      </c>
      <c r="J196" s="386">
        <v>11</v>
      </c>
      <c r="K196" s="386">
        <v>15</v>
      </c>
      <c r="L196" s="386">
        <v>19</v>
      </c>
      <c r="M196" s="386">
        <v>13</v>
      </c>
      <c r="N196" s="386">
        <v>15</v>
      </c>
      <c r="O196" s="82"/>
      <c r="P196" s="82"/>
      <c r="Q196" s="163"/>
    </row>
    <row r="197" spans="1:17" ht="11.25" customHeight="1">
      <c r="A197" s="73">
        <v>10</v>
      </c>
      <c r="B197" s="75" t="s">
        <v>212</v>
      </c>
      <c r="C197" s="175">
        <v>0</v>
      </c>
      <c r="D197" s="175">
        <v>0</v>
      </c>
      <c r="E197" s="386">
        <v>1</v>
      </c>
      <c r="F197" s="175">
        <v>0</v>
      </c>
      <c r="G197" s="386">
        <v>1</v>
      </c>
      <c r="H197" s="175">
        <v>0</v>
      </c>
      <c r="I197" s="175">
        <v>0</v>
      </c>
      <c r="J197" s="175">
        <v>0</v>
      </c>
      <c r="K197" s="386">
        <v>2</v>
      </c>
      <c r="L197" s="386">
        <v>1</v>
      </c>
      <c r="M197" s="175">
        <v>0</v>
      </c>
      <c r="N197" s="175">
        <v>0</v>
      </c>
      <c r="O197" s="82"/>
      <c r="P197" s="82"/>
      <c r="Q197" s="163"/>
    </row>
    <row r="198" spans="1:17" ht="11.25" customHeight="1">
      <c r="A198" s="73">
        <v>11</v>
      </c>
      <c r="B198" s="75" t="s">
        <v>213</v>
      </c>
      <c r="C198" s="386">
        <v>16</v>
      </c>
      <c r="D198" s="386">
        <v>16</v>
      </c>
      <c r="E198" s="386">
        <v>38</v>
      </c>
      <c r="F198" s="386">
        <v>26</v>
      </c>
      <c r="G198" s="386">
        <v>15</v>
      </c>
      <c r="H198" s="386">
        <v>16</v>
      </c>
      <c r="I198" s="386">
        <v>37</v>
      </c>
      <c r="J198" s="386">
        <v>15</v>
      </c>
      <c r="K198" s="386">
        <v>21</v>
      </c>
      <c r="L198" s="386">
        <v>19</v>
      </c>
      <c r="M198" s="386">
        <v>13</v>
      </c>
      <c r="N198" s="386">
        <v>24</v>
      </c>
      <c r="O198" s="82"/>
      <c r="P198" s="82"/>
      <c r="Q198" s="163"/>
    </row>
    <row r="199" spans="1:17" ht="11.25" customHeight="1">
      <c r="A199" s="73">
        <v>12</v>
      </c>
      <c r="B199" s="75" t="s">
        <v>214</v>
      </c>
      <c r="C199" s="386">
        <v>19</v>
      </c>
      <c r="D199" s="386">
        <v>12</v>
      </c>
      <c r="E199" s="386">
        <v>41</v>
      </c>
      <c r="F199" s="386">
        <v>37</v>
      </c>
      <c r="G199" s="386">
        <v>25</v>
      </c>
      <c r="H199" s="386">
        <v>26</v>
      </c>
      <c r="I199" s="386">
        <v>16</v>
      </c>
      <c r="J199" s="386">
        <v>16</v>
      </c>
      <c r="K199" s="386">
        <v>28</v>
      </c>
      <c r="L199" s="386">
        <v>34</v>
      </c>
      <c r="M199" s="386">
        <v>14</v>
      </c>
      <c r="N199" s="386">
        <v>25</v>
      </c>
      <c r="O199" s="82"/>
      <c r="P199" s="82"/>
      <c r="Q199" s="163"/>
    </row>
    <row r="200" spans="1:17" ht="11.25" customHeight="1">
      <c r="A200" s="73">
        <v>13</v>
      </c>
      <c r="B200" s="75" t="s">
        <v>215</v>
      </c>
      <c r="C200" s="386">
        <v>7</v>
      </c>
      <c r="D200" s="386">
        <v>3</v>
      </c>
      <c r="E200" s="386">
        <v>10</v>
      </c>
      <c r="F200" s="386">
        <v>16</v>
      </c>
      <c r="G200" s="386">
        <v>6</v>
      </c>
      <c r="H200" s="386">
        <v>8</v>
      </c>
      <c r="I200" s="386">
        <v>5</v>
      </c>
      <c r="J200" s="386">
        <v>10</v>
      </c>
      <c r="K200" s="386">
        <v>6</v>
      </c>
      <c r="L200" s="386">
        <v>13</v>
      </c>
      <c r="M200" s="386">
        <v>4</v>
      </c>
      <c r="N200" s="386">
        <v>7</v>
      </c>
      <c r="O200" s="82"/>
      <c r="P200" s="82"/>
      <c r="Q200" s="163"/>
    </row>
    <row r="201" spans="1:17" ht="11.25" customHeight="1">
      <c r="A201" s="73">
        <v>14</v>
      </c>
      <c r="B201" s="75" t="s">
        <v>216</v>
      </c>
      <c r="C201" s="386">
        <v>21</v>
      </c>
      <c r="D201" s="386">
        <v>34</v>
      </c>
      <c r="E201" s="386">
        <v>28</v>
      </c>
      <c r="F201" s="386">
        <v>20</v>
      </c>
      <c r="G201" s="386">
        <v>25</v>
      </c>
      <c r="H201" s="386">
        <v>17</v>
      </c>
      <c r="I201" s="386">
        <v>16</v>
      </c>
      <c r="J201" s="386">
        <v>13</v>
      </c>
      <c r="K201" s="386">
        <v>22</v>
      </c>
      <c r="L201" s="386">
        <v>18</v>
      </c>
      <c r="M201" s="386">
        <v>24</v>
      </c>
      <c r="N201" s="386">
        <v>9</v>
      </c>
      <c r="O201" s="82"/>
      <c r="P201" s="82"/>
      <c r="Q201" s="163"/>
    </row>
    <row r="202" spans="1:17" ht="11.25" customHeight="1">
      <c r="A202" s="73">
        <v>15</v>
      </c>
      <c r="B202" s="75" t="s">
        <v>217</v>
      </c>
      <c r="C202" s="386">
        <v>5</v>
      </c>
      <c r="D202" s="386">
        <v>14</v>
      </c>
      <c r="E202" s="386">
        <v>17</v>
      </c>
      <c r="F202" s="386">
        <v>13</v>
      </c>
      <c r="G202" s="386">
        <v>12</v>
      </c>
      <c r="H202" s="386">
        <v>8</v>
      </c>
      <c r="I202" s="386">
        <v>7</v>
      </c>
      <c r="J202" s="386">
        <v>6</v>
      </c>
      <c r="K202" s="386">
        <v>2</v>
      </c>
      <c r="L202" s="386">
        <v>10</v>
      </c>
      <c r="M202" s="386">
        <v>10</v>
      </c>
      <c r="N202" s="386">
        <v>8</v>
      </c>
      <c r="O202" s="82"/>
      <c r="P202" s="82"/>
      <c r="Q202" s="163"/>
    </row>
    <row r="203" spans="1:17" ht="11.25" customHeight="1">
      <c r="A203" s="73">
        <v>16</v>
      </c>
      <c r="B203" s="75" t="s">
        <v>218</v>
      </c>
      <c r="C203" s="386">
        <v>2</v>
      </c>
      <c r="D203" s="386">
        <v>2</v>
      </c>
      <c r="E203" s="386">
        <v>12</v>
      </c>
      <c r="F203" s="386">
        <v>4</v>
      </c>
      <c r="G203" s="386">
        <v>8</v>
      </c>
      <c r="H203" s="386">
        <v>2</v>
      </c>
      <c r="I203" s="386">
        <v>4</v>
      </c>
      <c r="J203" s="386">
        <v>2</v>
      </c>
      <c r="K203" s="386">
        <v>6</v>
      </c>
      <c r="L203" s="386">
        <v>7</v>
      </c>
      <c r="M203" s="386">
        <v>5</v>
      </c>
      <c r="N203" s="386">
        <v>3</v>
      </c>
      <c r="O203" s="82"/>
      <c r="P203" s="82"/>
      <c r="Q203" s="163"/>
    </row>
    <row r="204" spans="1:17" ht="11.25" customHeight="1">
      <c r="A204" s="73">
        <v>17</v>
      </c>
      <c r="B204" s="75" t="s">
        <v>219</v>
      </c>
      <c r="C204" s="386">
        <v>2</v>
      </c>
      <c r="D204" s="386">
        <v>3</v>
      </c>
      <c r="E204" s="386">
        <v>7</v>
      </c>
      <c r="F204" s="386">
        <v>3</v>
      </c>
      <c r="G204" s="386">
        <v>2</v>
      </c>
      <c r="H204" s="386">
        <v>3</v>
      </c>
      <c r="I204" s="386">
        <v>3</v>
      </c>
      <c r="J204" s="386">
        <v>2</v>
      </c>
      <c r="K204" s="386">
        <v>4</v>
      </c>
      <c r="L204" s="386">
        <v>3</v>
      </c>
      <c r="M204" s="386">
        <v>3</v>
      </c>
      <c r="N204" s="175">
        <v>0</v>
      </c>
      <c r="O204" s="82"/>
      <c r="P204" s="82"/>
      <c r="Q204" s="163"/>
    </row>
    <row r="205" spans="1:17" ht="11.25" customHeight="1">
      <c r="A205" s="73">
        <v>18</v>
      </c>
      <c r="B205" s="75" t="s">
        <v>220</v>
      </c>
      <c r="C205" s="386">
        <v>6</v>
      </c>
      <c r="D205" s="386">
        <v>5</v>
      </c>
      <c r="E205" s="386">
        <v>3</v>
      </c>
      <c r="F205" s="386">
        <v>4</v>
      </c>
      <c r="G205" s="386">
        <v>10</v>
      </c>
      <c r="H205" s="386">
        <v>4</v>
      </c>
      <c r="I205" s="386">
        <v>2</v>
      </c>
      <c r="J205" s="386">
        <v>10</v>
      </c>
      <c r="K205" s="175">
        <v>0</v>
      </c>
      <c r="L205" s="386">
        <v>2</v>
      </c>
      <c r="M205" s="386">
        <v>2</v>
      </c>
      <c r="N205" s="386">
        <v>2</v>
      </c>
      <c r="O205" s="82"/>
      <c r="P205" s="82"/>
      <c r="Q205" s="163"/>
    </row>
    <row r="206" spans="1:17" ht="11.25" customHeight="1">
      <c r="A206" s="73">
        <v>19</v>
      </c>
      <c r="B206" s="75" t="s">
        <v>221</v>
      </c>
      <c r="C206" s="175">
        <v>0</v>
      </c>
      <c r="D206" s="175">
        <v>0</v>
      </c>
      <c r="E206" s="386">
        <v>2</v>
      </c>
      <c r="F206" s="175">
        <v>0</v>
      </c>
      <c r="G206" s="175">
        <v>0</v>
      </c>
      <c r="H206" s="175">
        <v>0</v>
      </c>
      <c r="I206" s="175">
        <v>0</v>
      </c>
      <c r="J206" s="386">
        <v>1</v>
      </c>
      <c r="K206" s="175">
        <v>0</v>
      </c>
      <c r="L206" s="175">
        <v>0</v>
      </c>
      <c r="M206" s="386">
        <v>2</v>
      </c>
      <c r="N206" s="386">
        <v>4</v>
      </c>
      <c r="O206" s="82"/>
      <c r="P206" s="82"/>
      <c r="Q206" s="163"/>
    </row>
    <row r="207" spans="1:17" ht="11.25" customHeight="1">
      <c r="A207" s="73">
        <v>20</v>
      </c>
      <c r="B207" s="75" t="s">
        <v>222</v>
      </c>
      <c r="C207" s="386">
        <v>10</v>
      </c>
      <c r="D207" s="386">
        <v>9</v>
      </c>
      <c r="E207" s="386">
        <v>14</v>
      </c>
      <c r="F207" s="386">
        <v>7</v>
      </c>
      <c r="G207" s="386">
        <v>14</v>
      </c>
      <c r="H207" s="386">
        <v>14</v>
      </c>
      <c r="I207" s="386">
        <v>9</v>
      </c>
      <c r="J207" s="386">
        <v>18</v>
      </c>
      <c r="K207" s="386">
        <v>11</v>
      </c>
      <c r="L207" s="386">
        <v>10</v>
      </c>
      <c r="M207" s="386">
        <v>10</v>
      </c>
      <c r="N207" s="386">
        <v>13</v>
      </c>
      <c r="O207" s="82"/>
      <c r="P207" s="82"/>
      <c r="Q207" s="163"/>
    </row>
    <row r="208" spans="1:17" ht="11.25" customHeight="1">
      <c r="A208" s="73">
        <v>21</v>
      </c>
      <c r="B208" s="75" t="s">
        <v>223</v>
      </c>
      <c r="C208" s="386">
        <v>9</v>
      </c>
      <c r="D208" s="386">
        <v>13</v>
      </c>
      <c r="E208" s="386">
        <v>20</v>
      </c>
      <c r="F208" s="386">
        <v>16</v>
      </c>
      <c r="G208" s="386">
        <v>17</v>
      </c>
      <c r="H208" s="386">
        <v>14</v>
      </c>
      <c r="I208" s="386">
        <v>25</v>
      </c>
      <c r="J208" s="386">
        <v>12</v>
      </c>
      <c r="K208" s="386">
        <v>17</v>
      </c>
      <c r="L208" s="386">
        <v>28</v>
      </c>
      <c r="M208" s="386">
        <v>23</v>
      </c>
      <c r="N208" s="386">
        <v>22</v>
      </c>
      <c r="O208" s="82"/>
      <c r="P208" s="82"/>
      <c r="Q208" s="163"/>
    </row>
    <row r="209" spans="1:17" ht="11.25" customHeight="1">
      <c r="A209" s="73">
        <v>22</v>
      </c>
      <c r="B209" s="75" t="s">
        <v>224</v>
      </c>
      <c r="C209" s="386">
        <v>9</v>
      </c>
      <c r="D209" s="386">
        <v>4</v>
      </c>
      <c r="E209" s="386">
        <v>8</v>
      </c>
      <c r="F209" s="386">
        <v>12</v>
      </c>
      <c r="G209" s="386">
        <v>6</v>
      </c>
      <c r="H209" s="386">
        <v>4</v>
      </c>
      <c r="I209" s="386">
        <v>3</v>
      </c>
      <c r="J209" s="386">
        <v>6</v>
      </c>
      <c r="K209" s="386">
        <v>8</v>
      </c>
      <c r="L209" s="386">
        <v>4</v>
      </c>
      <c r="M209" s="386">
        <v>11</v>
      </c>
      <c r="N209" s="386">
        <v>8</v>
      </c>
      <c r="O209" s="82"/>
      <c r="P209" s="82"/>
      <c r="Q209" s="163"/>
    </row>
    <row r="210" spans="1:17" ht="11.25" customHeight="1">
      <c r="A210" s="73">
        <v>23</v>
      </c>
      <c r="B210" s="75" t="s">
        <v>225</v>
      </c>
      <c r="C210" s="386">
        <v>1</v>
      </c>
      <c r="D210" s="386">
        <v>1</v>
      </c>
      <c r="E210" s="386">
        <v>1</v>
      </c>
      <c r="F210" s="175">
        <v>0</v>
      </c>
      <c r="G210" s="386">
        <v>1</v>
      </c>
      <c r="H210" s="175">
        <v>0</v>
      </c>
      <c r="I210" s="386">
        <v>1</v>
      </c>
      <c r="J210" s="386">
        <v>2</v>
      </c>
      <c r="K210" s="175">
        <v>0</v>
      </c>
      <c r="L210" s="386">
        <v>1</v>
      </c>
      <c r="M210" s="175">
        <v>0</v>
      </c>
      <c r="N210" s="386">
        <v>1</v>
      </c>
      <c r="O210" s="82"/>
      <c r="P210" s="82"/>
      <c r="Q210" s="163"/>
    </row>
    <row r="211" spans="1:17" ht="11.25" customHeight="1">
      <c r="A211" s="73">
        <v>24</v>
      </c>
      <c r="B211" s="75" t="s">
        <v>226</v>
      </c>
      <c r="C211" s="175">
        <v>0</v>
      </c>
      <c r="D211" s="386">
        <v>5</v>
      </c>
      <c r="E211" s="386">
        <v>3</v>
      </c>
      <c r="F211" s="386">
        <v>2</v>
      </c>
      <c r="G211" s="386">
        <v>1</v>
      </c>
      <c r="H211" s="386">
        <v>3</v>
      </c>
      <c r="I211" s="386">
        <v>1</v>
      </c>
      <c r="J211" s="175">
        <v>0</v>
      </c>
      <c r="K211" s="175">
        <v>0</v>
      </c>
      <c r="L211" s="386">
        <v>1</v>
      </c>
      <c r="M211" s="175">
        <v>0</v>
      </c>
      <c r="N211" s="175">
        <v>0</v>
      </c>
      <c r="O211" s="82"/>
      <c r="P211" s="82"/>
      <c r="Q211" s="163"/>
    </row>
    <row r="212" spans="1:17" ht="11.25" customHeight="1">
      <c r="A212" s="73">
        <v>25</v>
      </c>
      <c r="B212" s="75" t="s">
        <v>227</v>
      </c>
      <c r="C212" s="175">
        <v>0</v>
      </c>
      <c r="D212" s="175">
        <v>0</v>
      </c>
      <c r="E212" s="175">
        <v>0</v>
      </c>
      <c r="F212" s="386">
        <v>2</v>
      </c>
      <c r="G212" s="175">
        <v>0</v>
      </c>
      <c r="H212" s="175">
        <v>0</v>
      </c>
      <c r="I212" s="175">
        <v>0</v>
      </c>
      <c r="J212" s="175">
        <v>0</v>
      </c>
      <c r="K212" s="175">
        <v>0</v>
      </c>
      <c r="L212" s="386">
        <v>1</v>
      </c>
      <c r="M212" s="175">
        <v>0</v>
      </c>
      <c r="N212" s="175">
        <v>0</v>
      </c>
      <c r="O212" s="82"/>
      <c r="P212" s="82"/>
      <c r="Q212" s="163"/>
    </row>
    <row r="213" spans="1:17" ht="11.25" customHeight="1">
      <c r="A213" s="73">
        <v>26</v>
      </c>
      <c r="B213" s="75" t="s">
        <v>228</v>
      </c>
      <c r="C213" s="175">
        <v>0</v>
      </c>
      <c r="D213" s="175">
        <v>0</v>
      </c>
      <c r="E213" s="175">
        <v>0</v>
      </c>
      <c r="F213" s="386">
        <v>1</v>
      </c>
      <c r="G213" s="175">
        <v>0</v>
      </c>
      <c r="H213" s="386">
        <v>2</v>
      </c>
      <c r="I213" s="175">
        <v>0</v>
      </c>
      <c r="J213" s="386">
        <v>1</v>
      </c>
      <c r="K213" s="175">
        <v>0</v>
      </c>
      <c r="L213" s="386">
        <v>1</v>
      </c>
      <c r="M213" s="175">
        <v>0</v>
      </c>
      <c r="N213" s="386">
        <v>1</v>
      </c>
      <c r="O213" s="82"/>
      <c r="P213" s="82"/>
      <c r="Q213" s="163"/>
    </row>
    <row r="214" spans="1:17" ht="11.25" customHeight="1">
      <c r="A214" s="73">
        <v>27</v>
      </c>
      <c r="B214" s="75" t="s">
        <v>229</v>
      </c>
      <c r="C214" s="175">
        <v>0</v>
      </c>
      <c r="D214" s="175">
        <v>0</v>
      </c>
      <c r="E214" s="175">
        <v>0</v>
      </c>
      <c r="F214" s="386">
        <v>1</v>
      </c>
      <c r="G214" s="386">
        <v>1</v>
      </c>
      <c r="H214" s="175">
        <v>0</v>
      </c>
      <c r="I214" s="386">
        <v>5</v>
      </c>
      <c r="J214" s="175">
        <v>0</v>
      </c>
      <c r="K214" s="386">
        <v>2</v>
      </c>
      <c r="L214" s="386">
        <v>1</v>
      </c>
      <c r="M214" s="386">
        <v>1</v>
      </c>
      <c r="N214" s="386">
        <v>3</v>
      </c>
      <c r="O214" s="82"/>
      <c r="P214" s="82"/>
      <c r="Q214" s="163"/>
    </row>
    <row r="215" spans="1:17" ht="11.25" customHeight="1">
      <c r="A215" s="73">
        <v>28</v>
      </c>
      <c r="B215" s="75" t="s">
        <v>230</v>
      </c>
      <c r="C215" s="175">
        <v>0</v>
      </c>
      <c r="D215" s="386">
        <v>5</v>
      </c>
      <c r="E215" s="386">
        <v>2</v>
      </c>
      <c r="F215" s="386">
        <v>1</v>
      </c>
      <c r="G215" s="175">
        <v>0</v>
      </c>
      <c r="H215" s="175">
        <v>0</v>
      </c>
      <c r="I215" s="175">
        <v>0</v>
      </c>
      <c r="J215" s="175">
        <v>0</v>
      </c>
      <c r="K215" s="386">
        <v>1</v>
      </c>
      <c r="L215" s="386">
        <v>1</v>
      </c>
      <c r="M215" s="175">
        <v>0</v>
      </c>
      <c r="N215" s="386">
        <v>2</v>
      </c>
      <c r="O215" s="82"/>
      <c r="P215" s="82"/>
      <c r="Q215" s="163"/>
    </row>
    <row r="216" spans="1:17" ht="11.25" customHeight="1">
      <c r="A216" s="73">
        <v>29</v>
      </c>
      <c r="B216" s="75" t="s">
        <v>231</v>
      </c>
      <c r="C216" s="175">
        <v>0</v>
      </c>
      <c r="D216" s="175">
        <v>0</v>
      </c>
      <c r="E216" s="175">
        <v>0</v>
      </c>
      <c r="F216" s="175">
        <v>0</v>
      </c>
      <c r="G216" s="175">
        <v>0</v>
      </c>
      <c r="H216" s="175">
        <v>0</v>
      </c>
      <c r="I216" s="386">
        <v>2</v>
      </c>
      <c r="J216" s="175">
        <v>0</v>
      </c>
      <c r="K216" s="175">
        <v>0</v>
      </c>
      <c r="L216" s="175">
        <v>0</v>
      </c>
      <c r="M216" s="175">
        <v>0</v>
      </c>
      <c r="N216" s="175">
        <v>0</v>
      </c>
      <c r="O216" s="82"/>
      <c r="P216" s="82"/>
      <c r="Q216" s="163"/>
    </row>
    <row r="217" spans="1:17" ht="11.25" customHeight="1">
      <c r="A217" s="73">
        <v>30</v>
      </c>
      <c r="B217" s="75" t="s">
        <v>232</v>
      </c>
      <c r="C217" s="386">
        <v>9</v>
      </c>
      <c r="D217" s="386">
        <v>1</v>
      </c>
      <c r="E217" s="386">
        <v>2</v>
      </c>
      <c r="F217" s="386">
        <v>3</v>
      </c>
      <c r="G217" s="175">
        <v>0</v>
      </c>
      <c r="H217" s="386">
        <v>2</v>
      </c>
      <c r="I217" s="386">
        <v>3</v>
      </c>
      <c r="J217" s="386">
        <v>1</v>
      </c>
      <c r="K217" s="386">
        <v>3</v>
      </c>
      <c r="L217" s="386">
        <v>1</v>
      </c>
      <c r="M217" s="386">
        <v>2</v>
      </c>
      <c r="N217" s="386">
        <v>3</v>
      </c>
      <c r="O217" s="82"/>
      <c r="P217" s="82"/>
      <c r="Q217" s="163"/>
    </row>
    <row r="218" spans="1:17" ht="11.25" customHeight="1">
      <c r="A218" s="73">
        <v>31</v>
      </c>
      <c r="B218" s="75" t="s">
        <v>233</v>
      </c>
      <c r="C218" s="386">
        <v>2</v>
      </c>
      <c r="D218" s="175">
        <v>0</v>
      </c>
      <c r="E218" s="386">
        <v>2</v>
      </c>
      <c r="F218" s="175">
        <v>0</v>
      </c>
      <c r="G218" s="386">
        <v>1</v>
      </c>
      <c r="H218" s="386">
        <v>1</v>
      </c>
      <c r="I218" s="386">
        <v>1</v>
      </c>
      <c r="J218" s="386">
        <v>5</v>
      </c>
      <c r="K218" s="175">
        <v>0</v>
      </c>
      <c r="L218" s="175">
        <v>0</v>
      </c>
      <c r="M218" s="386">
        <v>3</v>
      </c>
      <c r="N218" s="386">
        <v>6</v>
      </c>
      <c r="O218" s="82"/>
      <c r="P218" s="82"/>
      <c r="Q218" s="163"/>
    </row>
    <row r="219" spans="1:17" ht="11.25" customHeight="1">
      <c r="A219" s="73">
        <v>32</v>
      </c>
      <c r="B219" s="75" t="s">
        <v>234</v>
      </c>
      <c r="C219" s="175">
        <v>0</v>
      </c>
      <c r="D219" s="175">
        <v>0</v>
      </c>
      <c r="E219" s="175">
        <v>0</v>
      </c>
      <c r="F219" s="175">
        <v>0</v>
      </c>
      <c r="G219" s="175">
        <v>0</v>
      </c>
      <c r="H219" s="175">
        <v>0</v>
      </c>
      <c r="I219" s="175">
        <v>0</v>
      </c>
      <c r="J219" s="175">
        <v>0</v>
      </c>
      <c r="K219" s="175">
        <v>0</v>
      </c>
      <c r="L219" s="175">
        <v>0</v>
      </c>
      <c r="M219" s="175">
        <v>0</v>
      </c>
      <c r="N219" s="175">
        <v>0</v>
      </c>
      <c r="O219" s="82"/>
      <c r="P219" s="82"/>
      <c r="Q219" s="163"/>
    </row>
    <row r="220" spans="1:17" ht="11.25" customHeight="1">
      <c r="A220" s="78">
        <v>33</v>
      </c>
      <c r="B220" s="79" t="s">
        <v>235</v>
      </c>
      <c r="C220" s="275">
        <v>0</v>
      </c>
      <c r="D220" s="275">
        <v>0</v>
      </c>
      <c r="E220" s="275">
        <v>0</v>
      </c>
      <c r="F220" s="275">
        <v>0</v>
      </c>
      <c r="G220" s="275">
        <v>0</v>
      </c>
      <c r="H220" s="275">
        <v>0</v>
      </c>
      <c r="I220" s="275">
        <v>0</v>
      </c>
      <c r="J220" s="275">
        <v>0</v>
      </c>
      <c r="K220" s="275">
        <v>0</v>
      </c>
      <c r="L220" s="275">
        <v>0</v>
      </c>
      <c r="M220" s="275">
        <v>0</v>
      </c>
      <c r="N220" s="275">
        <v>0</v>
      </c>
      <c r="O220" s="175"/>
      <c r="P220" s="175"/>
      <c r="Q220" s="175"/>
    </row>
    <row r="221" spans="1:17" ht="11.25" customHeight="1">
      <c r="A221" s="163"/>
      <c r="B221" s="163"/>
      <c r="C221" s="163"/>
      <c r="D221" s="163"/>
      <c r="E221" s="163"/>
      <c r="F221" s="163"/>
      <c r="G221" s="163"/>
      <c r="H221" s="163"/>
      <c r="I221" s="163"/>
      <c r="J221" s="163"/>
      <c r="K221" s="163"/>
      <c r="L221" s="163"/>
      <c r="M221" s="163"/>
      <c r="N221" s="163"/>
      <c r="O221" s="76"/>
      <c r="P221" s="76"/>
      <c r="Q221" s="76"/>
    </row>
    <row r="222" spans="1:17" ht="11.25" customHeight="1">
      <c r="A222" s="163"/>
      <c r="B222" s="163"/>
      <c r="C222" s="163"/>
      <c r="D222" s="163"/>
      <c r="E222" s="163"/>
      <c r="F222" s="163"/>
      <c r="G222" s="163"/>
      <c r="H222" s="163"/>
      <c r="I222" s="163"/>
      <c r="J222" s="163"/>
      <c r="K222" s="163"/>
      <c r="L222" s="163"/>
      <c r="M222" s="163"/>
      <c r="N222" s="163"/>
      <c r="O222" s="76"/>
      <c r="P222" s="76"/>
      <c r="Q222" s="76"/>
    </row>
    <row r="223" spans="1:17" ht="11.25" customHeight="1">
      <c r="A223" s="163"/>
      <c r="B223" s="163"/>
      <c r="C223" s="163"/>
      <c r="D223" s="163"/>
      <c r="E223" s="163"/>
      <c r="F223" s="163"/>
      <c r="G223" s="163"/>
      <c r="H223" s="163"/>
      <c r="I223" s="163"/>
      <c r="J223" s="163"/>
      <c r="K223" s="163"/>
      <c r="L223" s="163"/>
      <c r="M223" s="163"/>
      <c r="N223" s="163"/>
      <c r="O223" s="82"/>
      <c r="P223" s="82"/>
      <c r="Q223" s="163"/>
    </row>
    <row r="224" spans="1:17" ht="11.25" customHeight="1">
      <c r="O224" s="82"/>
      <c r="P224" s="82"/>
    </row>
    <row r="225" spans="15:16" ht="13.5" customHeight="1">
      <c r="O225" s="82"/>
      <c r="P225" s="82"/>
    </row>
  </sheetData>
  <mergeCells count="24">
    <mergeCell ref="O5:Q5"/>
    <mergeCell ref="O124:Q124"/>
    <mergeCell ref="C66:N66"/>
    <mergeCell ref="L5:N5"/>
    <mergeCell ref="C184:N184"/>
    <mergeCell ref="L124:N124"/>
    <mergeCell ref="I5:K5"/>
    <mergeCell ref="F5:H5"/>
    <mergeCell ref="C5:E5"/>
    <mergeCell ref="C124:E124"/>
    <mergeCell ref="F124:H124"/>
    <mergeCell ref="I124:K124"/>
    <mergeCell ref="A7:B7"/>
    <mergeCell ref="A5:B5"/>
    <mergeCell ref="A6:B6"/>
    <mergeCell ref="A66:B66"/>
    <mergeCell ref="A67:B67"/>
    <mergeCell ref="A68:B68"/>
    <mergeCell ref="A186:B186"/>
    <mergeCell ref="A184:B184"/>
    <mergeCell ref="A185:B185"/>
    <mergeCell ref="A126:B126"/>
    <mergeCell ref="A124:B124"/>
    <mergeCell ref="A125:B125"/>
  </mergeCells>
  <phoneticPr fontId="3"/>
  <printOptions horizontalCentered="1"/>
  <pageMargins left="0.23622047244094491" right="0.23622047244094491" top="0.74803149606299213" bottom="0.74803149606299213" header="0.31496062992125984" footer="0.31496062992125984"/>
  <pageSetup paperSize="9" scale="95" firstPageNumber="6" orientation="portrait" useFirstPageNumber="1" r:id="rId1"/>
  <headerFooter alignWithMargins="0"/>
  <rowBreaks count="3" manualBreakCount="3">
    <brk id="61" max="16" man="1"/>
    <brk id="119" max="16" man="1"/>
    <brk id="179" max="1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Q199"/>
  <sheetViews>
    <sheetView view="pageBreakPreview" zoomScale="85" zoomScaleNormal="100" zoomScaleSheetLayoutView="85" workbookViewId="0">
      <selection activeCell="P111" sqref="P111"/>
    </sheetView>
  </sheetViews>
  <sheetFormatPr defaultColWidth="9" defaultRowHeight="13.5"/>
  <cols>
    <col min="1" max="1" width="3.25" style="163" customWidth="1"/>
    <col min="2" max="2" width="7.625" style="163" customWidth="1"/>
    <col min="3" max="3" width="6.5" style="234" customWidth="1"/>
    <col min="4" max="7" width="5.75" style="234" customWidth="1"/>
    <col min="8" max="8" width="5.375" style="234" customWidth="1"/>
    <col min="9" max="12" width="5.75" style="234" customWidth="1"/>
    <col min="13" max="13" width="5.5" style="234" customWidth="1"/>
    <col min="14" max="14" width="5.375" style="234" customWidth="1"/>
    <col min="15" max="17" width="5.75" style="234" customWidth="1"/>
    <col min="18" max="16384" width="9" style="68"/>
  </cols>
  <sheetData>
    <row r="1" spans="1:17">
      <c r="A1" s="67" t="s">
        <v>637</v>
      </c>
    </row>
    <row r="2" spans="1:17">
      <c r="A2" s="69"/>
    </row>
    <row r="3" spans="1:17">
      <c r="A3" s="69"/>
    </row>
    <row r="4" spans="1:17" ht="14.25" thickBot="1">
      <c r="A4" s="163" t="s">
        <v>679</v>
      </c>
    </row>
    <row r="5" spans="1:17" ht="14.25" thickTop="1">
      <c r="A5" s="492" t="s">
        <v>680</v>
      </c>
      <c r="B5" s="493"/>
      <c r="C5" s="485" t="s">
        <v>741</v>
      </c>
      <c r="D5" s="486"/>
      <c r="E5" s="487"/>
      <c r="F5" s="485" t="s">
        <v>742</v>
      </c>
      <c r="G5" s="486"/>
      <c r="H5" s="487"/>
      <c r="I5" s="485" t="s">
        <v>743</v>
      </c>
      <c r="J5" s="486"/>
      <c r="K5" s="487"/>
      <c r="L5" s="485" t="s">
        <v>744</v>
      </c>
      <c r="M5" s="486"/>
      <c r="N5" s="487"/>
      <c r="O5" s="483" t="s">
        <v>745</v>
      </c>
      <c r="P5" s="484"/>
      <c r="Q5" s="484"/>
    </row>
    <row r="6" spans="1:17">
      <c r="A6" s="481" t="s">
        <v>202</v>
      </c>
      <c r="B6" s="482"/>
      <c r="C6" s="86" t="s">
        <v>486</v>
      </c>
      <c r="D6" s="86" t="s">
        <v>471</v>
      </c>
      <c r="E6" s="87" t="s">
        <v>472</v>
      </c>
      <c r="F6" s="86" t="s">
        <v>486</v>
      </c>
      <c r="G6" s="86" t="s">
        <v>471</v>
      </c>
      <c r="H6" s="86" t="s">
        <v>472</v>
      </c>
      <c r="I6" s="86" t="s">
        <v>486</v>
      </c>
      <c r="J6" s="86" t="s">
        <v>471</v>
      </c>
      <c r="K6" s="87" t="s">
        <v>472</v>
      </c>
      <c r="L6" s="86" t="s">
        <v>486</v>
      </c>
      <c r="M6" s="86" t="s">
        <v>471</v>
      </c>
      <c r="N6" s="87" t="s">
        <v>472</v>
      </c>
      <c r="O6" s="139" t="s">
        <v>134</v>
      </c>
      <c r="P6" s="139" t="s">
        <v>116</v>
      </c>
      <c r="Q6" s="140" t="s">
        <v>117</v>
      </c>
    </row>
    <row r="7" spans="1:17" ht="12.75" customHeight="1">
      <c r="A7" s="477" t="s">
        <v>118</v>
      </c>
      <c r="B7" s="478"/>
      <c r="C7" s="298">
        <v>8094</v>
      </c>
      <c r="D7" s="298">
        <v>4373</v>
      </c>
      <c r="E7" s="298">
        <v>3721</v>
      </c>
      <c r="F7" s="298">
        <v>8187</v>
      </c>
      <c r="G7" s="298">
        <v>4479</v>
      </c>
      <c r="H7" s="298">
        <v>3708</v>
      </c>
      <c r="I7" s="298">
        <v>8370</v>
      </c>
      <c r="J7" s="298">
        <v>4590</v>
      </c>
      <c r="K7" s="298">
        <v>3780</v>
      </c>
      <c r="L7" s="298">
        <v>8438</v>
      </c>
      <c r="M7" s="298">
        <v>4578</v>
      </c>
      <c r="N7" s="298">
        <v>3860</v>
      </c>
      <c r="O7" s="298">
        <v>8672</v>
      </c>
      <c r="P7" s="298">
        <v>4693</v>
      </c>
      <c r="Q7" s="298">
        <v>3979</v>
      </c>
    </row>
    <row r="8" spans="1:17" ht="11.25" customHeight="1">
      <c r="A8" s="73"/>
      <c r="B8" s="74"/>
      <c r="C8" s="88"/>
      <c r="D8" s="88"/>
      <c r="E8" s="88"/>
      <c r="F8" s="88"/>
      <c r="G8" s="88"/>
      <c r="H8" s="88"/>
      <c r="I8" s="88"/>
      <c r="J8" s="88"/>
      <c r="K8" s="88"/>
      <c r="L8" s="293"/>
      <c r="M8" s="88"/>
      <c r="N8" s="293"/>
    </row>
    <row r="9" spans="1:17" ht="11.25" customHeight="1">
      <c r="A9" s="73">
        <v>1</v>
      </c>
      <c r="B9" s="75" t="s">
        <v>153</v>
      </c>
      <c r="C9" s="299">
        <v>98</v>
      </c>
      <c r="D9" s="299">
        <v>59</v>
      </c>
      <c r="E9" s="299">
        <v>39</v>
      </c>
      <c r="F9" s="299">
        <v>94</v>
      </c>
      <c r="G9" s="299">
        <v>56</v>
      </c>
      <c r="H9" s="299">
        <v>38</v>
      </c>
      <c r="I9" s="299">
        <v>81</v>
      </c>
      <c r="J9" s="299">
        <v>49</v>
      </c>
      <c r="K9" s="299">
        <v>32</v>
      </c>
      <c r="L9" s="300">
        <v>83</v>
      </c>
      <c r="M9" s="299">
        <v>51</v>
      </c>
      <c r="N9" s="299">
        <v>32</v>
      </c>
      <c r="O9" s="299">
        <v>87</v>
      </c>
      <c r="P9" s="299">
        <v>57</v>
      </c>
      <c r="Q9" s="299">
        <v>30</v>
      </c>
    </row>
    <row r="10" spans="1:17" ht="11.25" customHeight="1">
      <c r="A10" s="73">
        <v>2</v>
      </c>
      <c r="B10" s="75" t="s">
        <v>154</v>
      </c>
      <c r="C10" s="299">
        <v>30</v>
      </c>
      <c r="D10" s="299">
        <v>18</v>
      </c>
      <c r="E10" s="299">
        <v>12</v>
      </c>
      <c r="F10" s="299">
        <v>23</v>
      </c>
      <c r="G10" s="299">
        <v>16</v>
      </c>
      <c r="H10" s="299">
        <v>7</v>
      </c>
      <c r="I10" s="299">
        <v>34</v>
      </c>
      <c r="J10" s="299">
        <v>24</v>
      </c>
      <c r="K10" s="299">
        <v>10</v>
      </c>
      <c r="L10" s="300">
        <v>22</v>
      </c>
      <c r="M10" s="299">
        <v>15</v>
      </c>
      <c r="N10" s="299">
        <v>7</v>
      </c>
      <c r="O10" s="299">
        <v>27</v>
      </c>
      <c r="P10" s="299">
        <v>15</v>
      </c>
      <c r="Q10" s="299">
        <v>12</v>
      </c>
    </row>
    <row r="11" spans="1:17" ht="11.25" customHeight="1">
      <c r="A11" s="73">
        <v>3</v>
      </c>
      <c r="B11" s="75" t="s">
        <v>155</v>
      </c>
      <c r="C11" s="299">
        <v>15</v>
      </c>
      <c r="D11" s="299">
        <v>10</v>
      </c>
      <c r="E11" s="299">
        <v>5</v>
      </c>
      <c r="F11" s="299">
        <v>13</v>
      </c>
      <c r="G11" s="299">
        <v>9</v>
      </c>
      <c r="H11" s="299">
        <v>4</v>
      </c>
      <c r="I11" s="299">
        <v>23</v>
      </c>
      <c r="J11" s="299">
        <v>13</v>
      </c>
      <c r="K11" s="299">
        <v>10</v>
      </c>
      <c r="L11" s="300">
        <v>16</v>
      </c>
      <c r="M11" s="299">
        <v>10</v>
      </c>
      <c r="N11" s="299">
        <v>6</v>
      </c>
      <c r="O11" s="299">
        <v>16</v>
      </c>
      <c r="P11" s="299">
        <v>11</v>
      </c>
      <c r="Q11" s="299">
        <v>5</v>
      </c>
    </row>
    <row r="12" spans="1:17" ht="11.25" customHeight="1">
      <c r="A12" s="73">
        <v>4</v>
      </c>
      <c r="B12" s="75" t="s">
        <v>156</v>
      </c>
      <c r="C12" s="299">
        <v>51</v>
      </c>
      <c r="D12" s="299">
        <v>33</v>
      </c>
      <c r="E12" s="299">
        <v>18</v>
      </c>
      <c r="F12" s="299">
        <v>48</v>
      </c>
      <c r="G12" s="299">
        <v>33</v>
      </c>
      <c r="H12" s="299">
        <v>15</v>
      </c>
      <c r="I12" s="299">
        <v>45</v>
      </c>
      <c r="J12" s="299">
        <v>24</v>
      </c>
      <c r="K12" s="299">
        <v>21</v>
      </c>
      <c r="L12" s="300">
        <v>48</v>
      </c>
      <c r="M12" s="299">
        <v>31</v>
      </c>
      <c r="N12" s="299">
        <v>17</v>
      </c>
      <c r="O12" s="299">
        <v>41</v>
      </c>
      <c r="P12" s="299">
        <v>23</v>
      </c>
      <c r="Q12" s="299">
        <v>18</v>
      </c>
    </row>
    <row r="13" spans="1:17" ht="11.25" customHeight="1">
      <c r="A13" s="73">
        <v>5</v>
      </c>
      <c r="B13" s="75" t="s">
        <v>157</v>
      </c>
      <c r="C13" s="299">
        <v>18</v>
      </c>
      <c r="D13" s="299">
        <v>6</v>
      </c>
      <c r="E13" s="299">
        <v>12</v>
      </c>
      <c r="F13" s="299">
        <v>14</v>
      </c>
      <c r="G13" s="299">
        <v>12</v>
      </c>
      <c r="H13" s="299">
        <v>2</v>
      </c>
      <c r="I13" s="299">
        <v>20</v>
      </c>
      <c r="J13" s="299">
        <v>13</v>
      </c>
      <c r="K13" s="299">
        <v>7</v>
      </c>
      <c r="L13" s="300">
        <v>15</v>
      </c>
      <c r="M13" s="299">
        <v>7</v>
      </c>
      <c r="N13" s="299">
        <v>8</v>
      </c>
      <c r="O13" s="299">
        <v>12</v>
      </c>
      <c r="P13" s="299">
        <v>10</v>
      </c>
      <c r="Q13" s="299">
        <v>2</v>
      </c>
    </row>
    <row r="14" spans="1:17" ht="11.25" customHeight="1">
      <c r="A14" s="73">
        <v>6</v>
      </c>
      <c r="B14" s="75" t="s">
        <v>158</v>
      </c>
      <c r="C14" s="299">
        <v>24</v>
      </c>
      <c r="D14" s="299">
        <v>18</v>
      </c>
      <c r="E14" s="299">
        <v>6</v>
      </c>
      <c r="F14" s="299">
        <v>15</v>
      </c>
      <c r="G14" s="299">
        <v>9</v>
      </c>
      <c r="H14" s="299">
        <v>6</v>
      </c>
      <c r="I14" s="299">
        <v>21</v>
      </c>
      <c r="J14" s="299">
        <v>11</v>
      </c>
      <c r="K14" s="299">
        <v>10</v>
      </c>
      <c r="L14" s="300">
        <v>11</v>
      </c>
      <c r="M14" s="299">
        <v>8</v>
      </c>
      <c r="N14" s="299">
        <v>3</v>
      </c>
      <c r="O14" s="299">
        <v>16</v>
      </c>
      <c r="P14" s="299">
        <v>8</v>
      </c>
      <c r="Q14" s="299">
        <v>8</v>
      </c>
    </row>
    <row r="15" spans="1:17" ht="11.25" customHeight="1">
      <c r="A15" s="73">
        <v>7</v>
      </c>
      <c r="B15" s="75" t="s">
        <v>159</v>
      </c>
      <c r="C15" s="299">
        <v>53</v>
      </c>
      <c r="D15" s="299">
        <v>38</v>
      </c>
      <c r="E15" s="299">
        <v>15</v>
      </c>
      <c r="F15" s="299">
        <v>41</v>
      </c>
      <c r="G15" s="299">
        <v>25</v>
      </c>
      <c r="H15" s="299">
        <v>16</v>
      </c>
      <c r="I15" s="299">
        <v>41</v>
      </c>
      <c r="J15" s="299">
        <v>28</v>
      </c>
      <c r="K15" s="299">
        <v>13</v>
      </c>
      <c r="L15" s="300">
        <v>42</v>
      </c>
      <c r="M15" s="299">
        <v>29</v>
      </c>
      <c r="N15" s="299">
        <v>13</v>
      </c>
      <c r="O15" s="299">
        <v>63</v>
      </c>
      <c r="P15" s="299">
        <v>39</v>
      </c>
      <c r="Q15" s="299">
        <v>24</v>
      </c>
    </row>
    <row r="16" spans="1:17" ht="11.25" customHeight="1">
      <c r="A16" s="73">
        <v>8</v>
      </c>
      <c r="B16" s="75" t="s">
        <v>160</v>
      </c>
      <c r="C16" s="299">
        <v>79</v>
      </c>
      <c r="D16" s="299">
        <v>49</v>
      </c>
      <c r="E16" s="299">
        <v>30</v>
      </c>
      <c r="F16" s="299">
        <v>120</v>
      </c>
      <c r="G16" s="299">
        <v>76</v>
      </c>
      <c r="H16" s="299">
        <v>44</v>
      </c>
      <c r="I16" s="299">
        <v>138</v>
      </c>
      <c r="J16" s="299">
        <v>84</v>
      </c>
      <c r="K16" s="299">
        <v>54</v>
      </c>
      <c r="L16" s="300">
        <v>94</v>
      </c>
      <c r="M16" s="299">
        <v>59</v>
      </c>
      <c r="N16" s="299">
        <v>35</v>
      </c>
      <c r="O16" s="299">
        <v>94</v>
      </c>
      <c r="P16" s="299">
        <v>57</v>
      </c>
      <c r="Q16" s="299">
        <v>37</v>
      </c>
    </row>
    <row r="17" spans="1:17" ht="11.25" customHeight="1">
      <c r="A17" s="73">
        <v>9</v>
      </c>
      <c r="B17" s="75" t="s">
        <v>161</v>
      </c>
      <c r="C17" s="299">
        <v>85</v>
      </c>
      <c r="D17" s="299">
        <v>56</v>
      </c>
      <c r="E17" s="299">
        <v>29</v>
      </c>
      <c r="F17" s="299">
        <v>75</v>
      </c>
      <c r="G17" s="299">
        <v>54</v>
      </c>
      <c r="H17" s="299">
        <v>21</v>
      </c>
      <c r="I17" s="299">
        <v>130</v>
      </c>
      <c r="J17" s="299">
        <v>82</v>
      </c>
      <c r="K17" s="299">
        <v>48</v>
      </c>
      <c r="L17" s="300">
        <v>69</v>
      </c>
      <c r="M17" s="299">
        <v>50</v>
      </c>
      <c r="N17" s="299">
        <v>19</v>
      </c>
      <c r="O17" s="299">
        <v>89</v>
      </c>
      <c r="P17" s="299">
        <v>57</v>
      </c>
      <c r="Q17" s="299">
        <v>32</v>
      </c>
    </row>
    <row r="18" spans="1:17" ht="11.25" customHeight="1">
      <c r="A18" s="73">
        <v>10</v>
      </c>
      <c r="B18" s="75" t="s">
        <v>162</v>
      </c>
      <c r="C18" s="299">
        <v>49</v>
      </c>
      <c r="D18" s="299">
        <v>23</v>
      </c>
      <c r="E18" s="299">
        <v>26</v>
      </c>
      <c r="F18" s="299">
        <v>69</v>
      </c>
      <c r="G18" s="299">
        <v>39</v>
      </c>
      <c r="H18" s="299">
        <v>30</v>
      </c>
      <c r="I18" s="299">
        <v>62</v>
      </c>
      <c r="J18" s="299">
        <v>43</v>
      </c>
      <c r="K18" s="299">
        <v>19</v>
      </c>
      <c r="L18" s="300">
        <v>51</v>
      </c>
      <c r="M18" s="299">
        <v>32</v>
      </c>
      <c r="N18" s="299">
        <v>19</v>
      </c>
      <c r="O18" s="299">
        <v>63</v>
      </c>
      <c r="P18" s="299">
        <v>38</v>
      </c>
      <c r="Q18" s="299">
        <v>25</v>
      </c>
    </row>
    <row r="19" spans="1:17" ht="11.25" customHeight="1">
      <c r="A19" s="73">
        <v>11</v>
      </c>
      <c r="B19" s="75" t="s">
        <v>163</v>
      </c>
      <c r="C19" s="299">
        <v>303</v>
      </c>
      <c r="D19" s="299">
        <v>183</v>
      </c>
      <c r="E19" s="299">
        <v>120</v>
      </c>
      <c r="F19" s="299">
        <v>301</v>
      </c>
      <c r="G19" s="299">
        <v>176</v>
      </c>
      <c r="H19" s="299">
        <v>125</v>
      </c>
      <c r="I19" s="299">
        <v>406</v>
      </c>
      <c r="J19" s="299">
        <v>188</v>
      </c>
      <c r="K19" s="299">
        <v>218</v>
      </c>
      <c r="L19" s="300">
        <v>288</v>
      </c>
      <c r="M19" s="299">
        <v>177</v>
      </c>
      <c r="N19" s="299">
        <v>111</v>
      </c>
      <c r="O19" s="299">
        <v>325</v>
      </c>
      <c r="P19" s="299">
        <v>185</v>
      </c>
      <c r="Q19" s="299">
        <v>140</v>
      </c>
    </row>
    <row r="20" spans="1:17" ht="11.25" customHeight="1">
      <c r="A20" s="73">
        <v>12</v>
      </c>
      <c r="B20" s="75" t="s">
        <v>164</v>
      </c>
      <c r="C20" s="299">
        <v>291</v>
      </c>
      <c r="D20" s="299">
        <v>164</v>
      </c>
      <c r="E20" s="299">
        <v>127</v>
      </c>
      <c r="F20" s="299">
        <v>273</v>
      </c>
      <c r="G20" s="299">
        <v>163</v>
      </c>
      <c r="H20" s="299">
        <v>110</v>
      </c>
      <c r="I20" s="299">
        <v>298</v>
      </c>
      <c r="J20" s="299">
        <v>171</v>
      </c>
      <c r="K20" s="299">
        <v>127</v>
      </c>
      <c r="L20" s="300">
        <v>306</v>
      </c>
      <c r="M20" s="299">
        <v>157</v>
      </c>
      <c r="N20" s="299">
        <v>149</v>
      </c>
      <c r="O20" s="299">
        <v>309</v>
      </c>
      <c r="P20" s="299">
        <v>167</v>
      </c>
      <c r="Q20" s="299">
        <v>142</v>
      </c>
    </row>
    <row r="21" spans="1:17" ht="11.25" customHeight="1">
      <c r="A21" s="73">
        <v>13</v>
      </c>
      <c r="B21" s="75" t="s">
        <v>165</v>
      </c>
      <c r="C21" s="299">
        <v>1015</v>
      </c>
      <c r="D21" s="299">
        <v>533</v>
      </c>
      <c r="E21" s="299">
        <v>482</v>
      </c>
      <c r="F21" s="299">
        <v>1028</v>
      </c>
      <c r="G21" s="299">
        <v>529</v>
      </c>
      <c r="H21" s="299">
        <v>499</v>
      </c>
      <c r="I21" s="299">
        <v>1039</v>
      </c>
      <c r="J21" s="299">
        <v>570</v>
      </c>
      <c r="K21" s="299">
        <v>469</v>
      </c>
      <c r="L21" s="300">
        <v>1117</v>
      </c>
      <c r="M21" s="299">
        <v>595</v>
      </c>
      <c r="N21" s="299">
        <v>522</v>
      </c>
      <c r="O21" s="299">
        <v>1154</v>
      </c>
      <c r="P21" s="299">
        <v>623</v>
      </c>
      <c r="Q21" s="299">
        <v>531</v>
      </c>
    </row>
    <row r="22" spans="1:17" ht="11.25" customHeight="1">
      <c r="A22" s="73">
        <v>14</v>
      </c>
      <c r="B22" s="75" t="s">
        <v>166</v>
      </c>
      <c r="C22" s="299">
        <v>4126</v>
      </c>
      <c r="D22" s="299">
        <v>2137</v>
      </c>
      <c r="E22" s="299">
        <v>1989</v>
      </c>
      <c r="F22" s="299">
        <v>4182</v>
      </c>
      <c r="G22" s="299">
        <v>2187</v>
      </c>
      <c r="H22" s="299">
        <v>1995</v>
      </c>
      <c r="I22" s="299">
        <v>4017</v>
      </c>
      <c r="J22" s="299">
        <v>2104</v>
      </c>
      <c r="K22" s="299">
        <v>1913</v>
      </c>
      <c r="L22" s="300">
        <v>4196</v>
      </c>
      <c r="M22" s="299">
        <v>2211</v>
      </c>
      <c r="N22" s="299">
        <v>1985</v>
      </c>
      <c r="O22" s="299">
        <v>4166</v>
      </c>
      <c r="P22" s="299">
        <v>2160</v>
      </c>
      <c r="Q22" s="299">
        <v>2006</v>
      </c>
    </row>
    <row r="23" spans="1:17" ht="11.25" customHeight="1">
      <c r="A23" s="73">
        <v>15</v>
      </c>
      <c r="B23" s="75" t="s">
        <v>167</v>
      </c>
      <c r="C23" s="299">
        <v>38</v>
      </c>
      <c r="D23" s="299">
        <v>19</v>
      </c>
      <c r="E23" s="299">
        <v>19</v>
      </c>
      <c r="F23" s="299">
        <v>39</v>
      </c>
      <c r="G23" s="299">
        <v>27</v>
      </c>
      <c r="H23" s="299">
        <v>12</v>
      </c>
      <c r="I23" s="299">
        <v>68</v>
      </c>
      <c r="J23" s="299">
        <v>31</v>
      </c>
      <c r="K23" s="299">
        <v>37</v>
      </c>
      <c r="L23" s="300">
        <v>37</v>
      </c>
      <c r="M23" s="299">
        <v>23</v>
      </c>
      <c r="N23" s="299">
        <v>14</v>
      </c>
      <c r="O23" s="299">
        <v>29</v>
      </c>
      <c r="P23" s="299">
        <v>19</v>
      </c>
      <c r="Q23" s="299">
        <v>10</v>
      </c>
    </row>
    <row r="24" spans="1:17" ht="11.25" customHeight="1">
      <c r="A24" s="73">
        <v>16</v>
      </c>
      <c r="B24" s="75" t="s">
        <v>168</v>
      </c>
      <c r="C24" s="299">
        <v>5</v>
      </c>
      <c r="D24" s="299">
        <v>4</v>
      </c>
      <c r="E24" s="299">
        <v>1</v>
      </c>
      <c r="F24" s="299">
        <v>9</v>
      </c>
      <c r="G24" s="299">
        <v>4</v>
      </c>
      <c r="H24" s="299">
        <v>5</v>
      </c>
      <c r="I24" s="299">
        <v>24</v>
      </c>
      <c r="J24" s="299">
        <v>17</v>
      </c>
      <c r="K24" s="299">
        <v>7</v>
      </c>
      <c r="L24" s="300">
        <v>28</v>
      </c>
      <c r="M24" s="299">
        <v>15</v>
      </c>
      <c r="N24" s="299">
        <v>13</v>
      </c>
      <c r="O24" s="299">
        <v>16</v>
      </c>
      <c r="P24" s="299">
        <v>9</v>
      </c>
      <c r="Q24" s="299">
        <v>7</v>
      </c>
    </row>
    <row r="25" spans="1:17" ht="11.25" customHeight="1">
      <c r="A25" s="73">
        <v>17</v>
      </c>
      <c r="B25" s="75" t="s">
        <v>169</v>
      </c>
      <c r="C25" s="299">
        <v>22</v>
      </c>
      <c r="D25" s="299">
        <v>14</v>
      </c>
      <c r="E25" s="299">
        <v>8</v>
      </c>
      <c r="F25" s="299">
        <v>29</v>
      </c>
      <c r="G25" s="299">
        <v>15</v>
      </c>
      <c r="H25" s="299">
        <v>14</v>
      </c>
      <c r="I25" s="299">
        <v>28</v>
      </c>
      <c r="J25" s="299">
        <v>17</v>
      </c>
      <c r="K25" s="299">
        <v>11</v>
      </c>
      <c r="L25" s="300">
        <v>17</v>
      </c>
      <c r="M25" s="299">
        <v>10</v>
      </c>
      <c r="N25" s="299">
        <v>7</v>
      </c>
      <c r="O25" s="299">
        <v>23</v>
      </c>
      <c r="P25" s="299">
        <v>17</v>
      </c>
      <c r="Q25" s="299">
        <v>6</v>
      </c>
    </row>
    <row r="26" spans="1:17" ht="11.25" customHeight="1">
      <c r="A26" s="73">
        <v>18</v>
      </c>
      <c r="B26" s="75" t="s">
        <v>170</v>
      </c>
      <c r="C26" s="299">
        <v>7</v>
      </c>
      <c r="D26" s="299">
        <v>5</v>
      </c>
      <c r="E26" s="278">
        <v>2</v>
      </c>
      <c r="F26" s="299">
        <v>10</v>
      </c>
      <c r="G26" s="299">
        <v>5</v>
      </c>
      <c r="H26" s="278">
        <v>5</v>
      </c>
      <c r="I26" s="299">
        <v>5</v>
      </c>
      <c r="J26" s="299">
        <v>3</v>
      </c>
      <c r="K26" s="278">
        <v>2</v>
      </c>
      <c r="L26" s="300">
        <v>4</v>
      </c>
      <c r="M26" s="299">
        <v>2</v>
      </c>
      <c r="N26" s="299">
        <v>2</v>
      </c>
      <c r="O26" s="299">
        <v>5</v>
      </c>
      <c r="P26" s="299">
        <v>1</v>
      </c>
      <c r="Q26" s="299">
        <v>4</v>
      </c>
    </row>
    <row r="27" spans="1:17" ht="11.25" customHeight="1">
      <c r="A27" s="73">
        <v>19</v>
      </c>
      <c r="B27" s="75" t="s">
        <v>171</v>
      </c>
      <c r="C27" s="299">
        <v>41</v>
      </c>
      <c r="D27" s="299">
        <v>22</v>
      </c>
      <c r="E27" s="299">
        <v>19</v>
      </c>
      <c r="F27" s="299">
        <v>39</v>
      </c>
      <c r="G27" s="299">
        <v>21</v>
      </c>
      <c r="H27" s="299">
        <v>18</v>
      </c>
      <c r="I27" s="299">
        <v>48</v>
      </c>
      <c r="J27" s="299">
        <v>36</v>
      </c>
      <c r="K27" s="299">
        <v>12</v>
      </c>
      <c r="L27" s="300">
        <v>32</v>
      </c>
      <c r="M27" s="299">
        <v>22</v>
      </c>
      <c r="N27" s="299">
        <v>10</v>
      </c>
      <c r="O27" s="299">
        <v>47</v>
      </c>
      <c r="P27" s="299">
        <v>24</v>
      </c>
      <c r="Q27" s="299">
        <v>23</v>
      </c>
    </row>
    <row r="28" spans="1:17" ht="11.25" customHeight="1">
      <c r="A28" s="73">
        <v>20</v>
      </c>
      <c r="B28" s="75" t="s">
        <v>172</v>
      </c>
      <c r="C28" s="299">
        <v>56</v>
      </c>
      <c r="D28" s="299">
        <v>33</v>
      </c>
      <c r="E28" s="299">
        <v>23</v>
      </c>
      <c r="F28" s="299">
        <v>71</v>
      </c>
      <c r="G28" s="299">
        <v>37</v>
      </c>
      <c r="H28" s="299">
        <v>34</v>
      </c>
      <c r="I28" s="299">
        <v>45</v>
      </c>
      <c r="J28" s="299">
        <v>31</v>
      </c>
      <c r="K28" s="299">
        <v>14</v>
      </c>
      <c r="L28" s="300">
        <v>57</v>
      </c>
      <c r="M28" s="299">
        <v>28</v>
      </c>
      <c r="N28" s="299">
        <v>29</v>
      </c>
      <c r="O28" s="299">
        <v>42</v>
      </c>
      <c r="P28" s="299">
        <v>13</v>
      </c>
      <c r="Q28" s="299">
        <v>29</v>
      </c>
    </row>
    <row r="29" spans="1:17" ht="11.25" customHeight="1">
      <c r="A29" s="73">
        <v>21</v>
      </c>
      <c r="B29" s="75" t="s">
        <v>173</v>
      </c>
      <c r="C29" s="299">
        <v>34</v>
      </c>
      <c r="D29" s="299">
        <v>14</v>
      </c>
      <c r="E29" s="299">
        <v>20</v>
      </c>
      <c r="F29" s="299">
        <v>19</v>
      </c>
      <c r="G29" s="299">
        <v>11</v>
      </c>
      <c r="H29" s="299">
        <v>8</v>
      </c>
      <c r="I29" s="299">
        <v>12</v>
      </c>
      <c r="J29" s="299">
        <v>9</v>
      </c>
      <c r="K29" s="299">
        <v>3</v>
      </c>
      <c r="L29" s="300">
        <v>22</v>
      </c>
      <c r="M29" s="299">
        <v>11</v>
      </c>
      <c r="N29" s="299">
        <v>11</v>
      </c>
      <c r="O29" s="299">
        <v>18</v>
      </c>
      <c r="P29" s="299">
        <v>8</v>
      </c>
      <c r="Q29" s="299">
        <v>10</v>
      </c>
    </row>
    <row r="30" spans="1:17" ht="11.25" customHeight="1">
      <c r="A30" s="73">
        <v>22</v>
      </c>
      <c r="B30" s="75" t="s">
        <v>174</v>
      </c>
      <c r="C30" s="299">
        <v>223</v>
      </c>
      <c r="D30" s="299">
        <v>128</v>
      </c>
      <c r="E30" s="299">
        <v>95</v>
      </c>
      <c r="F30" s="299">
        <v>226</v>
      </c>
      <c r="G30" s="299">
        <v>117</v>
      </c>
      <c r="H30" s="299">
        <v>109</v>
      </c>
      <c r="I30" s="299">
        <v>192</v>
      </c>
      <c r="J30" s="299">
        <v>127</v>
      </c>
      <c r="K30" s="299">
        <v>65</v>
      </c>
      <c r="L30" s="300">
        <v>231</v>
      </c>
      <c r="M30" s="299">
        <v>134</v>
      </c>
      <c r="N30" s="278">
        <v>97</v>
      </c>
      <c r="O30" s="299">
        <v>246</v>
      </c>
      <c r="P30" s="299">
        <v>146</v>
      </c>
      <c r="Q30" s="299">
        <v>100</v>
      </c>
    </row>
    <row r="31" spans="1:17" ht="11.25" customHeight="1">
      <c r="A31" s="73">
        <v>23</v>
      </c>
      <c r="B31" s="75" t="s">
        <v>175</v>
      </c>
      <c r="C31" s="299">
        <v>136</v>
      </c>
      <c r="D31" s="299">
        <v>94</v>
      </c>
      <c r="E31" s="299">
        <v>42</v>
      </c>
      <c r="F31" s="299">
        <v>165</v>
      </c>
      <c r="G31" s="299">
        <v>110</v>
      </c>
      <c r="H31" s="299">
        <v>55</v>
      </c>
      <c r="I31" s="299">
        <v>141</v>
      </c>
      <c r="J31" s="299">
        <v>86</v>
      </c>
      <c r="K31" s="299">
        <v>55</v>
      </c>
      <c r="L31" s="300">
        <v>119</v>
      </c>
      <c r="M31" s="299">
        <v>70</v>
      </c>
      <c r="N31" s="299">
        <v>49</v>
      </c>
      <c r="O31" s="299">
        <v>162</v>
      </c>
      <c r="P31" s="299">
        <v>103</v>
      </c>
      <c r="Q31" s="299">
        <v>59</v>
      </c>
    </row>
    <row r="32" spans="1:17" ht="11.25" customHeight="1">
      <c r="A32" s="73">
        <v>24</v>
      </c>
      <c r="B32" s="75" t="s">
        <v>176</v>
      </c>
      <c r="C32" s="299">
        <v>33</v>
      </c>
      <c r="D32" s="299">
        <v>20</v>
      </c>
      <c r="E32" s="299">
        <v>13</v>
      </c>
      <c r="F32" s="299">
        <v>33</v>
      </c>
      <c r="G32" s="299">
        <v>20</v>
      </c>
      <c r="H32" s="299">
        <v>13</v>
      </c>
      <c r="I32" s="299">
        <v>31</v>
      </c>
      <c r="J32" s="299">
        <v>16</v>
      </c>
      <c r="K32" s="299">
        <v>15</v>
      </c>
      <c r="L32" s="300">
        <v>16</v>
      </c>
      <c r="M32" s="299">
        <v>10</v>
      </c>
      <c r="N32" s="299">
        <v>6</v>
      </c>
      <c r="O32" s="299">
        <v>28</v>
      </c>
      <c r="P32" s="299">
        <v>20</v>
      </c>
      <c r="Q32" s="299">
        <v>8</v>
      </c>
    </row>
    <row r="33" spans="1:17" ht="11.25" customHeight="1">
      <c r="A33" s="73">
        <v>25</v>
      </c>
      <c r="B33" s="75" t="s">
        <v>177</v>
      </c>
      <c r="C33" s="299">
        <v>26</v>
      </c>
      <c r="D33" s="299">
        <v>13</v>
      </c>
      <c r="E33" s="299">
        <v>13</v>
      </c>
      <c r="F33" s="299">
        <v>17</v>
      </c>
      <c r="G33" s="299">
        <v>11</v>
      </c>
      <c r="H33" s="299">
        <v>6</v>
      </c>
      <c r="I33" s="299">
        <v>33</v>
      </c>
      <c r="J33" s="299">
        <v>21</v>
      </c>
      <c r="K33" s="299">
        <v>12</v>
      </c>
      <c r="L33" s="300">
        <v>28</v>
      </c>
      <c r="M33" s="299">
        <v>21</v>
      </c>
      <c r="N33" s="299">
        <v>7</v>
      </c>
      <c r="O33" s="299">
        <v>21</v>
      </c>
      <c r="P33" s="299">
        <v>15</v>
      </c>
      <c r="Q33" s="299">
        <v>6</v>
      </c>
    </row>
    <row r="34" spans="1:17" ht="11.25" customHeight="1">
      <c r="A34" s="73">
        <v>26</v>
      </c>
      <c r="B34" s="75" t="s">
        <v>178</v>
      </c>
      <c r="C34" s="299">
        <v>38</v>
      </c>
      <c r="D34" s="299">
        <v>16</v>
      </c>
      <c r="E34" s="299">
        <v>22</v>
      </c>
      <c r="F34" s="299">
        <v>32</v>
      </c>
      <c r="G34" s="299">
        <v>21</v>
      </c>
      <c r="H34" s="299">
        <v>11</v>
      </c>
      <c r="I34" s="299">
        <v>29</v>
      </c>
      <c r="J34" s="299">
        <v>19</v>
      </c>
      <c r="K34" s="299">
        <v>10</v>
      </c>
      <c r="L34" s="300">
        <v>35</v>
      </c>
      <c r="M34" s="299">
        <v>23</v>
      </c>
      <c r="N34" s="299">
        <v>12</v>
      </c>
      <c r="O34" s="299">
        <v>52</v>
      </c>
      <c r="P34" s="299">
        <v>29</v>
      </c>
      <c r="Q34" s="299">
        <v>23</v>
      </c>
    </row>
    <row r="35" spans="1:17" ht="11.25" customHeight="1">
      <c r="A35" s="73">
        <v>27</v>
      </c>
      <c r="B35" s="75" t="s">
        <v>179</v>
      </c>
      <c r="C35" s="299">
        <v>105</v>
      </c>
      <c r="D35" s="299">
        <v>66</v>
      </c>
      <c r="E35" s="299">
        <v>39</v>
      </c>
      <c r="F35" s="299">
        <v>128</v>
      </c>
      <c r="G35" s="299">
        <v>80</v>
      </c>
      <c r="H35" s="299">
        <v>48</v>
      </c>
      <c r="I35" s="299">
        <v>104</v>
      </c>
      <c r="J35" s="299">
        <v>60</v>
      </c>
      <c r="K35" s="299">
        <v>44</v>
      </c>
      <c r="L35" s="300">
        <v>130</v>
      </c>
      <c r="M35" s="299">
        <v>76</v>
      </c>
      <c r="N35" s="299">
        <v>54</v>
      </c>
      <c r="O35" s="299">
        <v>152</v>
      </c>
      <c r="P35" s="299">
        <v>88</v>
      </c>
      <c r="Q35" s="299">
        <v>64</v>
      </c>
    </row>
    <row r="36" spans="1:17" ht="11.25" customHeight="1">
      <c r="A36" s="73">
        <v>28</v>
      </c>
      <c r="B36" s="75" t="s">
        <v>180</v>
      </c>
      <c r="C36" s="299">
        <v>73</v>
      </c>
      <c r="D36" s="299">
        <v>47</v>
      </c>
      <c r="E36" s="299">
        <v>26</v>
      </c>
      <c r="F36" s="299">
        <v>59</v>
      </c>
      <c r="G36" s="299">
        <v>43</v>
      </c>
      <c r="H36" s="299">
        <v>16</v>
      </c>
      <c r="I36" s="299">
        <v>63</v>
      </c>
      <c r="J36" s="299">
        <v>42</v>
      </c>
      <c r="K36" s="299">
        <v>21</v>
      </c>
      <c r="L36" s="300">
        <v>59</v>
      </c>
      <c r="M36" s="299">
        <v>36</v>
      </c>
      <c r="N36" s="299">
        <v>23</v>
      </c>
      <c r="O36" s="299">
        <v>52</v>
      </c>
      <c r="P36" s="299">
        <v>31</v>
      </c>
      <c r="Q36" s="299">
        <v>21</v>
      </c>
    </row>
    <row r="37" spans="1:17" ht="11.25" customHeight="1">
      <c r="A37" s="73">
        <v>29</v>
      </c>
      <c r="B37" s="75" t="s">
        <v>181</v>
      </c>
      <c r="C37" s="299">
        <v>13</v>
      </c>
      <c r="D37" s="299">
        <v>6</v>
      </c>
      <c r="E37" s="299">
        <v>7</v>
      </c>
      <c r="F37" s="299">
        <v>14</v>
      </c>
      <c r="G37" s="299">
        <v>8</v>
      </c>
      <c r="H37" s="299">
        <v>6</v>
      </c>
      <c r="I37" s="299">
        <v>6</v>
      </c>
      <c r="J37" s="299">
        <v>2</v>
      </c>
      <c r="K37" s="299">
        <v>4</v>
      </c>
      <c r="L37" s="300">
        <v>9</v>
      </c>
      <c r="M37" s="299">
        <v>6</v>
      </c>
      <c r="N37" s="299">
        <v>3</v>
      </c>
      <c r="O37" s="299">
        <v>21</v>
      </c>
      <c r="P37" s="299">
        <v>12</v>
      </c>
      <c r="Q37" s="299">
        <v>9</v>
      </c>
    </row>
    <row r="38" spans="1:17" ht="11.25" customHeight="1">
      <c r="A38" s="73">
        <v>30</v>
      </c>
      <c r="B38" s="75" t="s">
        <v>182</v>
      </c>
      <c r="C38" s="299">
        <v>5</v>
      </c>
      <c r="D38" s="299">
        <v>2</v>
      </c>
      <c r="E38" s="299">
        <v>3</v>
      </c>
      <c r="F38" s="299">
        <v>1</v>
      </c>
      <c r="G38" s="299">
        <v>1</v>
      </c>
      <c r="H38" s="299">
        <v>0</v>
      </c>
      <c r="I38" s="299">
        <v>4</v>
      </c>
      <c r="J38" s="299">
        <v>1</v>
      </c>
      <c r="K38" s="299">
        <v>3</v>
      </c>
      <c r="L38" s="300">
        <v>2</v>
      </c>
      <c r="M38" s="299">
        <v>2</v>
      </c>
      <c r="N38" s="299">
        <v>0</v>
      </c>
      <c r="O38" s="299">
        <v>5</v>
      </c>
      <c r="P38" s="299">
        <v>3</v>
      </c>
      <c r="Q38" s="299">
        <v>2</v>
      </c>
    </row>
    <row r="39" spans="1:17" ht="11.25" customHeight="1">
      <c r="A39" s="73">
        <v>31</v>
      </c>
      <c r="B39" s="75" t="s">
        <v>183</v>
      </c>
      <c r="C39" s="299">
        <v>5</v>
      </c>
      <c r="D39" s="278">
        <v>4</v>
      </c>
      <c r="E39" s="278">
        <v>1</v>
      </c>
      <c r="F39" s="299">
        <v>11</v>
      </c>
      <c r="G39" s="278">
        <v>6</v>
      </c>
      <c r="H39" s="278">
        <v>5</v>
      </c>
      <c r="I39" s="299">
        <v>0</v>
      </c>
      <c r="J39" s="278">
        <v>0</v>
      </c>
      <c r="K39" s="278">
        <v>0</v>
      </c>
      <c r="L39" s="300">
        <v>5</v>
      </c>
      <c r="M39" s="299">
        <v>4</v>
      </c>
      <c r="N39" s="299">
        <v>1</v>
      </c>
      <c r="O39" s="299">
        <v>8</v>
      </c>
      <c r="P39" s="299">
        <v>7</v>
      </c>
      <c r="Q39" s="299">
        <v>1</v>
      </c>
    </row>
    <row r="40" spans="1:17" ht="11.25" customHeight="1">
      <c r="A40" s="73">
        <v>32</v>
      </c>
      <c r="B40" s="75" t="s">
        <v>184</v>
      </c>
      <c r="C40" s="299">
        <v>6</v>
      </c>
      <c r="D40" s="299">
        <v>1</v>
      </c>
      <c r="E40" s="299">
        <v>5</v>
      </c>
      <c r="F40" s="299">
        <v>4</v>
      </c>
      <c r="G40" s="299">
        <v>3</v>
      </c>
      <c r="H40" s="299">
        <v>1</v>
      </c>
      <c r="I40" s="299">
        <v>10</v>
      </c>
      <c r="J40" s="299">
        <v>2</v>
      </c>
      <c r="K40" s="299">
        <v>8</v>
      </c>
      <c r="L40" s="300">
        <v>5</v>
      </c>
      <c r="M40" s="299">
        <v>3</v>
      </c>
      <c r="N40" s="299">
        <v>2</v>
      </c>
      <c r="O40" s="299">
        <v>6</v>
      </c>
      <c r="P40" s="299">
        <v>2</v>
      </c>
      <c r="Q40" s="299">
        <v>4</v>
      </c>
    </row>
    <row r="41" spans="1:17" ht="11.25" customHeight="1">
      <c r="A41" s="73">
        <v>33</v>
      </c>
      <c r="B41" s="75" t="s">
        <v>185</v>
      </c>
      <c r="C41" s="299">
        <v>22</v>
      </c>
      <c r="D41" s="299">
        <v>15</v>
      </c>
      <c r="E41" s="299">
        <v>7</v>
      </c>
      <c r="F41" s="299">
        <v>13</v>
      </c>
      <c r="G41" s="299">
        <v>9</v>
      </c>
      <c r="H41" s="299">
        <v>4</v>
      </c>
      <c r="I41" s="299">
        <v>26</v>
      </c>
      <c r="J41" s="299">
        <v>13</v>
      </c>
      <c r="K41" s="299">
        <v>13</v>
      </c>
      <c r="L41" s="300">
        <v>18</v>
      </c>
      <c r="M41" s="299">
        <v>10</v>
      </c>
      <c r="N41" s="299">
        <v>8</v>
      </c>
      <c r="O41" s="299">
        <v>24</v>
      </c>
      <c r="P41" s="299">
        <v>18</v>
      </c>
      <c r="Q41" s="299">
        <v>6</v>
      </c>
    </row>
    <row r="42" spans="1:17" ht="11.25" customHeight="1">
      <c r="A42" s="73">
        <v>34</v>
      </c>
      <c r="B42" s="75" t="s">
        <v>186</v>
      </c>
      <c r="C42" s="299">
        <v>43</v>
      </c>
      <c r="D42" s="299">
        <v>27</v>
      </c>
      <c r="E42" s="299">
        <v>16</v>
      </c>
      <c r="F42" s="299">
        <v>34</v>
      </c>
      <c r="G42" s="299">
        <v>21</v>
      </c>
      <c r="H42" s="299">
        <v>13</v>
      </c>
      <c r="I42" s="299">
        <v>27</v>
      </c>
      <c r="J42" s="299">
        <v>19</v>
      </c>
      <c r="K42" s="299">
        <v>8</v>
      </c>
      <c r="L42" s="300">
        <v>38</v>
      </c>
      <c r="M42" s="299">
        <v>23</v>
      </c>
      <c r="N42" s="299">
        <v>15</v>
      </c>
      <c r="O42" s="299">
        <v>24</v>
      </c>
      <c r="P42" s="299">
        <v>17</v>
      </c>
      <c r="Q42" s="299">
        <v>7</v>
      </c>
    </row>
    <row r="43" spans="1:17" ht="11.25" customHeight="1">
      <c r="A43" s="73">
        <v>35</v>
      </c>
      <c r="B43" s="75" t="s">
        <v>187</v>
      </c>
      <c r="C43" s="299">
        <v>6</v>
      </c>
      <c r="D43" s="299">
        <v>4</v>
      </c>
      <c r="E43" s="299">
        <v>2</v>
      </c>
      <c r="F43" s="299">
        <v>9</v>
      </c>
      <c r="G43" s="299">
        <v>7</v>
      </c>
      <c r="H43" s="299">
        <v>2</v>
      </c>
      <c r="I43" s="299">
        <v>11</v>
      </c>
      <c r="J43" s="299">
        <v>5</v>
      </c>
      <c r="K43" s="299">
        <v>6</v>
      </c>
      <c r="L43" s="300">
        <v>24</v>
      </c>
      <c r="M43" s="299">
        <v>14</v>
      </c>
      <c r="N43" s="299">
        <v>10</v>
      </c>
      <c r="O43" s="299">
        <v>16</v>
      </c>
      <c r="P43" s="299">
        <v>8</v>
      </c>
      <c r="Q43" s="299">
        <v>8</v>
      </c>
    </row>
    <row r="44" spans="1:17" ht="11.25" customHeight="1">
      <c r="A44" s="73">
        <v>36</v>
      </c>
      <c r="B44" s="75" t="s">
        <v>188</v>
      </c>
      <c r="C44" s="299">
        <v>4</v>
      </c>
      <c r="D44" s="278">
        <v>3</v>
      </c>
      <c r="E44" s="278">
        <v>1</v>
      </c>
      <c r="F44" s="299">
        <v>7</v>
      </c>
      <c r="G44" s="278">
        <v>5</v>
      </c>
      <c r="H44" s="278">
        <v>2</v>
      </c>
      <c r="I44" s="299">
        <v>7</v>
      </c>
      <c r="J44" s="278">
        <v>5</v>
      </c>
      <c r="K44" s="278">
        <v>2</v>
      </c>
      <c r="L44" s="300">
        <v>3</v>
      </c>
      <c r="M44" s="299">
        <v>2</v>
      </c>
      <c r="N44" s="299">
        <v>1</v>
      </c>
      <c r="O44" s="299">
        <v>4</v>
      </c>
      <c r="P44" s="299">
        <v>1</v>
      </c>
      <c r="Q44" s="299">
        <v>3</v>
      </c>
    </row>
    <row r="45" spans="1:17" ht="11.25" customHeight="1">
      <c r="A45" s="73">
        <v>37</v>
      </c>
      <c r="B45" s="75" t="s">
        <v>189</v>
      </c>
      <c r="C45" s="299">
        <v>6</v>
      </c>
      <c r="D45" s="299">
        <v>4</v>
      </c>
      <c r="E45" s="299">
        <v>2</v>
      </c>
      <c r="F45" s="299">
        <v>13</v>
      </c>
      <c r="G45" s="299">
        <v>5</v>
      </c>
      <c r="H45" s="299">
        <v>8</v>
      </c>
      <c r="I45" s="299">
        <v>3</v>
      </c>
      <c r="J45" s="299">
        <v>0</v>
      </c>
      <c r="K45" s="299">
        <v>3</v>
      </c>
      <c r="L45" s="300">
        <v>15</v>
      </c>
      <c r="M45" s="299">
        <v>9</v>
      </c>
      <c r="N45" s="299">
        <v>6</v>
      </c>
      <c r="O45" s="299">
        <v>4</v>
      </c>
      <c r="P45" s="299">
        <v>3</v>
      </c>
      <c r="Q45" s="299">
        <v>1</v>
      </c>
    </row>
    <row r="46" spans="1:17" ht="11.25" customHeight="1">
      <c r="A46" s="73">
        <v>38</v>
      </c>
      <c r="B46" s="75" t="s">
        <v>190</v>
      </c>
      <c r="C46" s="299">
        <v>8</v>
      </c>
      <c r="D46" s="299">
        <v>4</v>
      </c>
      <c r="E46" s="299">
        <v>4</v>
      </c>
      <c r="F46" s="299">
        <v>6</v>
      </c>
      <c r="G46" s="299">
        <v>3</v>
      </c>
      <c r="H46" s="299">
        <v>3</v>
      </c>
      <c r="I46" s="299">
        <v>6</v>
      </c>
      <c r="J46" s="299">
        <v>4</v>
      </c>
      <c r="K46" s="299">
        <v>2</v>
      </c>
      <c r="L46" s="300">
        <v>10</v>
      </c>
      <c r="M46" s="278">
        <v>6</v>
      </c>
      <c r="N46" s="278">
        <v>4</v>
      </c>
      <c r="O46" s="299">
        <v>11</v>
      </c>
      <c r="P46" s="299">
        <v>6</v>
      </c>
      <c r="Q46" s="299">
        <v>5</v>
      </c>
    </row>
    <row r="47" spans="1:17" ht="11.25" customHeight="1">
      <c r="A47" s="73">
        <v>39</v>
      </c>
      <c r="B47" s="75" t="s">
        <v>191</v>
      </c>
      <c r="C47" s="299">
        <v>4</v>
      </c>
      <c r="D47" s="299">
        <v>4</v>
      </c>
      <c r="E47" s="299">
        <v>0</v>
      </c>
      <c r="F47" s="299">
        <v>7</v>
      </c>
      <c r="G47" s="299">
        <v>4</v>
      </c>
      <c r="H47" s="299">
        <v>3</v>
      </c>
      <c r="I47" s="299">
        <v>3</v>
      </c>
      <c r="J47" s="299">
        <v>2</v>
      </c>
      <c r="K47" s="299">
        <v>1</v>
      </c>
      <c r="L47" s="300">
        <v>3</v>
      </c>
      <c r="M47" s="299">
        <v>2</v>
      </c>
      <c r="N47" s="299">
        <v>1</v>
      </c>
      <c r="O47" s="299">
        <v>8</v>
      </c>
      <c r="P47" s="299">
        <v>7</v>
      </c>
      <c r="Q47" s="299">
        <v>1</v>
      </c>
    </row>
    <row r="48" spans="1:17" ht="11.25" customHeight="1">
      <c r="A48" s="73">
        <v>40</v>
      </c>
      <c r="B48" s="75" t="s">
        <v>192</v>
      </c>
      <c r="C48" s="299">
        <v>95</v>
      </c>
      <c r="D48" s="299">
        <v>64</v>
      </c>
      <c r="E48" s="299">
        <v>31</v>
      </c>
      <c r="F48" s="299">
        <v>97</v>
      </c>
      <c r="G48" s="299">
        <v>63</v>
      </c>
      <c r="H48" s="299">
        <v>34</v>
      </c>
      <c r="I48" s="299">
        <v>110</v>
      </c>
      <c r="J48" s="299">
        <v>72</v>
      </c>
      <c r="K48" s="299">
        <v>38</v>
      </c>
      <c r="L48" s="300">
        <v>95</v>
      </c>
      <c r="M48" s="299">
        <v>61</v>
      </c>
      <c r="N48" s="299">
        <v>34</v>
      </c>
      <c r="O48" s="299">
        <v>101</v>
      </c>
      <c r="P48" s="299">
        <v>64</v>
      </c>
      <c r="Q48" s="299">
        <v>37</v>
      </c>
    </row>
    <row r="49" spans="1:17" ht="11.25" customHeight="1">
      <c r="A49" s="73">
        <v>41</v>
      </c>
      <c r="B49" s="75" t="s">
        <v>193</v>
      </c>
      <c r="C49" s="299">
        <v>8</v>
      </c>
      <c r="D49" s="278">
        <v>5</v>
      </c>
      <c r="E49" s="299">
        <v>3</v>
      </c>
      <c r="F49" s="299">
        <v>7</v>
      </c>
      <c r="G49" s="278">
        <v>5</v>
      </c>
      <c r="H49" s="299">
        <v>2</v>
      </c>
      <c r="I49" s="299">
        <v>9</v>
      </c>
      <c r="J49" s="278">
        <v>7</v>
      </c>
      <c r="K49" s="299">
        <v>2</v>
      </c>
      <c r="L49" s="300">
        <v>8</v>
      </c>
      <c r="M49" s="299">
        <v>3</v>
      </c>
      <c r="N49" s="299">
        <v>5</v>
      </c>
      <c r="O49" s="299">
        <v>13</v>
      </c>
      <c r="P49" s="299">
        <v>6</v>
      </c>
      <c r="Q49" s="299">
        <v>7</v>
      </c>
    </row>
    <row r="50" spans="1:17" ht="11.25" customHeight="1">
      <c r="A50" s="73">
        <v>42</v>
      </c>
      <c r="B50" s="75" t="s">
        <v>194</v>
      </c>
      <c r="C50" s="299">
        <v>11</v>
      </c>
      <c r="D50" s="299">
        <v>10</v>
      </c>
      <c r="E50" s="299">
        <v>1</v>
      </c>
      <c r="F50" s="299">
        <v>12</v>
      </c>
      <c r="G50" s="299">
        <v>7</v>
      </c>
      <c r="H50" s="299">
        <v>5</v>
      </c>
      <c r="I50" s="299">
        <v>20</v>
      </c>
      <c r="J50" s="299">
        <v>13</v>
      </c>
      <c r="K50" s="299">
        <v>7</v>
      </c>
      <c r="L50" s="300">
        <v>35</v>
      </c>
      <c r="M50" s="299">
        <v>22</v>
      </c>
      <c r="N50" s="299">
        <v>13</v>
      </c>
      <c r="O50" s="299">
        <v>31</v>
      </c>
      <c r="P50" s="299">
        <v>17</v>
      </c>
      <c r="Q50" s="299">
        <v>14</v>
      </c>
    </row>
    <row r="51" spans="1:17" ht="11.25" customHeight="1">
      <c r="A51" s="73">
        <v>43</v>
      </c>
      <c r="B51" s="75" t="s">
        <v>195</v>
      </c>
      <c r="C51" s="299">
        <v>13</v>
      </c>
      <c r="D51" s="299">
        <v>10</v>
      </c>
      <c r="E51" s="299">
        <v>3</v>
      </c>
      <c r="F51" s="299">
        <v>21</v>
      </c>
      <c r="G51" s="299">
        <v>14</v>
      </c>
      <c r="H51" s="299">
        <v>7</v>
      </c>
      <c r="I51" s="299">
        <v>18</v>
      </c>
      <c r="J51" s="299">
        <v>13</v>
      </c>
      <c r="K51" s="299">
        <v>5</v>
      </c>
      <c r="L51" s="300">
        <v>25</v>
      </c>
      <c r="M51" s="299">
        <v>18</v>
      </c>
      <c r="N51" s="299">
        <v>7</v>
      </c>
      <c r="O51" s="299">
        <v>18</v>
      </c>
      <c r="P51" s="299">
        <v>10</v>
      </c>
      <c r="Q51" s="299">
        <v>8</v>
      </c>
    </row>
    <row r="52" spans="1:17" ht="11.25" customHeight="1">
      <c r="A52" s="73">
        <v>44</v>
      </c>
      <c r="B52" s="75" t="s">
        <v>196</v>
      </c>
      <c r="C52" s="299">
        <v>14</v>
      </c>
      <c r="D52" s="299">
        <v>8</v>
      </c>
      <c r="E52" s="299">
        <v>6</v>
      </c>
      <c r="F52" s="299">
        <v>13</v>
      </c>
      <c r="G52" s="299">
        <v>12</v>
      </c>
      <c r="H52" s="299">
        <v>1</v>
      </c>
      <c r="I52" s="299">
        <v>17</v>
      </c>
      <c r="J52" s="299">
        <v>14</v>
      </c>
      <c r="K52" s="299">
        <v>3</v>
      </c>
      <c r="L52" s="300">
        <v>8</v>
      </c>
      <c r="M52" s="278">
        <v>5</v>
      </c>
      <c r="N52" s="278">
        <v>3</v>
      </c>
      <c r="O52" s="299">
        <v>16</v>
      </c>
      <c r="P52" s="299">
        <v>7</v>
      </c>
      <c r="Q52" s="299">
        <v>9</v>
      </c>
    </row>
    <row r="53" spans="1:17" ht="11.25" customHeight="1">
      <c r="A53" s="73">
        <v>45</v>
      </c>
      <c r="B53" s="75" t="s">
        <v>197</v>
      </c>
      <c r="C53" s="299">
        <v>23</v>
      </c>
      <c r="D53" s="299">
        <v>12</v>
      </c>
      <c r="E53" s="299">
        <v>11</v>
      </c>
      <c r="F53" s="299">
        <v>24</v>
      </c>
      <c r="G53" s="299">
        <v>15</v>
      </c>
      <c r="H53" s="299">
        <v>9</v>
      </c>
      <c r="I53" s="299">
        <v>28</v>
      </c>
      <c r="J53" s="299">
        <v>17</v>
      </c>
      <c r="K53" s="299">
        <v>11</v>
      </c>
      <c r="L53" s="300">
        <v>27</v>
      </c>
      <c r="M53" s="299">
        <v>18</v>
      </c>
      <c r="N53" s="299">
        <v>9</v>
      </c>
      <c r="O53" s="299">
        <v>27</v>
      </c>
      <c r="P53" s="299">
        <v>14</v>
      </c>
      <c r="Q53" s="299">
        <v>13</v>
      </c>
    </row>
    <row r="54" spans="1:17" ht="11.25" customHeight="1">
      <c r="A54" s="73">
        <v>46</v>
      </c>
      <c r="B54" s="75" t="s">
        <v>198</v>
      </c>
      <c r="C54" s="299">
        <v>31</v>
      </c>
      <c r="D54" s="299">
        <v>17</v>
      </c>
      <c r="E54" s="299">
        <v>14</v>
      </c>
      <c r="F54" s="299">
        <v>30</v>
      </c>
      <c r="G54" s="299">
        <v>16</v>
      </c>
      <c r="H54" s="299">
        <v>14</v>
      </c>
      <c r="I54" s="299">
        <v>24</v>
      </c>
      <c r="J54" s="299">
        <v>13</v>
      </c>
      <c r="K54" s="299">
        <v>11</v>
      </c>
      <c r="L54" s="300">
        <v>35</v>
      </c>
      <c r="M54" s="299">
        <v>21</v>
      </c>
      <c r="N54" s="299">
        <v>14</v>
      </c>
      <c r="O54" s="299">
        <v>16</v>
      </c>
      <c r="P54" s="299">
        <v>11</v>
      </c>
      <c r="Q54" s="299">
        <v>5</v>
      </c>
    </row>
    <row r="55" spans="1:17" ht="11.25" customHeight="1">
      <c r="A55" s="73">
        <v>47</v>
      </c>
      <c r="B55" s="75" t="s">
        <v>199</v>
      </c>
      <c r="C55" s="299">
        <v>31</v>
      </c>
      <c r="D55" s="299">
        <v>15</v>
      </c>
      <c r="E55" s="299">
        <v>16</v>
      </c>
      <c r="F55" s="299">
        <v>40</v>
      </c>
      <c r="G55" s="299">
        <v>23</v>
      </c>
      <c r="H55" s="299">
        <v>17</v>
      </c>
      <c r="I55" s="299">
        <v>50</v>
      </c>
      <c r="J55" s="299">
        <v>27</v>
      </c>
      <c r="K55" s="299">
        <v>23</v>
      </c>
      <c r="L55" s="300">
        <v>33</v>
      </c>
      <c r="M55" s="299">
        <v>16</v>
      </c>
      <c r="N55" s="299">
        <v>17</v>
      </c>
      <c r="O55" s="299">
        <v>38</v>
      </c>
      <c r="P55" s="299">
        <v>23</v>
      </c>
      <c r="Q55" s="299">
        <v>15</v>
      </c>
    </row>
    <row r="56" spans="1:17" ht="11.25" customHeight="1">
      <c r="A56" s="73">
        <v>48</v>
      </c>
      <c r="B56" s="75" t="s">
        <v>200</v>
      </c>
      <c r="C56" s="299">
        <v>374</v>
      </c>
      <c r="D56" s="299">
        <v>184</v>
      </c>
      <c r="E56" s="299">
        <v>190</v>
      </c>
      <c r="F56" s="299">
        <v>383</v>
      </c>
      <c r="G56" s="299">
        <v>196</v>
      </c>
      <c r="H56" s="299">
        <v>187</v>
      </c>
      <c r="I56" s="299">
        <v>587</v>
      </c>
      <c r="J56" s="299">
        <v>302</v>
      </c>
      <c r="K56" s="299">
        <v>285</v>
      </c>
      <c r="L56" s="300">
        <v>651</v>
      </c>
      <c r="M56" s="299">
        <v>315</v>
      </c>
      <c r="N56" s="299">
        <v>336</v>
      </c>
      <c r="O56" s="299">
        <v>719</v>
      </c>
      <c r="P56" s="299">
        <v>363</v>
      </c>
      <c r="Q56" s="299">
        <v>356</v>
      </c>
    </row>
    <row r="57" spans="1:17" ht="11.25" customHeight="1">
      <c r="A57" s="78">
        <v>49</v>
      </c>
      <c r="B57" s="79" t="s">
        <v>235</v>
      </c>
      <c r="C57" s="301">
        <v>298</v>
      </c>
      <c r="D57" s="301">
        <v>152</v>
      </c>
      <c r="E57" s="301">
        <v>146</v>
      </c>
      <c r="F57" s="301">
        <v>269</v>
      </c>
      <c r="G57" s="301">
        <v>150</v>
      </c>
      <c r="H57" s="301">
        <v>119</v>
      </c>
      <c r="I57" s="301">
        <v>226</v>
      </c>
      <c r="J57" s="301">
        <v>140</v>
      </c>
      <c r="K57" s="301">
        <v>86</v>
      </c>
      <c r="L57" s="302">
        <v>216</v>
      </c>
      <c r="M57" s="301">
        <v>105</v>
      </c>
      <c r="N57" s="301">
        <v>111</v>
      </c>
      <c r="O57" s="301">
        <v>207</v>
      </c>
      <c r="P57" s="301">
        <v>121</v>
      </c>
      <c r="Q57" s="301">
        <v>86</v>
      </c>
    </row>
    <row r="58" spans="1:17">
      <c r="A58" s="1" t="s">
        <v>453</v>
      </c>
      <c r="C58" s="90"/>
      <c r="D58" s="90"/>
      <c r="E58" s="90"/>
      <c r="F58" s="90"/>
      <c r="G58" s="90"/>
      <c r="H58" s="90"/>
      <c r="I58" s="90"/>
      <c r="J58" s="90"/>
      <c r="K58" s="90"/>
      <c r="L58" s="90"/>
      <c r="M58" s="90"/>
      <c r="N58" s="90"/>
      <c r="O58" s="90"/>
      <c r="P58" s="90"/>
    </row>
    <row r="59" spans="1:17">
      <c r="A59" s="67" t="s">
        <v>275</v>
      </c>
      <c r="C59" s="90"/>
      <c r="D59" s="90"/>
      <c r="E59" s="90"/>
      <c r="F59" s="90"/>
      <c r="G59" s="90"/>
      <c r="H59" s="90"/>
      <c r="I59" s="90"/>
      <c r="J59" s="90"/>
      <c r="K59" s="90"/>
      <c r="L59" s="90"/>
      <c r="M59" s="90"/>
      <c r="N59" s="90"/>
      <c r="O59" s="90"/>
      <c r="P59" s="90"/>
    </row>
    <row r="60" spans="1:17">
      <c r="C60" s="90"/>
      <c r="D60" s="90"/>
      <c r="E60" s="90"/>
      <c r="F60" s="90"/>
      <c r="G60" s="90"/>
      <c r="H60" s="90"/>
      <c r="I60" s="90"/>
      <c r="J60" s="90"/>
      <c r="K60" s="90"/>
      <c r="L60" s="90"/>
      <c r="M60" s="90"/>
      <c r="N60" s="90"/>
      <c r="O60" s="90"/>
      <c r="P60" s="90"/>
    </row>
    <row r="61" spans="1:17">
      <c r="C61" s="90"/>
      <c r="D61" s="90"/>
      <c r="E61" s="90"/>
      <c r="F61" s="90"/>
      <c r="G61" s="90"/>
      <c r="H61" s="90"/>
      <c r="I61" s="90"/>
      <c r="J61" s="90"/>
      <c r="K61" s="90"/>
      <c r="L61" s="90"/>
      <c r="M61" s="90"/>
      <c r="N61" s="90"/>
      <c r="O61" s="90"/>
      <c r="P61" s="90"/>
    </row>
    <row r="62" spans="1:17" ht="14.25" thickBot="1">
      <c r="A62" s="163" t="s">
        <v>269</v>
      </c>
      <c r="C62" s="90"/>
      <c r="D62" s="90"/>
      <c r="E62" s="90"/>
      <c r="F62" s="90"/>
      <c r="G62" s="90"/>
      <c r="H62" s="90"/>
      <c r="I62" s="90"/>
      <c r="J62" s="90"/>
      <c r="K62" s="90"/>
      <c r="L62" s="90"/>
      <c r="M62" s="90"/>
      <c r="N62" s="90"/>
      <c r="O62" s="90"/>
      <c r="P62" s="90"/>
    </row>
    <row r="63" spans="1:17" ht="14.25" thickTop="1">
      <c r="A63" s="479" t="s">
        <v>236</v>
      </c>
      <c r="B63" s="480"/>
      <c r="C63" s="488" t="s">
        <v>746</v>
      </c>
      <c r="D63" s="489"/>
      <c r="E63" s="489"/>
      <c r="F63" s="489"/>
      <c r="G63" s="489"/>
      <c r="H63" s="489"/>
      <c r="I63" s="489"/>
      <c r="J63" s="489"/>
      <c r="K63" s="489"/>
      <c r="L63" s="489"/>
      <c r="M63" s="489"/>
      <c r="N63" s="489"/>
      <c r="O63" s="90"/>
      <c r="P63" s="90"/>
    </row>
    <row r="64" spans="1:17">
      <c r="A64" s="481" t="s">
        <v>202</v>
      </c>
      <c r="B64" s="482"/>
      <c r="C64" s="86" t="s">
        <v>133</v>
      </c>
      <c r="D64" s="86" t="s">
        <v>135</v>
      </c>
      <c r="E64" s="86" t="s">
        <v>136</v>
      </c>
      <c r="F64" s="86" t="s">
        <v>137</v>
      </c>
      <c r="G64" s="86" t="s">
        <v>138</v>
      </c>
      <c r="H64" s="86" t="s">
        <v>139</v>
      </c>
      <c r="I64" s="86" t="s">
        <v>140</v>
      </c>
      <c r="J64" s="86" t="s">
        <v>141</v>
      </c>
      <c r="K64" s="86" t="s">
        <v>142</v>
      </c>
      <c r="L64" s="86" t="s">
        <v>490</v>
      </c>
      <c r="M64" s="86" t="s">
        <v>491</v>
      </c>
      <c r="N64" s="87" t="s">
        <v>492</v>
      </c>
      <c r="O64" s="90"/>
      <c r="P64" s="90"/>
    </row>
    <row r="65" spans="1:17" s="92" customFormat="1" ht="12.75" customHeight="1">
      <c r="A65" s="477" t="s">
        <v>118</v>
      </c>
      <c r="B65" s="478"/>
      <c r="C65" s="172">
        <v>645</v>
      </c>
      <c r="D65" s="172">
        <v>722</v>
      </c>
      <c r="E65" s="172">
        <v>1430</v>
      </c>
      <c r="F65" s="172">
        <v>752</v>
      </c>
      <c r="G65" s="172">
        <v>643</v>
      </c>
      <c r="H65" s="172">
        <v>642</v>
      </c>
      <c r="I65" s="172">
        <v>732</v>
      </c>
      <c r="J65" s="172">
        <v>659</v>
      </c>
      <c r="K65" s="172">
        <v>614</v>
      </c>
      <c r="L65" s="172">
        <v>624</v>
      </c>
      <c r="M65" s="172">
        <v>569</v>
      </c>
      <c r="N65" s="172">
        <v>640</v>
      </c>
      <c r="O65" s="91"/>
      <c r="P65" s="91"/>
      <c r="Q65" s="91"/>
    </row>
    <row r="66" spans="1:17" ht="11.25" customHeight="1">
      <c r="A66" s="73"/>
      <c r="B66" s="74"/>
      <c r="O66" s="91"/>
      <c r="P66" s="90"/>
    </row>
    <row r="67" spans="1:17" ht="11.25" customHeight="1">
      <c r="A67" s="73">
        <v>1</v>
      </c>
      <c r="B67" s="75" t="s">
        <v>153</v>
      </c>
      <c r="C67" s="411">
        <v>8</v>
      </c>
      <c r="D67" s="411">
        <v>5</v>
      </c>
      <c r="E67" s="411">
        <v>20</v>
      </c>
      <c r="F67" s="411">
        <v>7</v>
      </c>
      <c r="G67" s="411">
        <v>11</v>
      </c>
      <c r="H67" s="415" t="s">
        <v>762</v>
      </c>
      <c r="I67" s="411">
        <v>7</v>
      </c>
      <c r="J67" s="411">
        <v>5</v>
      </c>
      <c r="K67" s="411">
        <v>11</v>
      </c>
      <c r="L67" s="411">
        <v>6</v>
      </c>
      <c r="M67" s="411">
        <v>4</v>
      </c>
      <c r="N67" s="411">
        <v>3</v>
      </c>
      <c r="O67" s="91"/>
      <c r="P67" s="90"/>
    </row>
    <row r="68" spans="1:17" ht="11.25" customHeight="1">
      <c r="A68" s="73">
        <v>2</v>
      </c>
      <c r="B68" s="75" t="s">
        <v>154</v>
      </c>
      <c r="C68" s="415" t="s">
        <v>762</v>
      </c>
      <c r="D68" s="411">
        <v>1</v>
      </c>
      <c r="E68" s="411">
        <v>7</v>
      </c>
      <c r="F68" s="411">
        <v>6</v>
      </c>
      <c r="G68" s="411">
        <v>2</v>
      </c>
      <c r="H68" s="411">
        <v>2</v>
      </c>
      <c r="I68" s="411">
        <v>5</v>
      </c>
      <c r="J68" s="411">
        <v>2</v>
      </c>
      <c r="K68" s="411">
        <v>2</v>
      </c>
      <c r="L68" s="415" t="s">
        <v>762</v>
      </c>
      <c r="M68" s="415" t="s">
        <v>762</v>
      </c>
      <c r="N68" s="415" t="s">
        <v>762</v>
      </c>
      <c r="O68" s="91"/>
      <c r="P68" s="90"/>
    </row>
    <row r="69" spans="1:17" ht="11.25" customHeight="1">
      <c r="A69" s="73">
        <v>3</v>
      </c>
      <c r="B69" s="75" t="s">
        <v>155</v>
      </c>
      <c r="C69" s="415" t="s">
        <v>762</v>
      </c>
      <c r="D69" s="411">
        <v>1</v>
      </c>
      <c r="E69" s="411">
        <v>3</v>
      </c>
      <c r="F69" s="411">
        <v>1</v>
      </c>
      <c r="G69" s="411">
        <v>1</v>
      </c>
      <c r="H69" s="411">
        <v>2</v>
      </c>
      <c r="I69" s="411">
        <v>1</v>
      </c>
      <c r="J69" s="415" t="s">
        <v>762</v>
      </c>
      <c r="K69" s="411">
        <v>1</v>
      </c>
      <c r="L69" s="411">
        <v>3</v>
      </c>
      <c r="M69" s="411">
        <v>2</v>
      </c>
      <c r="N69" s="411">
        <v>1</v>
      </c>
      <c r="O69" s="91"/>
      <c r="P69" s="90"/>
    </row>
    <row r="70" spans="1:17" ht="11.25" customHeight="1">
      <c r="A70" s="73">
        <v>4</v>
      </c>
      <c r="B70" s="75" t="s">
        <v>156</v>
      </c>
      <c r="C70" s="411">
        <v>2</v>
      </c>
      <c r="D70" s="411">
        <v>4</v>
      </c>
      <c r="E70" s="411">
        <v>5</v>
      </c>
      <c r="F70" s="411">
        <v>6</v>
      </c>
      <c r="G70" s="411">
        <v>3</v>
      </c>
      <c r="H70" s="411">
        <v>5</v>
      </c>
      <c r="I70" s="411">
        <v>3</v>
      </c>
      <c r="J70" s="411">
        <v>4</v>
      </c>
      <c r="K70" s="411">
        <v>2</v>
      </c>
      <c r="L70" s="411">
        <v>4</v>
      </c>
      <c r="M70" s="411">
        <v>1</v>
      </c>
      <c r="N70" s="411">
        <v>2</v>
      </c>
      <c r="O70" s="91"/>
      <c r="P70" s="90"/>
    </row>
    <row r="71" spans="1:17" ht="11.25" customHeight="1">
      <c r="A71" s="73">
        <v>5</v>
      </c>
      <c r="B71" s="75" t="s">
        <v>157</v>
      </c>
      <c r="C71" s="415" t="s">
        <v>762</v>
      </c>
      <c r="D71" s="411">
        <v>2</v>
      </c>
      <c r="E71" s="411">
        <v>1</v>
      </c>
      <c r="F71" s="411">
        <v>2</v>
      </c>
      <c r="G71" s="411">
        <v>1</v>
      </c>
      <c r="H71" s="411">
        <v>1</v>
      </c>
      <c r="I71" s="415" t="s">
        <v>762</v>
      </c>
      <c r="J71" s="411">
        <v>1</v>
      </c>
      <c r="K71" s="411">
        <v>1</v>
      </c>
      <c r="L71" s="411">
        <v>2</v>
      </c>
      <c r="M71" s="411">
        <v>1</v>
      </c>
      <c r="N71" s="415" t="s">
        <v>762</v>
      </c>
      <c r="O71" s="91"/>
      <c r="P71" s="90"/>
    </row>
    <row r="72" spans="1:17" ht="11.25" customHeight="1">
      <c r="A72" s="73">
        <v>6</v>
      </c>
      <c r="B72" s="75" t="s">
        <v>158</v>
      </c>
      <c r="C72" s="411">
        <v>1</v>
      </c>
      <c r="D72" s="411">
        <v>3</v>
      </c>
      <c r="E72" s="411">
        <v>4</v>
      </c>
      <c r="F72" s="411">
        <v>1</v>
      </c>
      <c r="G72" s="411">
        <v>1</v>
      </c>
      <c r="H72" s="415" t="s">
        <v>762</v>
      </c>
      <c r="I72" s="411">
        <v>1</v>
      </c>
      <c r="J72" s="415" t="s">
        <v>762</v>
      </c>
      <c r="K72" s="415" t="s">
        <v>762</v>
      </c>
      <c r="L72" s="411">
        <v>1</v>
      </c>
      <c r="M72" s="411">
        <v>3</v>
      </c>
      <c r="N72" s="411">
        <v>1</v>
      </c>
      <c r="O72" s="91"/>
      <c r="P72" s="90"/>
    </row>
    <row r="73" spans="1:17" ht="11.25" customHeight="1">
      <c r="A73" s="73">
        <v>7</v>
      </c>
      <c r="B73" s="75" t="s">
        <v>159</v>
      </c>
      <c r="C73" s="411">
        <v>3</v>
      </c>
      <c r="D73" s="411">
        <v>3</v>
      </c>
      <c r="E73" s="411">
        <v>16</v>
      </c>
      <c r="F73" s="411">
        <v>14</v>
      </c>
      <c r="G73" s="411">
        <v>4</v>
      </c>
      <c r="H73" s="415" t="s">
        <v>762</v>
      </c>
      <c r="I73" s="411">
        <v>3</v>
      </c>
      <c r="J73" s="411">
        <v>4</v>
      </c>
      <c r="K73" s="411">
        <v>5</v>
      </c>
      <c r="L73" s="411">
        <v>5</v>
      </c>
      <c r="M73" s="411">
        <v>3</v>
      </c>
      <c r="N73" s="411">
        <v>3</v>
      </c>
      <c r="O73" s="91"/>
      <c r="P73" s="90"/>
    </row>
    <row r="74" spans="1:17" ht="11.25" customHeight="1">
      <c r="A74" s="73">
        <v>8</v>
      </c>
      <c r="B74" s="75" t="s">
        <v>160</v>
      </c>
      <c r="C74" s="411">
        <v>6</v>
      </c>
      <c r="D74" s="411">
        <v>9</v>
      </c>
      <c r="E74" s="411">
        <v>25</v>
      </c>
      <c r="F74" s="411">
        <v>8</v>
      </c>
      <c r="G74" s="411">
        <v>4</v>
      </c>
      <c r="H74" s="411">
        <v>8</v>
      </c>
      <c r="I74" s="411">
        <v>1</v>
      </c>
      <c r="J74" s="411">
        <v>6</v>
      </c>
      <c r="K74" s="411">
        <v>5</v>
      </c>
      <c r="L74" s="411">
        <v>10</v>
      </c>
      <c r="M74" s="411">
        <v>4</v>
      </c>
      <c r="N74" s="411">
        <v>8</v>
      </c>
      <c r="O74" s="91"/>
      <c r="P74" s="90"/>
    </row>
    <row r="75" spans="1:17" ht="11.25" customHeight="1">
      <c r="A75" s="73">
        <v>9</v>
      </c>
      <c r="B75" s="75" t="s">
        <v>161</v>
      </c>
      <c r="C75" s="411">
        <v>7</v>
      </c>
      <c r="D75" s="411">
        <v>3</v>
      </c>
      <c r="E75" s="411">
        <v>21</v>
      </c>
      <c r="F75" s="411">
        <v>11</v>
      </c>
      <c r="G75" s="411">
        <v>6</v>
      </c>
      <c r="H75" s="411">
        <v>6</v>
      </c>
      <c r="I75" s="411">
        <v>5</v>
      </c>
      <c r="J75" s="411">
        <v>5</v>
      </c>
      <c r="K75" s="411">
        <v>9</v>
      </c>
      <c r="L75" s="411">
        <v>4</v>
      </c>
      <c r="M75" s="411">
        <v>3</v>
      </c>
      <c r="N75" s="411">
        <v>9</v>
      </c>
      <c r="O75" s="91"/>
      <c r="P75" s="90"/>
    </row>
    <row r="76" spans="1:17" ht="11.25" customHeight="1">
      <c r="A76" s="73">
        <v>10</v>
      </c>
      <c r="B76" s="75" t="s">
        <v>162</v>
      </c>
      <c r="C76" s="411">
        <v>8</v>
      </c>
      <c r="D76" s="411">
        <v>4</v>
      </c>
      <c r="E76" s="411">
        <v>9</v>
      </c>
      <c r="F76" s="411">
        <v>6</v>
      </c>
      <c r="G76" s="411">
        <v>1</v>
      </c>
      <c r="H76" s="411">
        <v>1</v>
      </c>
      <c r="I76" s="411">
        <v>5</v>
      </c>
      <c r="J76" s="411">
        <v>4</v>
      </c>
      <c r="K76" s="411">
        <v>14</v>
      </c>
      <c r="L76" s="411">
        <v>2</v>
      </c>
      <c r="M76" s="411">
        <v>5</v>
      </c>
      <c r="N76" s="411">
        <v>4</v>
      </c>
      <c r="O76" s="91"/>
      <c r="P76" s="90"/>
    </row>
    <row r="77" spans="1:17" ht="11.25" customHeight="1">
      <c r="A77" s="73">
        <v>11</v>
      </c>
      <c r="B77" s="75" t="s">
        <v>163</v>
      </c>
      <c r="C77" s="411">
        <v>16</v>
      </c>
      <c r="D77" s="411">
        <v>29</v>
      </c>
      <c r="E77" s="411">
        <v>73</v>
      </c>
      <c r="F77" s="411">
        <v>24</v>
      </c>
      <c r="G77" s="411">
        <v>28</v>
      </c>
      <c r="H77" s="411">
        <v>26</v>
      </c>
      <c r="I77" s="411">
        <v>29</v>
      </c>
      <c r="J77" s="411">
        <v>20</v>
      </c>
      <c r="K77" s="411">
        <v>13</v>
      </c>
      <c r="L77" s="411">
        <v>26</v>
      </c>
      <c r="M77" s="411">
        <v>19</v>
      </c>
      <c r="N77" s="411">
        <v>22</v>
      </c>
      <c r="O77" s="91"/>
      <c r="P77" s="90"/>
    </row>
    <row r="78" spans="1:17" ht="11.25" customHeight="1">
      <c r="A78" s="73">
        <v>12</v>
      </c>
      <c r="B78" s="75" t="s">
        <v>164</v>
      </c>
      <c r="C78" s="411">
        <v>30</v>
      </c>
      <c r="D78" s="411">
        <v>22</v>
      </c>
      <c r="E78" s="411">
        <v>66</v>
      </c>
      <c r="F78" s="411">
        <v>14</v>
      </c>
      <c r="G78" s="411">
        <v>27</v>
      </c>
      <c r="H78" s="411">
        <v>19</v>
      </c>
      <c r="I78" s="411">
        <v>24</v>
      </c>
      <c r="J78" s="411">
        <v>25</v>
      </c>
      <c r="K78" s="411">
        <v>23</v>
      </c>
      <c r="L78" s="411">
        <v>21</v>
      </c>
      <c r="M78" s="411">
        <v>18</v>
      </c>
      <c r="N78" s="411">
        <v>20</v>
      </c>
      <c r="O78" s="91"/>
      <c r="P78" s="90"/>
    </row>
    <row r="79" spans="1:17" ht="11.25" customHeight="1">
      <c r="A79" s="73">
        <v>13</v>
      </c>
      <c r="B79" s="75" t="s">
        <v>165</v>
      </c>
      <c r="C79" s="411">
        <v>87</v>
      </c>
      <c r="D79" s="411">
        <v>110</v>
      </c>
      <c r="E79" s="411">
        <v>226</v>
      </c>
      <c r="F79" s="411">
        <v>90</v>
      </c>
      <c r="G79" s="411">
        <v>96</v>
      </c>
      <c r="H79" s="411">
        <v>93</v>
      </c>
      <c r="I79" s="411">
        <v>71</v>
      </c>
      <c r="J79" s="411">
        <v>79</v>
      </c>
      <c r="K79" s="411">
        <v>77</v>
      </c>
      <c r="L79" s="411">
        <v>69</v>
      </c>
      <c r="M79" s="411">
        <v>83</v>
      </c>
      <c r="N79" s="411">
        <v>73</v>
      </c>
      <c r="O79" s="91"/>
      <c r="P79" s="90"/>
    </row>
    <row r="80" spans="1:17" ht="11.25" customHeight="1">
      <c r="A80" s="73">
        <v>14</v>
      </c>
      <c r="B80" s="75" t="s">
        <v>166</v>
      </c>
      <c r="C80" s="411">
        <v>313</v>
      </c>
      <c r="D80" s="411">
        <v>365</v>
      </c>
      <c r="E80" s="411">
        <v>569</v>
      </c>
      <c r="F80" s="411">
        <v>371</v>
      </c>
      <c r="G80" s="411">
        <v>327</v>
      </c>
      <c r="H80" s="411">
        <v>305</v>
      </c>
      <c r="I80" s="411">
        <v>373</v>
      </c>
      <c r="J80" s="411">
        <v>323</v>
      </c>
      <c r="K80" s="411">
        <v>296</v>
      </c>
      <c r="L80" s="411">
        <v>336</v>
      </c>
      <c r="M80" s="411">
        <v>313</v>
      </c>
      <c r="N80" s="411">
        <v>275</v>
      </c>
      <c r="O80" s="91"/>
      <c r="P80" s="90"/>
    </row>
    <row r="81" spans="1:16" ht="11.25" customHeight="1">
      <c r="A81" s="73">
        <v>15</v>
      </c>
      <c r="B81" s="75" t="s">
        <v>167</v>
      </c>
      <c r="C81" s="415" t="s">
        <v>762</v>
      </c>
      <c r="D81" s="415" t="s">
        <v>762</v>
      </c>
      <c r="E81" s="411">
        <v>13</v>
      </c>
      <c r="F81" s="411">
        <v>3</v>
      </c>
      <c r="G81" s="411">
        <v>2</v>
      </c>
      <c r="H81" s="411">
        <v>2</v>
      </c>
      <c r="I81" s="411">
        <v>2</v>
      </c>
      <c r="J81" s="415" t="s">
        <v>762</v>
      </c>
      <c r="K81" s="411">
        <v>2</v>
      </c>
      <c r="L81" s="411">
        <v>1</v>
      </c>
      <c r="M81" s="411">
        <v>2</v>
      </c>
      <c r="N81" s="411">
        <v>2</v>
      </c>
      <c r="O81" s="91"/>
      <c r="P81" s="90"/>
    </row>
    <row r="82" spans="1:16" ht="11.25" customHeight="1">
      <c r="A82" s="73">
        <v>16</v>
      </c>
      <c r="B82" s="75" t="s">
        <v>168</v>
      </c>
      <c r="C82" s="415" t="s">
        <v>762</v>
      </c>
      <c r="D82" s="411">
        <v>3</v>
      </c>
      <c r="E82" s="411">
        <v>4</v>
      </c>
      <c r="F82" s="411">
        <v>2</v>
      </c>
      <c r="G82" s="415" t="s">
        <v>762</v>
      </c>
      <c r="H82" s="411">
        <v>1</v>
      </c>
      <c r="I82" s="411">
        <v>1</v>
      </c>
      <c r="J82" s="411">
        <v>1</v>
      </c>
      <c r="K82" s="411">
        <v>3</v>
      </c>
      <c r="L82" s="415" t="s">
        <v>762</v>
      </c>
      <c r="M82" s="415" t="s">
        <v>762</v>
      </c>
      <c r="N82" s="411">
        <v>1</v>
      </c>
      <c r="O82" s="91"/>
      <c r="P82" s="90"/>
    </row>
    <row r="83" spans="1:16" ht="11.25" customHeight="1">
      <c r="A83" s="73">
        <v>17</v>
      </c>
      <c r="B83" s="75" t="s">
        <v>169</v>
      </c>
      <c r="C83" s="411">
        <v>1</v>
      </c>
      <c r="D83" s="411">
        <v>2</v>
      </c>
      <c r="E83" s="411">
        <v>8</v>
      </c>
      <c r="F83" s="411">
        <v>3</v>
      </c>
      <c r="G83" s="415" t="s">
        <v>762</v>
      </c>
      <c r="H83" s="411">
        <v>1</v>
      </c>
      <c r="I83" s="415" t="s">
        <v>762</v>
      </c>
      <c r="J83" s="411">
        <v>1</v>
      </c>
      <c r="K83" s="411">
        <v>5</v>
      </c>
      <c r="L83" s="411">
        <v>1</v>
      </c>
      <c r="M83" s="415" t="s">
        <v>762</v>
      </c>
      <c r="N83" s="411">
        <v>1</v>
      </c>
      <c r="O83" s="91"/>
      <c r="P83" s="90"/>
    </row>
    <row r="84" spans="1:16" ht="11.25" customHeight="1">
      <c r="A84" s="73">
        <v>18</v>
      </c>
      <c r="B84" s="75" t="s">
        <v>170</v>
      </c>
      <c r="C84" s="415" t="s">
        <v>762</v>
      </c>
      <c r="D84" s="415" t="s">
        <v>762</v>
      </c>
      <c r="E84" s="411">
        <v>1</v>
      </c>
      <c r="F84" s="411">
        <v>2</v>
      </c>
      <c r="G84" s="415" t="s">
        <v>762</v>
      </c>
      <c r="H84" s="411">
        <v>1</v>
      </c>
      <c r="I84" s="415" t="s">
        <v>762</v>
      </c>
      <c r="J84" s="411">
        <v>1</v>
      </c>
      <c r="K84" s="415" t="s">
        <v>762</v>
      </c>
      <c r="L84" s="415" t="s">
        <v>762</v>
      </c>
      <c r="M84" s="415" t="s">
        <v>762</v>
      </c>
      <c r="N84" s="415" t="s">
        <v>762</v>
      </c>
      <c r="O84" s="91"/>
      <c r="P84" s="90"/>
    </row>
    <row r="85" spans="1:16" ht="11.25" customHeight="1">
      <c r="A85" s="73">
        <v>19</v>
      </c>
      <c r="B85" s="75" t="s">
        <v>171</v>
      </c>
      <c r="C85" s="411">
        <v>4</v>
      </c>
      <c r="D85" s="411">
        <v>3</v>
      </c>
      <c r="E85" s="411">
        <v>19</v>
      </c>
      <c r="F85" s="411">
        <v>4</v>
      </c>
      <c r="G85" s="411">
        <v>1</v>
      </c>
      <c r="H85" s="411">
        <v>5</v>
      </c>
      <c r="I85" s="415" t="s">
        <v>762</v>
      </c>
      <c r="J85" s="411">
        <v>4</v>
      </c>
      <c r="K85" s="411">
        <v>1</v>
      </c>
      <c r="L85" s="411">
        <v>4</v>
      </c>
      <c r="M85" s="411">
        <v>1</v>
      </c>
      <c r="N85" s="411">
        <v>1</v>
      </c>
      <c r="O85" s="91"/>
      <c r="P85" s="90"/>
    </row>
    <row r="86" spans="1:16" ht="11.25" customHeight="1">
      <c r="A86" s="73">
        <v>20</v>
      </c>
      <c r="B86" s="75" t="s">
        <v>172</v>
      </c>
      <c r="C86" s="411">
        <v>2</v>
      </c>
      <c r="D86" s="411">
        <v>8</v>
      </c>
      <c r="E86" s="411">
        <v>5</v>
      </c>
      <c r="F86" s="411">
        <v>3</v>
      </c>
      <c r="G86" s="411">
        <v>1</v>
      </c>
      <c r="H86" s="411">
        <v>2</v>
      </c>
      <c r="I86" s="411">
        <v>4</v>
      </c>
      <c r="J86" s="411">
        <v>4</v>
      </c>
      <c r="K86" s="411">
        <v>2</v>
      </c>
      <c r="L86" s="411">
        <v>4</v>
      </c>
      <c r="M86" s="411">
        <v>2</v>
      </c>
      <c r="N86" s="411">
        <v>5</v>
      </c>
      <c r="O86" s="91"/>
      <c r="P86" s="90"/>
    </row>
    <row r="87" spans="1:16" ht="11.25" customHeight="1">
      <c r="A87" s="73">
        <v>21</v>
      </c>
      <c r="B87" s="75" t="s">
        <v>173</v>
      </c>
      <c r="C87" s="411">
        <v>1</v>
      </c>
      <c r="D87" s="411">
        <v>2</v>
      </c>
      <c r="E87" s="411">
        <v>5</v>
      </c>
      <c r="F87" s="411">
        <v>3</v>
      </c>
      <c r="G87" s="411">
        <v>1</v>
      </c>
      <c r="H87" s="415" t="s">
        <v>762</v>
      </c>
      <c r="I87" s="415" t="s">
        <v>762</v>
      </c>
      <c r="J87" s="411">
        <v>4</v>
      </c>
      <c r="K87" s="411">
        <v>1</v>
      </c>
      <c r="L87" s="411">
        <v>1</v>
      </c>
      <c r="M87" s="415" t="s">
        <v>762</v>
      </c>
      <c r="N87" s="415" t="s">
        <v>762</v>
      </c>
      <c r="O87" s="91"/>
      <c r="P87" s="90"/>
    </row>
    <row r="88" spans="1:16" ht="11.25" customHeight="1">
      <c r="A88" s="73">
        <v>22</v>
      </c>
      <c r="B88" s="75" t="s">
        <v>174</v>
      </c>
      <c r="C88" s="411">
        <v>14</v>
      </c>
      <c r="D88" s="411">
        <v>15</v>
      </c>
      <c r="E88" s="411">
        <v>42</v>
      </c>
      <c r="F88" s="411">
        <v>20</v>
      </c>
      <c r="G88" s="411">
        <v>12</v>
      </c>
      <c r="H88" s="411">
        <v>13</v>
      </c>
      <c r="I88" s="411">
        <v>11</v>
      </c>
      <c r="J88" s="411">
        <v>16</v>
      </c>
      <c r="K88" s="411">
        <v>17</v>
      </c>
      <c r="L88" s="411">
        <v>10</v>
      </c>
      <c r="M88" s="411">
        <v>13</v>
      </c>
      <c r="N88" s="411">
        <v>63</v>
      </c>
      <c r="O88" s="91"/>
      <c r="P88" s="90"/>
    </row>
    <row r="89" spans="1:16" ht="11.25" customHeight="1">
      <c r="A89" s="73">
        <v>23</v>
      </c>
      <c r="B89" s="75" t="s">
        <v>175</v>
      </c>
      <c r="C89" s="411">
        <v>7</v>
      </c>
      <c r="D89" s="411">
        <v>7</v>
      </c>
      <c r="E89" s="411">
        <v>43</v>
      </c>
      <c r="F89" s="411">
        <v>11</v>
      </c>
      <c r="G89" s="411">
        <v>13</v>
      </c>
      <c r="H89" s="411">
        <v>16</v>
      </c>
      <c r="I89" s="411">
        <v>13</v>
      </c>
      <c r="J89" s="411">
        <v>12</v>
      </c>
      <c r="K89" s="411">
        <v>12</v>
      </c>
      <c r="L89" s="411">
        <v>11</v>
      </c>
      <c r="M89" s="411">
        <v>8</v>
      </c>
      <c r="N89" s="411">
        <v>9</v>
      </c>
      <c r="O89" s="91"/>
      <c r="P89" s="90"/>
    </row>
    <row r="90" spans="1:16" ht="11.25" customHeight="1">
      <c r="A90" s="73">
        <v>24</v>
      </c>
      <c r="B90" s="75" t="s">
        <v>176</v>
      </c>
      <c r="C90" s="411">
        <v>1</v>
      </c>
      <c r="D90" s="411">
        <v>1</v>
      </c>
      <c r="E90" s="411">
        <v>6</v>
      </c>
      <c r="F90" s="411">
        <v>6</v>
      </c>
      <c r="G90" s="415" t="s">
        <v>762</v>
      </c>
      <c r="H90" s="411">
        <v>2</v>
      </c>
      <c r="I90" s="411">
        <v>1</v>
      </c>
      <c r="J90" s="411">
        <v>2</v>
      </c>
      <c r="K90" s="411">
        <v>1</v>
      </c>
      <c r="L90" s="411">
        <v>1</v>
      </c>
      <c r="M90" s="411">
        <v>1</v>
      </c>
      <c r="N90" s="411">
        <v>6</v>
      </c>
      <c r="O90" s="91"/>
      <c r="P90" s="90"/>
    </row>
    <row r="91" spans="1:16" ht="11.25" customHeight="1">
      <c r="A91" s="73">
        <v>25</v>
      </c>
      <c r="B91" s="75" t="s">
        <v>177</v>
      </c>
      <c r="C91" s="415" t="s">
        <v>762</v>
      </c>
      <c r="D91" s="411">
        <v>5</v>
      </c>
      <c r="E91" s="411">
        <v>2</v>
      </c>
      <c r="F91" s="411">
        <v>2</v>
      </c>
      <c r="G91" s="411">
        <v>1</v>
      </c>
      <c r="H91" s="411">
        <v>4</v>
      </c>
      <c r="I91" s="411">
        <v>2</v>
      </c>
      <c r="J91" s="411">
        <v>2</v>
      </c>
      <c r="K91" s="411">
        <v>1</v>
      </c>
      <c r="L91" s="415" t="s">
        <v>762</v>
      </c>
      <c r="M91" s="415" t="s">
        <v>762</v>
      </c>
      <c r="N91" s="411">
        <v>2</v>
      </c>
      <c r="O91" s="91"/>
      <c r="P91" s="90"/>
    </row>
    <row r="92" spans="1:16" ht="11.25" customHeight="1">
      <c r="A92" s="73">
        <v>26</v>
      </c>
      <c r="B92" s="75" t="s">
        <v>178</v>
      </c>
      <c r="C92" s="411">
        <v>7</v>
      </c>
      <c r="D92" s="411">
        <v>3</v>
      </c>
      <c r="E92" s="411">
        <v>20</v>
      </c>
      <c r="F92" s="411">
        <v>4</v>
      </c>
      <c r="G92" s="411">
        <v>4</v>
      </c>
      <c r="H92" s="415" t="s">
        <v>762</v>
      </c>
      <c r="I92" s="411">
        <v>2</v>
      </c>
      <c r="J92" s="411">
        <v>5</v>
      </c>
      <c r="K92" s="411">
        <v>4</v>
      </c>
      <c r="L92" s="415" t="s">
        <v>762</v>
      </c>
      <c r="M92" s="411">
        <v>3</v>
      </c>
      <c r="N92" s="415" t="s">
        <v>762</v>
      </c>
      <c r="O92" s="91"/>
      <c r="P92" s="90"/>
    </row>
    <row r="93" spans="1:16" ht="11.25" customHeight="1">
      <c r="A93" s="73">
        <v>27</v>
      </c>
      <c r="B93" s="75" t="s">
        <v>179</v>
      </c>
      <c r="C93" s="411">
        <v>8</v>
      </c>
      <c r="D93" s="411">
        <v>21</v>
      </c>
      <c r="E93" s="411">
        <v>32</v>
      </c>
      <c r="F93" s="411">
        <v>7</v>
      </c>
      <c r="G93" s="411">
        <v>9</v>
      </c>
      <c r="H93" s="411">
        <v>11</v>
      </c>
      <c r="I93" s="411">
        <v>12</v>
      </c>
      <c r="J93" s="411">
        <v>9</v>
      </c>
      <c r="K93" s="411">
        <v>16</v>
      </c>
      <c r="L93" s="411">
        <v>9</v>
      </c>
      <c r="M93" s="411">
        <v>10</v>
      </c>
      <c r="N93" s="411">
        <v>8</v>
      </c>
      <c r="O93" s="91"/>
      <c r="P93" s="90"/>
    </row>
    <row r="94" spans="1:16" ht="11.25" customHeight="1">
      <c r="A94" s="73">
        <v>28</v>
      </c>
      <c r="B94" s="75" t="s">
        <v>180</v>
      </c>
      <c r="C94" s="415" t="s">
        <v>762</v>
      </c>
      <c r="D94" s="411">
        <v>1</v>
      </c>
      <c r="E94" s="411">
        <v>13</v>
      </c>
      <c r="F94" s="411">
        <v>6</v>
      </c>
      <c r="G94" s="411">
        <v>4</v>
      </c>
      <c r="H94" s="411">
        <v>9</v>
      </c>
      <c r="I94" s="411">
        <v>11</v>
      </c>
      <c r="J94" s="411">
        <v>1</v>
      </c>
      <c r="K94" s="411">
        <v>5</v>
      </c>
      <c r="L94" s="415" t="s">
        <v>762</v>
      </c>
      <c r="M94" s="411">
        <v>2</v>
      </c>
      <c r="N94" s="415" t="s">
        <v>762</v>
      </c>
      <c r="O94" s="91"/>
      <c r="P94" s="90"/>
    </row>
    <row r="95" spans="1:16" ht="11.25" customHeight="1">
      <c r="A95" s="73">
        <v>29</v>
      </c>
      <c r="B95" s="75" t="s">
        <v>181</v>
      </c>
      <c r="C95" s="411">
        <v>3</v>
      </c>
      <c r="D95" s="415" t="s">
        <v>762</v>
      </c>
      <c r="E95" s="411">
        <v>3</v>
      </c>
      <c r="F95" s="411">
        <v>3</v>
      </c>
      <c r="G95" s="411">
        <v>2</v>
      </c>
      <c r="H95" s="411">
        <v>5</v>
      </c>
      <c r="I95" s="411">
        <v>2</v>
      </c>
      <c r="J95" s="415" t="s">
        <v>762</v>
      </c>
      <c r="K95" s="415" t="s">
        <v>762</v>
      </c>
      <c r="L95" s="411">
        <v>2</v>
      </c>
      <c r="M95" s="415" t="s">
        <v>762</v>
      </c>
      <c r="N95" s="411">
        <v>1</v>
      </c>
      <c r="O95" s="91"/>
      <c r="P95" s="90"/>
    </row>
    <row r="96" spans="1:16" ht="11.25" customHeight="1">
      <c r="A96" s="73">
        <v>30</v>
      </c>
      <c r="B96" s="75" t="s">
        <v>182</v>
      </c>
      <c r="C96" s="411">
        <v>3</v>
      </c>
      <c r="D96" s="411">
        <v>2</v>
      </c>
      <c r="E96" s="415" t="s">
        <v>762</v>
      </c>
      <c r="F96" s="415" t="s">
        <v>762</v>
      </c>
      <c r="G96" s="415" t="s">
        <v>762</v>
      </c>
      <c r="H96" s="415" t="s">
        <v>762</v>
      </c>
      <c r="I96" s="415" t="s">
        <v>762</v>
      </c>
      <c r="J96" s="415" t="s">
        <v>762</v>
      </c>
      <c r="K96" s="415" t="s">
        <v>762</v>
      </c>
      <c r="L96" s="415" t="s">
        <v>762</v>
      </c>
      <c r="M96" s="415" t="s">
        <v>762</v>
      </c>
      <c r="N96" s="415" t="s">
        <v>762</v>
      </c>
      <c r="O96" s="91"/>
      <c r="P96" s="90"/>
    </row>
    <row r="97" spans="1:16" ht="11.25" customHeight="1">
      <c r="A97" s="73">
        <v>31</v>
      </c>
      <c r="B97" s="75" t="s">
        <v>183</v>
      </c>
      <c r="C97" s="411">
        <v>1</v>
      </c>
      <c r="D97" s="415" t="s">
        <v>762</v>
      </c>
      <c r="E97" s="415" t="s">
        <v>762</v>
      </c>
      <c r="F97" s="411">
        <v>1</v>
      </c>
      <c r="G97" s="415" t="s">
        <v>762</v>
      </c>
      <c r="H97" s="411">
        <v>2</v>
      </c>
      <c r="I97" s="415" t="s">
        <v>762</v>
      </c>
      <c r="J97" s="415" t="s">
        <v>762</v>
      </c>
      <c r="K97" s="411">
        <v>2</v>
      </c>
      <c r="L97" s="411">
        <v>1</v>
      </c>
      <c r="M97" s="415" t="s">
        <v>762</v>
      </c>
      <c r="N97" s="411">
        <v>1</v>
      </c>
      <c r="O97" s="91"/>
      <c r="P97" s="90"/>
    </row>
    <row r="98" spans="1:16" ht="11.25" customHeight="1">
      <c r="A98" s="73">
        <v>32</v>
      </c>
      <c r="B98" s="75" t="s">
        <v>184</v>
      </c>
      <c r="C98" s="415" t="s">
        <v>762</v>
      </c>
      <c r="D98" s="415" t="s">
        <v>762</v>
      </c>
      <c r="E98" s="411">
        <v>2</v>
      </c>
      <c r="F98" s="415" t="s">
        <v>762</v>
      </c>
      <c r="G98" s="411">
        <v>1</v>
      </c>
      <c r="H98" s="415" t="s">
        <v>762</v>
      </c>
      <c r="I98" s="415" t="s">
        <v>762</v>
      </c>
      <c r="J98" s="415" t="s">
        <v>762</v>
      </c>
      <c r="K98" s="415" t="s">
        <v>762</v>
      </c>
      <c r="L98" s="411">
        <v>3</v>
      </c>
      <c r="M98" s="415" t="s">
        <v>762</v>
      </c>
      <c r="N98" s="415" t="s">
        <v>762</v>
      </c>
      <c r="O98" s="91"/>
      <c r="P98" s="90"/>
    </row>
    <row r="99" spans="1:16" ht="11.25" customHeight="1">
      <c r="A99" s="73">
        <v>33</v>
      </c>
      <c r="B99" s="75" t="s">
        <v>185</v>
      </c>
      <c r="C99" s="411">
        <v>3</v>
      </c>
      <c r="D99" s="411">
        <v>1</v>
      </c>
      <c r="E99" s="411">
        <v>4</v>
      </c>
      <c r="F99" s="411">
        <v>2</v>
      </c>
      <c r="G99" s="411">
        <v>1</v>
      </c>
      <c r="H99" s="411">
        <v>4</v>
      </c>
      <c r="I99" s="411">
        <v>1</v>
      </c>
      <c r="J99" s="415" t="s">
        <v>762</v>
      </c>
      <c r="K99" s="411">
        <v>2</v>
      </c>
      <c r="L99" s="411">
        <v>1</v>
      </c>
      <c r="M99" s="411">
        <v>2</v>
      </c>
      <c r="N99" s="411">
        <v>3</v>
      </c>
      <c r="O99" s="91"/>
      <c r="P99" s="90"/>
    </row>
    <row r="100" spans="1:16" ht="11.25" customHeight="1">
      <c r="A100" s="73">
        <v>34</v>
      </c>
      <c r="B100" s="75" t="s">
        <v>186</v>
      </c>
      <c r="C100" s="411">
        <v>1</v>
      </c>
      <c r="D100" s="411">
        <v>4</v>
      </c>
      <c r="E100" s="411">
        <v>6</v>
      </c>
      <c r="F100" s="411">
        <v>1</v>
      </c>
      <c r="G100" s="411">
        <v>2</v>
      </c>
      <c r="H100" s="411">
        <v>2</v>
      </c>
      <c r="I100" s="415" t="s">
        <v>762</v>
      </c>
      <c r="J100" s="411">
        <v>1</v>
      </c>
      <c r="K100" s="411">
        <v>3</v>
      </c>
      <c r="L100" s="411">
        <v>1</v>
      </c>
      <c r="M100" s="411">
        <v>1</v>
      </c>
      <c r="N100" s="411">
        <v>2</v>
      </c>
      <c r="O100" s="91"/>
      <c r="P100" s="90"/>
    </row>
    <row r="101" spans="1:16" ht="11.25" customHeight="1">
      <c r="A101" s="73">
        <v>35</v>
      </c>
      <c r="B101" s="75" t="s">
        <v>187</v>
      </c>
      <c r="C101" s="415" t="s">
        <v>762</v>
      </c>
      <c r="D101" s="411">
        <v>1</v>
      </c>
      <c r="E101" s="411">
        <v>8</v>
      </c>
      <c r="F101" s="411">
        <v>1</v>
      </c>
      <c r="G101" s="415" t="s">
        <v>762</v>
      </c>
      <c r="H101" s="415" t="s">
        <v>762</v>
      </c>
      <c r="I101" s="411">
        <v>2</v>
      </c>
      <c r="J101" s="415" t="s">
        <v>762</v>
      </c>
      <c r="K101" s="411">
        <v>2</v>
      </c>
      <c r="L101" s="411">
        <v>1</v>
      </c>
      <c r="M101" s="411">
        <v>1</v>
      </c>
      <c r="N101" s="415" t="s">
        <v>762</v>
      </c>
      <c r="O101" s="91"/>
      <c r="P101" s="90"/>
    </row>
    <row r="102" spans="1:16" ht="11.25" customHeight="1">
      <c r="A102" s="73">
        <v>36</v>
      </c>
      <c r="B102" s="75" t="s">
        <v>188</v>
      </c>
      <c r="C102" s="415" t="s">
        <v>762</v>
      </c>
      <c r="D102" s="415" t="s">
        <v>762</v>
      </c>
      <c r="E102" s="411">
        <v>1</v>
      </c>
      <c r="F102" s="411">
        <v>1</v>
      </c>
      <c r="G102" s="411">
        <v>1</v>
      </c>
      <c r="H102" s="415" t="s">
        <v>762</v>
      </c>
      <c r="I102" s="415" t="s">
        <v>762</v>
      </c>
      <c r="J102" s="415" t="s">
        <v>762</v>
      </c>
      <c r="K102" s="415" t="s">
        <v>762</v>
      </c>
      <c r="L102" s="415" t="s">
        <v>762</v>
      </c>
      <c r="M102" s="411">
        <v>1</v>
      </c>
      <c r="N102" s="415" t="s">
        <v>762</v>
      </c>
      <c r="O102" s="91"/>
      <c r="P102" s="90"/>
    </row>
    <row r="103" spans="1:16" ht="11.25" customHeight="1">
      <c r="A103" s="73">
        <v>37</v>
      </c>
      <c r="B103" s="75" t="s">
        <v>189</v>
      </c>
      <c r="C103" s="415" t="s">
        <v>762</v>
      </c>
      <c r="D103" s="415" t="s">
        <v>762</v>
      </c>
      <c r="E103" s="415" t="s">
        <v>762</v>
      </c>
      <c r="F103" s="415" t="s">
        <v>762</v>
      </c>
      <c r="G103" s="415" t="s">
        <v>762</v>
      </c>
      <c r="H103" s="415" t="s">
        <v>762</v>
      </c>
      <c r="I103" s="415" t="s">
        <v>762</v>
      </c>
      <c r="J103" s="411">
        <v>1</v>
      </c>
      <c r="K103" s="411">
        <v>1</v>
      </c>
      <c r="L103" s="411">
        <v>1</v>
      </c>
      <c r="M103" s="411">
        <v>1</v>
      </c>
      <c r="N103" s="415" t="s">
        <v>762</v>
      </c>
      <c r="O103" s="91"/>
      <c r="P103" s="90"/>
    </row>
    <row r="104" spans="1:16" ht="11.25" customHeight="1">
      <c r="A104" s="73">
        <v>38</v>
      </c>
      <c r="B104" s="75" t="s">
        <v>190</v>
      </c>
      <c r="C104" s="411">
        <v>2</v>
      </c>
      <c r="D104" s="415" t="s">
        <v>762</v>
      </c>
      <c r="E104" s="411">
        <v>5</v>
      </c>
      <c r="F104" s="411">
        <v>1</v>
      </c>
      <c r="G104" s="415" t="s">
        <v>762</v>
      </c>
      <c r="H104" s="415" t="s">
        <v>762</v>
      </c>
      <c r="I104" s="411">
        <v>2</v>
      </c>
      <c r="J104" s="415" t="s">
        <v>762</v>
      </c>
      <c r="K104" s="415" t="s">
        <v>762</v>
      </c>
      <c r="L104" s="411">
        <v>1</v>
      </c>
      <c r="M104" s="415" t="s">
        <v>762</v>
      </c>
      <c r="N104" s="415" t="s">
        <v>762</v>
      </c>
      <c r="O104" s="91"/>
      <c r="P104" s="90"/>
    </row>
    <row r="105" spans="1:16" ht="11.25" customHeight="1">
      <c r="A105" s="73">
        <v>39</v>
      </c>
      <c r="B105" s="75" t="s">
        <v>191</v>
      </c>
      <c r="C105" s="415" t="s">
        <v>762</v>
      </c>
      <c r="D105" s="411">
        <v>1</v>
      </c>
      <c r="E105" s="411">
        <v>2</v>
      </c>
      <c r="F105" s="415" t="s">
        <v>762</v>
      </c>
      <c r="G105" s="411">
        <v>1</v>
      </c>
      <c r="H105" s="411">
        <v>4</v>
      </c>
      <c r="I105" s="415" t="s">
        <v>762</v>
      </c>
      <c r="J105" s="415" t="s">
        <v>762</v>
      </c>
      <c r="K105" s="415" t="s">
        <v>762</v>
      </c>
      <c r="L105" s="415" t="s">
        <v>762</v>
      </c>
      <c r="M105" s="415" t="s">
        <v>762</v>
      </c>
      <c r="N105" s="415" t="s">
        <v>762</v>
      </c>
      <c r="O105" s="91"/>
      <c r="P105" s="90"/>
    </row>
    <row r="106" spans="1:16" ht="11.25" customHeight="1">
      <c r="A106" s="73">
        <v>40</v>
      </c>
      <c r="B106" s="75" t="s">
        <v>192</v>
      </c>
      <c r="C106" s="411">
        <v>6</v>
      </c>
      <c r="D106" s="411">
        <v>8</v>
      </c>
      <c r="E106" s="411">
        <v>20</v>
      </c>
      <c r="F106" s="411">
        <v>7</v>
      </c>
      <c r="G106" s="411">
        <v>9</v>
      </c>
      <c r="H106" s="411">
        <v>6</v>
      </c>
      <c r="I106" s="411">
        <v>13</v>
      </c>
      <c r="J106" s="411">
        <v>3</v>
      </c>
      <c r="K106" s="411">
        <v>10</v>
      </c>
      <c r="L106" s="411">
        <v>5</v>
      </c>
      <c r="M106" s="411">
        <v>7</v>
      </c>
      <c r="N106" s="411">
        <v>7</v>
      </c>
      <c r="O106" s="91"/>
      <c r="P106" s="90"/>
    </row>
    <row r="107" spans="1:16" ht="11.25" customHeight="1">
      <c r="A107" s="73">
        <v>41</v>
      </c>
      <c r="B107" s="75" t="s">
        <v>193</v>
      </c>
      <c r="C107" s="411">
        <v>2</v>
      </c>
      <c r="D107" s="415" t="s">
        <v>762</v>
      </c>
      <c r="E107" s="415" t="s">
        <v>762</v>
      </c>
      <c r="F107" s="411">
        <v>1</v>
      </c>
      <c r="G107" s="411">
        <v>1</v>
      </c>
      <c r="H107" s="411">
        <v>4</v>
      </c>
      <c r="I107" s="415" t="s">
        <v>762</v>
      </c>
      <c r="J107" s="415" t="s">
        <v>762</v>
      </c>
      <c r="K107" s="411">
        <v>5</v>
      </c>
      <c r="L107" s="415" t="s">
        <v>762</v>
      </c>
      <c r="M107" s="415" t="s">
        <v>762</v>
      </c>
      <c r="N107" s="415" t="s">
        <v>762</v>
      </c>
      <c r="O107" s="91"/>
      <c r="P107" s="90"/>
    </row>
    <row r="108" spans="1:16" ht="11.25" customHeight="1">
      <c r="A108" s="73">
        <v>42</v>
      </c>
      <c r="B108" s="75" t="s">
        <v>194</v>
      </c>
      <c r="C108" s="411">
        <v>5</v>
      </c>
      <c r="D108" s="411">
        <v>4</v>
      </c>
      <c r="E108" s="411">
        <v>4</v>
      </c>
      <c r="F108" s="411">
        <v>3</v>
      </c>
      <c r="G108" s="411">
        <v>4</v>
      </c>
      <c r="H108" s="415" t="s">
        <v>762</v>
      </c>
      <c r="I108" s="411">
        <v>4</v>
      </c>
      <c r="J108" s="411">
        <v>4</v>
      </c>
      <c r="K108" s="411">
        <v>1</v>
      </c>
      <c r="L108" s="411">
        <v>1</v>
      </c>
      <c r="M108" s="415" t="s">
        <v>762</v>
      </c>
      <c r="N108" s="411">
        <v>1</v>
      </c>
      <c r="O108" s="91"/>
      <c r="P108" s="90"/>
    </row>
    <row r="109" spans="1:16" ht="11.25" customHeight="1">
      <c r="A109" s="73">
        <v>43</v>
      </c>
      <c r="B109" s="75" t="s">
        <v>195</v>
      </c>
      <c r="C109" s="415" t="s">
        <v>762</v>
      </c>
      <c r="D109" s="411">
        <v>4</v>
      </c>
      <c r="E109" s="411">
        <v>1</v>
      </c>
      <c r="F109" s="415" t="s">
        <v>762</v>
      </c>
      <c r="G109" s="411">
        <v>1</v>
      </c>
      <c r="H109" s="411">
        <v>2</v>
      </c>
      <c r="I109" s="411">
        <v>1</v>
      </c>
      <c r="J109" s="411">
        <v>2</v>
      </c>
      <c r="K109" s="415" t="s">
        <v>762</v>
      </c>
      <c r="L109" s="411">
        <v>2</v>
      </c>
      <c r="M109" s="415" t="s">
        <v>762</v>
      </c>
      <c r="N109" s="411">
        <v>5</v>
      </c>
      <c r="O109" s="91"/>
      <c r="P109" s="90"/>
    </row>
    <row r="110" spans="1:16" ht="11.25" customHeight="1">
      <c r="A110" s="73">
        <v>44</v>
      </c>
      <c r="B110" s="75" t="s">
        <v>196</v>
      </c>
      <c r="C110" s="411">
        <v>3</v>
      </c>
      <c r="D110" s="411">
        <v>1</v>
      </c>
      <c r="E110" s="411">
        <v>1</v>
      </c>
      <c r="F110" s="411">
        <v>2</v>
      </c>
      <c r="G110" s="415" t="s">
        <v>762</v>
      </c>
      <c r="H110" s="415" t="s">
        <v>762</v>
      </c>
      <c r="I110" s="411">
        <v>1</v>
      </c>
      <c r="J110" s="411">
        <v>1</v>
      </c>
      <c r="K110" s="411">
        <v>1</v>
      </c>
      <c r="L110" s="411">
        <v>1</v>
      </c>
      <c r="M110" s="415">
        <v>1</v>
      </c>
      <c r="N110" s="411">
        <v>4</v>
      </c>
      <c r="O110" s="91"/>
      <c r="P110" s="90"/>
    </row>
    <row r="111" spans="1:16" ht="11.25" customHeight="1">
      <c r="A111" s="73">
        <v>45</v>
      </c>
      <c r="B111" s="75" t="s">
        <v>197</v>
      </c>
      <c r="C111" s="415" t="s">
        <v>762</v>
      </c>
      <c r="D111" s="411">
        <v>2</v>
      </c>
      <c r="E111" s="411">
        <v>10</v>
      </c>
      <c r="F111" s="411">
        <v>1</v>
      </c>
      <c r="G111" s="411">
        <v>3</v>
      </c>
      <c r="H111" s="411">
        <v>4</v>
      </c>
      <c r="I111" s="411">
        <v>4</v>
      </c>
      <c r="J111" s="411">
        <v>2</v>
      </c>
      <c r="K111" s="411">
        <v>1</v>
      </c>
      <c r="L111" s="415" t="s">
        <v>762</v>
      </c>
      <c r="M111" s="415" t="s">
        <v>762</v>
      </c>
      <c r="N111" s="415" t="s">
        <v>762</v>
      </c>
      <c r="O111" s="91"/>
      <c r="P111" s="90"/>
    </row>
    <row r="112" spans="1:16" ht="11.25" customHeight="1">
      <c r="A112" s="73">
        <v>46</v>
      </c>
      <c r="B112" s="75" t="s">
        <v>198</v>
      </c>
      <c r="C112" s="411">
        <v>2</v>
      </c>
      <c r="D112" s="411">
        <v>1</v>
      </c>
      <c r="E112" s="411">
        <v>4</v>
      </c>
      <c r="F112" s="411">
        <v>2</v>
      </c>
      <c r="G112" s="411">
        <v>4</v>
      </c>
      <c r="H112" s="411">
        <v>1</v>
      </c>
      <c r="I112" s="415" t="s">
        <v>762</v>
      </c>
      <c r="J112" s="415" t="s">
        <v>762</v>
      </c>
      <c r="K112" s="415" t="s">
        <v>762</v>
      </c>
      <c r="L112" s="411">
        <v>1</v>
      </c>
      <c r="M112" s="415" t="s">
        <v>762</v>
      </c>
      <c r="N112" s="411">
        <v>1</v>
      </c>
      <c r="O112" s="91"/>
      <c r="P112" s="90"/>
    </row>
    <row r="113" spans="1:17" ht="11.25" customHeight="1">
      <c r="A113" s="73">
        <v>47</v>
      </c>
      <c r="B113" s="75" t="s">
        <v>199</v>
      </c>
      <c r="C113" s="411">
        <v>1</v>
      </c>
      <c r="D113" s="411">
        <v>5</v>
      </c>
      <c r="E113" s="411">
        <v>9</v>
      </c>
      <c r="F113" s="411">
        <v>2</v>
      </c>
      <c r="G113" s="411">
        <v>3</v>
      </c>
      <c r="H113" s="411">
        <v>4</v>
      </c>
      <c r="I113" s="411">
        <v>1</v>
      </c>
      <c r="J113" s="411">
        <v>1</v>
      </c>
      <c r="K113" s="411">
        <v>1</v>
      </c>
      <c r="L113" s="411">
        <v>3</v>
      </c>
      <c r="M113" s="411">
        <v>4</v>
      </c>
      <c r="N113" s="411">
        <v>4</v>
      </c>
      <c r="O113" s="91"/>
      <c r="P113" s="90"/>
    </row>
    <row r="114" spans="1:17" ht="11.25" customHeight="1">
      <c r="A114" s="73">
        <v>48</v>
      </c>
      <c r="B114" s="75" t="s">
        <v>200</v>
      </c>
      <c r="C114" s="411">
        <v>69</v>
      </c>
      <c r="D114" s="411">
        <v>45</v>
      </c>
      <c r="E114" s="411">
        <v>74</v>
      </c>
      <c r="F114" s="411">
        <v>60</v>
      </c>
      <c r="G114" s="411">
        <v>32</v>
      </c>
      <c r="H114" s="411">
        <v>59</v>
      </c>
      <c r="I114" s="411">
        <v>98</v>
      </c>
      <c r="J114" s="411">
        <v>89</v>
      </c>
      <c r="K114" s="411">
        <v>44</v>
      </c>
      <c r="L114" s="411">
        <v>51</v>
      </c>
      <c r="M114" s="411">
        <v>31</v>
      </c>
      <c r="N114" s="411">
        <v>67</v>
      </c>
      <c r="O114" s="91"/>
      <c r="P114" s="90"/>
    </row>
    <row r="115" spans="1:17" ht="11.25" customHeight="1">
      <c r="A115" s="78">
        <v>49</v>
      </c>
      <c r="B115" s="79" t="s">
        <v>235</v>
      </c>
      <c r="C115" s="389">
        <v>18</v>
      </c>
      <c r="D115" s="389">
        <v>11</v>
      </c>
      <c r="E115" s="389">
        <v>18</v>
      </c>
      <c r="F115" s="389">
        <v>27</v>
      </c>
      <c r="G115" s="389">
        <v>18</v>
      </c>
      <c r="H115" s="389">
        <v>10</v>
      </c>
      <c r="I115" s="389">
        <v>16</v>
      </c>
      <c r="J115" s="389">
        <v>15</v>
      </c>
      <c r="K115" s="389">
        <v>12</v>
      </c>
      <c r="L115" s="389">
        <v>18</v>
      </c>
      <c r="M115" s="389">
        <v>19</v>
      </c>
      <c r="N115" s="389">
        <v>25</v>
      </c>
      <c r="O115" s="91"/>
      <c r="P115" s="90"/>
    </row>
    <row r="116" spans="1:17" ht="11.25" customHeight="1">
      <c r="A116" s="73"/>
      <c r="B116" s="412"/>
      <c r="C116" s="413"/>
      <c r="D116" s="89"/>
      <c r="E116" s="89"/>
      <c r="F116" s="89"/>
      <c r="G116" s="89"/>
      <c r="H116" s="89"/>
      <c r="I116" s="89"/>
      <c r="J116" s="89"/>
      <c r="K116" s="89"/>
      <c r="L116" s="89"/>
      <c r="M116" s="89"/>
      <c r="N116" s="89"/>
      <c r="O116" s="90"/>
      <c r="P116" s="90"/>
    </row>
    <row r="117" spans="1:17">
      <c r="A117" s="379" t="s">
        <v>275</v>
      </c>
      <c r="B117" s="380"/>
    </row>
    <row r="118" spans="1:17">
      <c r="A118" s="164"/>
      <c r="B118" s="164"/>
      <c r="C118" s="164"/>
      <c r="G118" s="381"/>
    </row>
    <row r="119" spans="1:17">
      <c r="A119" s="164"/>
      <c r="B119" s="164"/>
      <c r="C119" s="164"/>
      <c r="G119" s="381"/>
    </row>
    <row r="120" spans="1:17" ht="14.25" thickBot="1">
      <c r="A120" s="164" t="s">
        <v>464</v>
      </c>
      <c r="B120" s="380"/>
    </row>
    <row r="121" spans="1:17" ht="14.25" thickTop="1">
      <c r="A121" s="479" t="s">
        <v>236</v>
      </c>
      <c r="B121" s="480"/>
      <c r="C121" s="486" t="s">
        <v>741</v>
      </c>
      <c r="D121" s="486"/>
      <c r="E121" s="487"/>
      <c r="F121" s="485" t="s">
        <v>742</v>
      </c>
      <c r="G121" s="486"/>
      <c r="H121" s="487"/>
      <c r="I121" s="485" t="s">
        <v>743</v>
      </c>
      <c r="J121" s="486"/>
      <c r="K121" s="487"/>
      <c r="L121" s="485" t="s">
        <v>744</v>
      </c>
      <c r="M121" s="486"/>
      <c r="N121" s="487"/>
      <c r="O121" s="483" t="s">
        <v>745</v>
      </c>
      <c r="P121" s="484"/>
      <c r="Q121" s="484"/>
    </row>
    <row r="122" spans="1:17">
      <c r="A122" s="481" t="s">
        <v>202</v>
      </c>
      <c r="B122" s="482"/>
      <c r="C122" s="378" t="s">
        <v>486</v>
      </c>
      <c r="D122" s="86" t="s">
        <v>471</v>
      </c>
      <c r="E122" s="87" t="s">
        <v>472</v>
      </c>
      <c r="F122" s="86" t="s">
        <v>486</v>
      </c>
      <c r="G122" s="86" t="s">
        <v>471</v>
      </c>
      <c r="H122" s="87" t="s">
        <v>472</v>
      </c>
      <c r="I122" s="86" t="s">
        <v>486</v>
      </c>
      <c r="J122" s="86" t="s">
        <v>471</v>
      </c>
      <c r="K122" s="87" t="s">
        <v>472</v>
      </c>
      <c r="L122" s="86" t="s">
        <v>486</v>
      </c>
      <c r="M122" s="86" t="s">
        <v>471</v>
      </c>
      <c r="N122" s="87" t="s">
        <v>472</v>
      </c>
      <c r="O122" s="139" t="s">
        <v>134</v>
      </c>
      <c r="P122" s="139" t="s">
        <v>116</v>
      </c>
      <c r="Q122" s="140" t="s">
        <v>117</v>
      </c>
    </row>
    <row r="123" spans="1:17" s="72" customFormat="1" ht="13.5" customHeight="1">
      <c r="A123" s="490" t="s">
        <v>118</v>
      </c>
      <c r="B123" s="491"/>
      <c r="C123" s="276">
        <v>4126</v>
      </c>
      <c r="D123" s="276">
        <v>2137</v>
      </c>
      <c r="E123" s="276">
        <v>1989</v>
      </c>
      <c r="F123" s="276">
        <v>4182</v>
      </c>
      <c r="G123" s="276">
        <v>2187</v>
      </c>
      <c r="H123" s="276">
        <v>1995</v>
      </c>
      <c r="I123" s="276">
        <v>4017</v>
      </c>
      <c r="J123" s="276">
        <v>2104</v>
      </c>
      <c r="K123" s="276">
        <v>1913</v>
      </c>
      <c r="L123" s="276">
        <v>4196</v>
      </c>
      <c r="M123" s="276">
        <v>2211</v>
      </c>
      <c r="N123" s="276">
        <v>1985</v>
      </c>
      <c r="O123" s="276">
        <v>4166</v>
      </c>
      <c r="P123" s="276">
        <v>2160</v>
      </c>
      <c r="Q123" s="276">
        <v>2006</v>
      </c>
    </row>
    <row r="124" spans="1:17" ht="13.5" customHeight="1">
      <c r="A124" s="73"/>
      <c r="B124" s="74"/>
      <c r="C124" s="278"/>
      <c r="D124" s="278"/>
      <c r="E124" s="278"/>
      <c r="F124" s="278"/>
      <c r="G124" s="278"/>
      <c r="H124" s="278"/>
      <c r="I124" s="278"/>
      <c r="J124" s="278"/>
      <c r="K124" s="278"/>
      <c r="L124" s="235"/>
      <c r="M124" s="278"/>
      <c r="N124" s="235"/>
      <c r="O124" s="90"/>
      <c r="P124" s="90"/>
      <c r="Q124" s="90"/>
    </row>
    <row r="125" spans="1:17" ht="13.5" customHeight="1">
      <c r="A125" s="73">
        <v>1</v>
      </c>
      <c r="B125" s="75" t="s">
        <v>203</v>
      </c>
      <c r="C125" s="278">
        <v>899</v>
      </c>
      <c r="D125" s="278">
        <v>482</v>
      </c>
      <c r="E125" s="278">
        <v>417</v>
      </c>
      <c r="F125" s="278">
        <v>975</v>
      </c>
      <c r="G125" s="278">
        <v>505</v>
      </c>
      <c r="H125" s="278">
        <v>470</v>
      </c>
      <c r="I125" s="278">
        <v>952</v>
      </c>
      <c r="J125" s="278">
        <v>504</v>
      </c>
      <c r="K125" s="278">
        <v>448</v>
      </c>
      <c r="L125" s="236">
        <v>999</v>
      </c>
      <c r="M125" s="278">
        <v>541</v>
      </c>
      <c r="N125" s="278">
        <v>458</v>
      </c>
      <c r="O125" s="384">
        <v>1003</v>
      </c>
      <c r="P125" s="384">
        <v>513</v>
      </c>
      <c r="Q125" s="384">
        <v>490</v>
      </c>
    </row>
    <row r="126" spans="1:17" ht="13.5" customHeight="1">
      <c r="A126" s="73">
        <v>2</v>
      </c>
      <c r="B126" s="75" t="s">
        <v>204</v>
      </c>
      <c r="C126" s="278">
        <v>290</v>
      </c>
      <c r="D126" s="278">
        <v>152</v>
      </c>
      <c r="E126" s="278">
        <v>138</v>
      </c>
      <c r="F126" s="278">
        <v>296</v>
      </c>
      <c r="G126" s="278">
        <v>159</v>
      </c>
      <c r="H126" s="278">
        <v>137</v>
      </c>
      <c r="I126" s="278">
        <v>317</v>
      </c>
      <c r="J126" s="278">
        <v>164</v>
      </c>
      <c r="K126" s="278">
        <v>153</v>
      </c>
      <c r="L126" s="236">
        <v>334</v>
      </c>
      <c r="M126" s="278">
        <v>192</v>
      </c>
      <c r="N126" s="278">
        <v>142</v>
      </c>
      <c r="O126" s="384">
        <v>312</v>
      </c>
      <c r="P126" s="384">
        <v>168</v>
      </c>
      <c r="Q126" s="384">
        <v>144</v>
      </c>
    </row>
    <row r="127" spans="1:17" ht="13.15" customHeight="1">
      <c r="A127" s="73">
        <v>3</v>
      </c>
      <c r="B127" s="75" t="s">
        <v>205</v>
      </c>
      <c r="C127" s="278">
        <v>47</v>
      </c>
      <c r="D127" s="278">
        <v>18</v>
      </c>
      <c r="E127" s="278">
        <v>29</v>
      </c>
      <c r="F127" s="278">
        <v>73</v>
      </c>
      <c r="G127" s="278">
        <v>32</v>
      </c>
      <c r="H127" s="278">
        <v>41</v>
      </c>
      <c r="I127" s="278">
        <v>70</v>
      </c>
      <c r="J127" s="278">
        <v>45</v>
      </c>
      <c r="K127" s="278">
        <v>25</v>
      </c>
      <c r="L127" s="236">
        <v>97</v>
      </c>
      <c r="M127" s="278">
        <v>58</v>
      </c>
      <c r="N127" s="278">
        <v>39</v>
      </c>
      <c r="O127" s="384">
        <v>58</v>
      </c>
      <c r="P127" s="384">
        <v>33</v>
      </c>
      <c r="Q127" s="384">
        <v>25</v>
      </c>
    </row>
    <row r="128" spans="1:17" ht="13.5" customHeight="1">
      <c r="A128" s="73">
        <v>4</v>
      </c>
      <c r="B128" s="75" t="s">
        <v>206</v>
      </c>
      <c r="C128" s="278">
        <v>70</v>
      </c>
      <c r="D128" s="278">
        <v>33</v>
      </c>
      <c r="E128" s="278">
        <v>37</v>
      </c>
      <c r="F128" s="278">
        <v>76</v>
      </c>
      <c r="G128" s="278">
        <v>44</v>
      </c>
      <c r="H128" s="278">
        <v>32</v>
      </c>
      <c r="I128" s="278">
        <v>58</v>
      </c>
      <c r="J128" s="278">
        <v>32</v>
      </c>
      <c r="K128" s="278">
        <v>26</v>
      </c>
      <c r="L128" s="236">
        <v>76</v>
      </c>
      <c r="M128" s="278">
        <v>29</v>
      </c>
      <c r="N128" s="278">
        <v>47</v>
      </c>
      <c r="O128" s="384">
        <v>73</v>
      </c>
      <c r="P128" s="384">
        <v>41</v>
      </c>
      <c r="Q128" s="384">
        <v>32</v>
      </c>
    </row>
    <row r="129" spans="1:17" ht="13.15" customHeight="1">
      <c r="A129" s="73">
        <v>5</v>
      </c>
      <c r="B129" s="75" t="s">
        <v>207</v>
      </c>
      <c r="C129" s="278">
        <v>377</v>
      </c>
      <c r="D129" s="278">
        <v>189</v>
      </c>
      <c r="E129" s="278">
        <v>188</v>
      </c>
      <c r="F129" s="278">
        <v>386</v>
      </c>
      <c r="G129" s="278">
        <v>219</v>
      </c>
      <c r="H129" s="278">
        <v>167</v>
      </c>
      <c r="I129" s="278">
        <v>330</v>
      </c>
      <c r="J129" s="278">
        <v>183</v>
      </c>
      <c r="K129" s="278">
        <v>147</v>
      </c>
      <c r="L129" s="236">
        <v>314</v>
      </c>
      <c r="M129" s="278">
        <v>169</v>
      </c>
      <c r="N129" s="278">
        <v>145</v>
      </c>
      <c r="O129" s="384">
        <v>405</v>
      </c>
      <c r="P129" s="384">
        <v>218</v>
      </c>
      <c r="Q129" s="384">
        <v>187</v>
      </c>
    </row>
    <row r="130" spans="1:17" ht="13.5" customHeight="1">
      <c r="A130" s="73">
        <v>6</v>
      </c>
      <c r="B130" s="75" t="s">
        <v>208</v>
      </c>
      <c r="C130" s="278">
        <v>181</v>
      </c>
      <c r="D130" s="278">
        <v>80</v>
      </c>
      <c r="E130" s="278">
        <v>101</v>
      </c>
      <c r="F130" s="278">
        <v>230</v>
      </c>
      <c r="G130" s="278">
        <v>120</v>
      </c>
      <c r="H130" s="278">
        <v>110</v>
      </c>
      <c r="I130" s="278">
        <v>221</v>
      </c>
      <c r="J130" s="278">
        <v>115</v>
      </c>
      <c r="K130" s="278">
        <v>106</v>
      </c>
      <c r="L130" s="236">
        <v>188</v>
      </c>
      <c r="M130" s="278">
        <v>81</v>
      </c>
      <c r="N130" s="278">
        <v>107</v>
      </c>
      <c r="O130" s="384">
        <v>220</v>
      </c>
      <c r="P130" s="384">
        <v>98</v>
      </c>
      <c r="Q130" s="384">
        <v>122</v>
      </c>
    </row>
    <row r="131" spans="1:17" ht="13.5" customHeight="1">
      <c r="A131" s="73">
        <v>7</v>
      </c>
      <c r="B131" s="75" t="s">
        <v>209</v>
      </c>
      <c r="C131" s="278">
        <v>379</v>
      </c>
      <c r="D131" s="278">
        <v>198</v>
      </c>
      <c r="E131" s="278">
        <v>181</v>
      </c>
      <c r="F131" s="278">
        <v>350</v>
      </c>
      <c r="G131" s="278">
        <v>186</v>
      </c>
      <c r="H131" s="278">
        <v>164</v>
      </c>
      <c r="I131" s="278">
        <v>330</v>
      </c>
      <c r="J131" s="278">
        <v>164</v>
      </c>
      <c r="K131" s="278">
        <v>166</v>
      </c>
      <c r="L131" s="236">
        <v>317</v>
      </c>
      <c r="M131" s="278">
        <v>152</v>
      </c>
      <c r="N131" s="278">
        <v>165</v>
      </c>
      <c r="O131" s="384">
        <v>297</v>
      </c>
      <c r="P131" s="384">
        <v>155</v>
      </c>
      <c r="Q131" s="384">
        <v>142</v>
      </c>
    </row>
    <row r="132" spans="1:17" ht="13.5" customHeight="1">
      <c r="A132" s="73">
        <v>8</v>
      </c>
      <c r="B132" s="75" t="s">
        <v>210</v>
      </c>
      <c r="C132" s="278">
        <v>12</v>
      </c>
      <c r="D132" s="278">
        <v>4</v>
      </c>
      <c r="E132" s="278">
        <v>8</v>
      </c>
      <c r="F132" s="278">
        <v>8</v>
      </c>
      <c r="G132" s="278">
        <v>6</v>
      </c>
      <c r="H132" s="278">
        <v>2</v>
      </c>
      <c r="I132" s="278">
        <v>9</v>
      </c>
      <c r="J132" s="278">
        <v>3</v>
      </c>
      <c r="K132" s="278">
        <v>6</v>
      </c>
      <c r="L132" s="236">
        <v>11</v>
      </c>
      <c r="M132" s="278">
        <v>5</v>
      </c>
      <c r="N132" s="278">
        <v>6</v>
      </c>
      <c r="O132" s="384">
        <v>15</v>
      </c>
      <c r="P132" s="384">
        <v>9</v>
      </c>
      <c r="Q132" s="384">
        <v>6</v>
      </c>
    </row>
    <row r="133" spans="1:17" ht="13.5" customHeight="1">
      <c r="A133" s="73">
        <v>9</v>
      </c>
      <c r="B133" s="75" t="s">
        <v>211</v>
      </c>
      <c r="C133" s="278">
        <v>175</v>
      </c>
      <c r="D133" s="278">
        <v>105</v>
      </c>
      <c r="E133" s="278">
        <v>70</v>
      </c>
      <c r="F133" s="278">
        <v>176</v>
      </c>
      <c r="G133" s="278">
        <v>85</v>
      </c>
      <c r="H133" s="278">
        <v>91</v>
      </c>
      <c r="I133" s="278">
        <v>180</v>
      </c>
      <c r="J133" s="278">
        <v>84</v>
      </c>
      <c r="K133" s="278">
        <v>96</v>
      </c>
      <c r="L133" s="236">
        <v>218</v>
      </c>
      <c r="M133" s="278">
        <v>119</v>
      </c>
      <c r="N133" s="278">
        <v>99</v>
      </c>
      <c r="O133" s="384">
        <v>202</v>
      </c>
      <c r="P133" s="384">
        <v>102</v>
      </c>
      <c r="Q133" s="384">
        <v>100</v>
      </c>
    </row>
    <row r="134" spans="1:17" ht="13.5" customHeight="1">
      <c r="A134" s="73">
        <v>10</v>
      </c>
      <c r="B134" s="75" t="s">
        <v>212</v>
      </c>
      <c r="C134" s="278">
        <v>9</v>
      </c>
      <c r="D134" s="278">
        <v>3</v>
      </c>
      <c r="E134" s="278">
        <v>6</v>
      </c>
      <c r="F134" s="278">
        <v>2</v>
      </c>
      <c r="G134" s="278">
        <v>2</v>
      </c>
      <c r="H134" s="278">
        <v>0</v>
      </c>
      <c r="I134" s="278">
        <v>4</v>
      </c>
      <c r="J134" s="278">
        <v>1</v>
      </c>
      <c r="K134" s="278">
        <v>3</v>
      </c>
      <c r="L134" s="236">
        <v>5</v>
      </c>
      <c r="M134" s="278">
        <v>3</v>
      </c>
      <c r="N134" s="278">
        <v>2</v>
      </c>
      <c r="O134" s="384">
        <v>8</v>
      </c>
      <c r="P134" s="384">
        <v>6</v>
      </c>
      <c r="Q134" s="384">
        <v>2</v>
      </c>
    </row>
    <row r="135" spans="1:17" ht="13.5" customHeight="1">
      <c r="A135" s="73">
        <v>11</v>
      </c>
      <c r="B135" s="75" t="s">
        <v>213</v>
      </c>
      <c r="C135" s="278">
        <v>346</v>
      </c>
      <c r="D135" s="278">
        <v>176</v>
      </c>
      <c r="E135" s="278">
        <v>170</v>
      </c>
      <c r="F135" s="278">
        <v>321</v>
      </c>
      <c r="G135" s="278">
        <v>156</v>
      </c>
      <c r="H135" s="278">
        <v>165</v>
      </c>
      <c r="I135" s="278">
        <v>274</v>
      </c>
      <c r="J135" s="278">
        <v>158</v>
      </c>
      <c r="K135" s="278">
        <v>116</v>
      </c>
      <c r="L135" s="236">
        <v>288</v>
      </c>
      <c r="M135" s="278">
        <v>165</v>
      </c>
      <c r="N135" s="278">
        <v>123</v>
      </c>
      <c r="O135" s="384">
        <v>319</v>
      </c>
      <c r="P135" s="384">
        <v>174</v>
      </c>
      <c r="Q135" s="384">
        <v>145</v>
      </c>
    </row>
    <row r="136" spans="1:17" ht="13.5" customHeight="1">
      <c r="A136" s="73">
        <v>12</v>
      </c>
      <c r="B136" s="75" t="s">
        <v>214</v>
      </c>
      <c r="C136" s="278">
        <v>270</v>
      </c>
      <c r="D136" s="278">
        <v>141</v>
      </c>
      <c r="E136" s="278">
        <v>129</v>
      </c>
      <c r="F136" s="278">
        <v>271</v>
      </c>
      <c r="G136" s="278">
        <v>153</v>
      </c>
      <c r="H136" s="278">
        <v>118</v>
      </c>
      <c r="I136" s="278">
        <v>237</v>
      </c>
      <c r="J136" s="278">
        <v>130</v>
      </c>
      <c r="K136" s="278">
        <v>107</v>
      </c>
      <c r="L136" s="236">
        <v>272</v>
      </c>
      <c r="M136" s="278">
        <v>138</v>
      </c>
      <c r="N136" s="278">
        <v>134</v>
      </c>
      <c r="O136" s="384">
        <v>223</v>
      </c>
      <c r="P136" s="384">
        <v>112</v>
      </c>
      <c r="Q136" s="384">
        <v>111</v>
      </c>
    </row>
    <row r="137" spans="1:17" ht="13.5" customHeight="1">
      <c r="A137" s="73">
        <v>13</v>
      </c>
      <c r="B137" s="75" t="s">
        <v>215</v>
      </c>
      <c r="C137" s="278">
        <v>94</v>
      </c>
      <c r="D137" s="278">
        <v>43</v>
      </c>
      <c r="E137" s="278">
        <v>51</v>
      </c>
      <c r="F137" s="278">
        <v>78</v>
      </c>
      <c r="G137" s="278">
        <v>44</v>
      </c>
      <c r="H137" s="278">
        <v>34</v>
      </c>
      <c r="I137" s="278">
        <v>88</v>
      </c>
      <c r="J137" s="278">
        <v>45</v>
      </c>
      <c r="K137" s="278">
        <v>43</v>
      </c>
      <c r="L137" s="236">
        <v>102</v>
      </c>
      <c r="M137" s="278">
        <v>58</v>
      </c>
      <c r="N137" s="278">
        <v>44</v>
      </c>
      <c r="O137" s="384">
        <v>106</v>
      </c>
      <c r="P137" s="384">
        <v>54</v>
      </c>
      <c r="Q137" s="384">
        <v>52</v>
      </c>
    </row>
    <row r="138" spans="1:17" ht="13.5" customHeight="1">
      <c r="A138" s="73">
        <v>14</v>
      </c>
      <c r="B138" s="75" t="s">
        <v>216</v>
      </c>
      <c r="C138" s="278">
        <v>291</v>
      </c>
      <c r="D138" s="278">
        <v>159</v>
      </c>
      <c r="E138" s="278">
        <v>132</v>
      </c>
      <c r="F138" s="278">
        <v>304</v>
      </c>
      <c r="G138" s="278">
        <v>158</v>
      </c>
      <c r="H138" s="278">
        <v>146</v>
      </c>
      <c r="I138" s="278">
        <v>292</v>
      </c>
      <c r="J138" s="278">
        <v>136</v>
      </c>
      <c r="K138" s="278">
        <v>156</v>
      </c>
      <c r="L138" s="236">
        <v>258</v>
      </c>
      <c r="M138" s="278">
        <v>132</v>
      </c>
      <c r="N138" s="278">
        <v>126</v>
      </c>
      <c r="O138" s="384">
        <v>249</v>
      </c>
      <c r="P138" s="384">
        <v>133</v>
      </c>
      <c r="Q138" s="384">
        <v>116</v>
      </c>
    </row>
    <row r="139" spans="1:17" ht="13.5" customHeight="1">
      <c r="A139" s="73">
        <v>15</v>
      </c>
      <c r="B139" s="75" t="s">
        <v>217</v>
      </c>
      <c r="C139" s="278">
        <v>90</v>
      </c>
      <c r="D139" s="278">
        <v>46</v>
      </c>
      <c r="E139" s="278">
        <v>44</v>
      </c>
      <c r="F139" s="278">
        <v>90</v>
      </c>
      <c r="G139" s="278">
        <v>47</v>
      </c>
      <c r="H139" s="278">
        <v>43</v>
      </c>
      <c r="I139" s="278">
        <v>114</v>
      </c>
      <c r="J139" s="278">
        <v>64</v>
      </c>
      <c r="K139" s="278">
        <v>50</v>
      </c>
      <c r="L139" s="236">
        <v>108</v>
      </c>
      <c r="M139" s="278">
        <v>54</v>
      </c>
      <c r="N139" s="278">
        <v>54</v>
      </c>
      <c r="O139" s="384">
        <v>115</v>
      </c>
      <c r="P139" s="384">
        <v>57</v>
      </c>
      <c r="Q139" s="384">
        <v>58</v>
      </c>
    </row>
    <row r="140" spans="1:17" ht="13.5" customHeight="1">
      <c r="A140" s="73">
        <v>16</v>
      </c>
      <c r="B140" s="75" t="s">
        <v>218</v>
      </c>
      <c r="C140" s="278">
        <v>53</v>
      </c>
      <c r="D140" s="278">
        <v>34</v>
      </c>
      <c r="E140" s="278">
        <v>19</v>
      </c>
      <c r="F140" s="278">
        <v>48</v>
      </c>
      <c r="G140" s="278">
        <v>32</v>
      </c>
      <c r="H140" s="278">
        <v>16</v>
      </c>
      <c r="I140" s="278">
        <v>53</v>
      </c>
      <c r="J140" s="278">
        <v>25</v>
      </c>
      <c r="K140" s="278">
        <v>28</v>
      </c>
      <c r="L140" s="236">
        <v>45</v>
      </c>
      <c r="M140" s="278">
        <v>25</v>
      </c>
      <c r="N140" s="278">
        <v>20</v>
      </c>
      <c r="O140" s="384">
        <v>39</v>
      </c>
      <c r="P140" s="384">
        <v>22</v>
      </c>
      <c r="Q140" s="384">
        <v>17</v>
      </c>
    </row>
    <row r="141" spans="1:17" ht="13.5" customHeight="1">
      <c r="A141" s="73">
        <v>17</v>
      </c>
      <c r="B141" s="75" t="s">
        <v>219</v>
      </c>
      <c r="C141" s="278">
        <v>22</v>
      </c>
      <c r="D141" s="278">
        <v>10</v>
      </c>
      <c r="E141" s="278">
        <v>12</v>
      </c>
      <c r="F141" s="278">
        <v>34</v>
      </c>
      <c r="G141" s="278">
        <v>11</v>
      </c>
      <c r="H141" s="278">
        <v>23</v>
      </c>
      <c r="I141" s="278">
        <v>24</v>
      </c>
      <c r="J141" s="278">
        <v>14</v>
      </c>
      <c r="K141" s="278">
        <v>10</v>
      </c>
      <c r="L141" s="236">
        <v>15</v>
      </c>
      <c r="M141" s="278">
        <v>8</v>
      </c>
      <c r="N141" s="278">
        <v>7</v>
      </c>
      <c r="O141" s="384">
        <v>22</v>
      </c>
      <c r="P141" s="384">
        <v>9</v>
      </c>
      <c r="Q141" s="384">
        <v>13</v>
      </c>
    </row>
    <row r="142" spans="1:17" ht="13.5" customHeight="1">
      <c r="A142" s="73">
        <v>18</v>
      </c>
      <c r="B142" s="75" t="s">
        <v>220</v>
      </c>
      <c r="C142" s="278">
        <v>43</v>
      </c>
      <c r="D142" s="278">
        <v>28</v>
      </c>
      <c r="E142" s="278">
        <v>15</v>
      </c>
      <c r="F142" s="278">
        <v>39</v>
      </c>
      <c r="G142" s="278">
        <v>21</v>
      </c>
      <c r="H142" s="278">
        <v>18</v>
      </c>
      <c r="I142" s="278">
        <v>48</v>
      </c>
      <c r="J142" s="278">
        <v>20</v>
      </c>
      <c r="K142" s="278">
        <v>28</v>
      </c>
      <c r="L142" s="236">
        <v>42</v>
      </c>
      <c r="M142" s="278">
        <v>20</v>
      </c>
      <c r="N142" s="278">
        <v>22</v>
      </c>
      <c r="O142" s="384">
        <v>38</v>
      </c>
      <c r="P142" s="384">
        <v>21</v>
      </c>
      <c r="Q142" s="384">
        <v>17</v>
      </c>
    </row>
    <row r="143" spans="1:17" ht="13.5" customHeight="1">
      <c r="A143" s="73">
        <v>19</v>
      </c>
      <c r="B143" s="75" t="s">
        <v>221</v>
      </c>
      <c r="C143" s="278">
        <v>1</v>
      </c>
      <c r="D143" s="278">
        <v>0</v>
      </c>
      <c r="E143" s="278">
        <v>1</v>
      </c>
      <c r="F143" s="278">
        <v>3</v>
      </c>
      <c r="G143" s="278">
        <v>1</v>
      </c>
      <c r="H143" s="278">
        <v>2</v>
      </c>
      <c r="I143" s="278">
        <v>1</v>
      </c>
      <c r="J143" s="278">
        <v>0</v>
      </c>
      <c r="K143" s="278">
        <v>1</v>
      </c>
      <c r="L143" s="236">
        <v>4</v>
      </c>
      <c r="M143" s="278">
        <v>0</v>
      </c>
      <c r="N143" s="278">
        <v>4</v>
      </c>
      <c r="O143" s="384">
        <v>11</v>
      </c>
      <c r="P143" s="384">
        <v>3</v>
      </c>
      <c r="Q143" s="384">
        <v>8</v>
      </c>
    </row>
    <row r="144" spans="1:17" ht="13.5" customHeight="1">
      <c r="A144" s="73">
        <v>20</v>
      </c>
      <c r="B144" s="75" t="s">
        <v>222</v>
      </c>
      <c r="C144" s="278">
        <v>84</v>
      </c>
      <c r="D144" s="278">
        <v>46</v>
      </c>
      <c r="E144" s="278">
        <v>38</v>
      </c>
      <c r="F144" s="278">
        <v>97</v>
      </c>
      <c r="G144" s="278">
        <v>59</v>
      </c>
      <c r="H144" s="278">
        <v>38</v>
      </c>
      <c r="I144" s="278">
        <v>87</v>
      </c>
      <c r="J144" s="278">
        <v>46</v>
      </c>
      <c r="K144" s="278">
        <v>41</v>
      </c>
      <c r="L144" s="236">
        <v>128</v>
      </c>
      <c r="M144" s="278">
        <v>64</v>
      </c>
      <c r="N144" s="278">
        <v>64</v>
      </c>
      <c r="O144" s="384">
        <v>128</v>
      </c>
      <c r="P144" s="384">
        <v>70</v>
      </c>
      <c r="Q144" s="384">
        <v>58</v>
      </c>
    </row>
    <row r="145" spans="1:17" ht="13.5" customHeight="1">
      <c r="A145" s="73">
        <v>21</v>
      </c>
      <c r="B145" s="75" t="s">
        <v>223</v>
      </c>
      <c r="C145" s="278">
        <v>206</v>
      </c>
      <c r="D145" s="278">
        <v>101</v>
      </c>
      <c r="E145" s="278">
        <v>105</v>
      </c>
      <c r="F145" s="278">
        <v>158</v>
      </c>
      <c r="G145" s="278">
        <v>78</v>
      </c>
      <c r="H145" s="278">
        <v>80</v>
      </c>
      <c r="I145" s="278">
        <v>152</v>
      </c>
      <c r="J145" s="278">
        <v>77</v>
      </c>
      <c r="K145" s="278">
        <v>75</v>
      </c>
      <c r="L145" s="236">
        <v>166</v>
      </c>
      <c r="M145" s="278">
        <v>87</v>
      </c>
      <c r="N145" s="278">
        <v>79</v>
      </c>
      <c r="O145" s="384">
        <v>156</v>
      </c>
      <c r="P145" s="384">
        <v>73</v>
      </c>
      <c r="Q145" s="384">
        <v>83</v>
      </c>
    </row>
    <row r="146" spans="1:17" ht="13.5" customHeight="1">
      <c r="A146" s="73">
        <v>22</v>
      </c>
      <c r="B146" s="75" t="s">
        <v>224</v>
      </c>
      <c r="C146" s="278">
        <v>69</v>
      </c>
      <c r="D146" s="278">
        <v>30</v>
      </c>
      <c r="E146" s="278">
        <v>39</v>
      </c>
      <c r="F146" s="278">
        <v>65</v>
      </c>
      <c r="G146" s="278">
        <v>33</v>
      </c>
      <c r="H146" s="278">
        <v>32</v>
      </c>
      <c r="I146" s="278">
        <v>47</v>
      </c>
      <c r="J146" s="278">
        <v>25</v>
      </c>
      <c r="K146" s="278">
        <v>22</v>
      </c>
      <c r="L146" s="236">
        <v>74</v>
      </c>
      <c r="M146" s="278">
        <v>42</v>
      </c>
      <c r="N146" s="278">
        <v>32</v>
      </c>
      <c r="O146" s="384">
        <v>57</v>
      </c>
      <c r="P146" s="384">
        <v>28</v>
      </c>
      <c r="Q146" s="384">
        <v>29</v>
      </c>
    </row>
    <row r="147" spans="1:17" ht="13.5" customHeight="1">
      <c r="A147" s="73">
        <v>23</v>
      </c>
      <c r="B147" s="75" t="s">
        <v>225</v>
      </c>
      <c r="C147" s="278">
        <v>15</v>
      </c>
      <c r="D147" s="278">
        <v>11</v>
      </c>
      <c r="E147" s="278">
        <v>4</v>
      </c>
      <c r="F147" s="278">
        <v>13</v>
      </c>
      <c r="G147" s="278">
        <v>7</v>
      </c>
      <c r="H147" s="278">
        <v>6</v>
      </c>
      <c r="I147" s="278">
        <v>13</v>
      </c>
      <c r="J147" s="278">
        <v>8</v>
      </c>
      <c r="K147" s="278">
        <v>5</v>
      </c>
      <c r="L147" s="236">
        <v>19</v>
      </c>
      <c r="M147" s="278">
        <v>7</v>
      </c>
      <c r="N147" s="278">
        <v>12</v>
      </c>
      <c r="O147" s="384">
        <v>22</v>
      </c>
      <c r="P147" s="384">
        <v>12</v>
      </c>
      <c r="Q147" s="384">
        <v>10</v>
      </c>
    </row>
    <row r="148" spans="1:17" ht="13.5" customHeight="1">
      <c r="A148" s="73">
        <v>24</v>
      </c>
      <c r="B148" s="75" t="s">
        <v>226</v>
      </c>
      <c r="C148" s="278">
        <v>4</v>
      </c>
      <c r="D148" s="278">
        <v>1</v>
      </c>
      <c r="E148" s="278">
        <v>3</v>
      </c>
      <c r="F148" s="278">
        <v>20</v>
      </c>
      <c r="G148" s="278">
        <v>7</v>
      </c>
      <c r="H148" s="278">
        <v>13</v>
      </c>
      <c r="I148" s="278">
        <v>25</v>
      </c>
      <c r="J148" s="278">
        <v>14</v>
      </c>
      <c r="K148" s="278">
        <v>11</v>
      </c>
      <c r="L148" s="236">
        <v>15</v>
      </c>
      <c r="M148" s="278">
        <v>8</v>
      </c>
      <c r="N148" s="278">
        <v>7</v>
      </c>
      <c r="O148" s="384">
        <v>5</v>
      </c>
      <c r="P148" s="384">
        <v>4</v>
      </c>
      <c r="Q148" s="384">
        <v>1</v>
      </c>
    </row>
    <row r="149" spans="1:17" ht="13.5" customHeight="1">
      <c r="A149" s="73">
        <v>25</v>
      </c>
      <c r="B149" s="75" t="s">
        <v>227</v>
      </c>
      <c r="C149" s="278">
        <v>11</v>
      </c>
      <c r="D149" s="278">
        <v>8</v>
      </c>
      <c r="E149" s="278">
        <v>3</v>
      </c>
      <c r="F149" s="278">
        <v>5</v>
      </c>
      <c r="G149" s="278">
        <v>0</v>
      </c>
      <c r="H149" s="278">
        <v>5</v>
      </c>
      <c r="I149" s="278">
        <v>10</v>
      </c>
      <c r="J149" s="278">
        <v>4</v>
      </c>
      <c r="K149" s="278">
        <v>6</v>
      </c>
      <c r="L149" s="236">
        <v>12</v>
      </c>
      <c r="M149" s="278">
        <v>7</v>
      </c>
      <c r="N149" s="278">
        <v>5</v>
      </c>
      <c r="O149" s="384">
        <v>4</v>
      </c>
      <c r="P149" s="384">
        <v>1</v>
      </c>
      <c r="Q149" s="384">
        <v>3</v>
      </c>
    </row>
    <row r="150" spans="1:17" ht="13.5" customHeight="1">
      <c r="A150" s="73">
        <v>26</v>
      </c>
      <c r="B150" s="75" t="s">
        <v>228</v>
      </c>
      <c r="C150" s="278">
        <v>6</v>
      </c>
      <c r="D150" s="278">
        <v>3</v>
      </c>
      <c r="E150" s="278">
        <v>3</v>
      </c>
      <c r="F150" s="278">
        <v>6</v>
      </c>
      <c r="G150" s="278">
        <v>1</v>
      </c>
      <c r="H150" s="278">
        <v>5</v>
      </c>
      <c r="I150" s="278">
        <v>4</v>
      </c>
      <c r="J150" s="278">
        <v>2</v>
      </c>
      <c r="K150" s="278">
        <v>2</v>
      </c>
      <c r="L150" s="236">
        <v>7</v>
      </c>
      <c r="M150" s="278">
        <v>4</v>
      </c>
      <c r="N150" s="278">
        <v>3</v>
      </c>
      <c r="O150" s="384">
        <v>10</v>
      </c>
      <c r="P150" s="384">
        <v>6</v>
      </c>
      <c r="Q150" s="384">
        <v>4</v>
      </c>
    </row>
    <row r="151" spans="1:17" ht="13.5" customHeight="1">
      <c r="A151" s="73">
        <v>27</v>
      </c>
      <c r="B151" s="75" t="s">
        <v>229</v>
      </c>
      <c r="C151" s="278">
        <v>16</v>
      </c>
      <c r="D151" s="278">
        <v>10</v>
      </c>
      <c r="E151" s="278">
        <v>6</v>
      </c>
      <c r="F151" s="278">
        <v>9</v>
      </c>
      <c r="G151" s="278">
        <v>4</v>
      </c>
      <c r="H151" s="278">
        <v>5</v>
      </c>
      <c r="I151" s="278">
        <v>23</v>
      </c>
      <c r="J151" s="278">
        <v>15</v>
      </c>
      <c r="K151" s="278">
        <v>8</v>
      </c>
      <c r="L151" s="236">
        <v>19</v>
      </c>
      <c r="M151" s="278">
        <v>9</v>
      </c>
      <c r="N151" s="278">
        <v>10</v>
      </c>
      <c r="O151" s="384">
        <v>9</v>
      </c>
      <c r="P151" s="384">
        <v>5</v>
      </c>
      <c r="Q151" s="384">
        <v>4</v>
      </c>
    </row>
    <row r="152" spans="1:17" ht="13.5" customHeight="1">
      <c r="A152" s="73">
        <v>28</v>
      </c>
      <c r="B152" s="75" t="s">
        <v>230</v>
      </c>
      <c r="C152" s="278">
        <v>15</v>
      </c>
      <c r="D152" s="278">
        <v>8</v>
      </c>
      <c r="E152" s="278">
        <v>7</v>
      </c>
      <c r="F152" s="278">
        <v>16</v>
      </c>
      <c r="G152" s="278">
        <v>4</v>
      </c>
      <c r="H152" s="278">
        <v>12</v>
      </c>
      <c r="I152" s="278">
        <v>13</v>
      </c>
      <c r="J152" s="278">
        <v>5</v>
      </c>
      <c r="K152" s="278">
        <v>8</v>
      </c>
      <c r="L152" s="236">
        <v>10</v>
      </c>
      <c r="M152" s="278">
        <v>9</v>
      </c>
      <c r="N152" s="278">
        <v>1</v>
      </c>
      <c r="O152" s="384">
        <v>16</v>
      </c>
      <c r="P152" s="384">
        <v>5</v>
      </c>
      <c r="Q152" s="384">
        <v>11</v>
      </c>
    </row>
    <row r="153" spans="1:17" ht="13.5" customHeight="1">
      <c r="A153" s="73">
        <v>29</v>
      </c>
      <c r="B153" s="75" t="s">
        <v>231</v>
      </c>
      <c r="C153" s="278">
        <v>1</v>
      </c>
      <c r="D153" s="278">
        <v>0</v>
      </c>
      <c r="E153" s="278">
        <v>1</v>
      </c>
      <c r="F153" s="278">
        <v>1</v>
      </c>
      <c r="G153" s="278">
        <v>1</v>
      </c>
      <c r="H153" s="278">
        <v>0</v>
      </c>
      <c r="I153" s="278">
        <v>7</v>
      </c>
      <c r="J153" s="278">
        <v>3</v>
      </c>
      <c r="K153" s="278">
        <v>4</v>
      </c>
      <c r="L153" s="236">
        <v>8</v>
      </c>
      <c r="M153" s="278">
        <v>3</v>
      </c>
      <c r="N153" s="278">
        <v>5</v>
      </c>
      <c r="O153" s="384">
        <v>2</v>
      </c>
      <c r="P153" s="384">
        <v>1</v>
      </c>
      <c r="Q153" s="384">
        <v>1</v>
      </c>
    </row>
    <row r="154" spans="1:17" ht="13.5" customHeight="1">
      <c r="A154" s="73">
        <v>30</v>
      </c>
      <c r="B154" s="75" t="s">
        <v>232</v>
      </c>
      <c r="C154" s="278">
        <v>15</v>
      </c>
      <c r="D154" s="278">
        <v>3</v>
      </c>
      <c r="E154" s="278">
        <v>12</v>
      </c>
      <c r="F154" s="278">
        <v>17</v>
      </c>
      <c r="G154" s="278">
        <v>4</v>
      </c>
      <c r="H154" s="278">
        <v>13</v>
      </c>
      <c r="I154" s="278">
        <v>13</v>
      </c>
      <c r="J154" s="278">
        <v>7</v>
      </c>
      <c r="K154" s="278">
        <v>6</v>
      </c>
      <c r="L154" s="236">
        <v>21</v>
      </c>
      <c r="M154" s="278">
        <v>10</v>
      </c>
      <c r="N154" s="278">
        <v>11</v>
      </c>
      <c r="O154" s="384">
        <v>14</v>
      </c>
      <c r="P154" s="384">
        <v>9</v>
      </c>
      <c r="Q154" s="384">
        <v>5</v>
      </c>
    </row>
    <row r="155" spans="1:17" ht="13.5" customHeight="1">
      <c r="A155" s="73">
        <v>31</v>
      </c>
      <c r="B155" s="75" t="s">
        <v>233</v>
      </c>
      <c r="C155" s="278">
        <v>12</v>
      </c>
      <c r="D155" s="278">
        <v>8</v>
      </c>
      <c r="E155" s="278">
        <v>4</v>
      </c>
      <c r="F155" s="278">
        <v>12</v>
      </c>
      <c r="G155" s="278">
        <v>8</v>
      </c>
      <c r="H155" s="278">
        <v>4</v>
      </c>
      <c r="I155" s="278">
        <v>21</v>
      </c>
      <c r="J155" s="278">
        <v>11</v>
      </c>
      <c r="K155" s="278">
        <v>10</v>
      </c>
      <c r="L155" s="236">
        <v>18</v>
      </c>
      <c r="M155" s="278">
        <v>11</v>
      </c>
      <c r="N155" s="278">
        <v>7</v>
      </c>
      <c r="O155" s="384">
        <v>28</v>
      </c>
      <c r="P155" s="384">
        <v>18</v>
      </c>
      <c r="Q155" s="384">
        <v>10</v>
      </c>
    </row>
    <row r="156" spans="1:17" ht="13.5" customHeight="1">
      <c r="A156" s="73">
        <v>32</v>
      </c>
      <c r="B156" s="75" t="s">
        <v>234</v>
      </c>
      <c r="C156" s="278">
        <v>8</v>
      </c>
      <c r="D156" s="278">
        <v>4</v>
      </c>
      <c r="E156" s="278">
        <v>4</v>
      </c>
      <c r="F156" s="278">
        <v>1</v>
      </c>
      <c r="G156" s="278">
        <v>0</v>
      </c>
      <c r="H156" s="278">
        <v>1</v>
      </c>
      <c r="I156" s="278">
        <v>0</v>
      </c>
      <c r="J156" s="278">
        <v>0</v>
      </c>
      <c r="K156" s="278">
        <v>0</v>
      </c>
      <c r="L156" s="236">
        <v>4</v>
      </c>
      <c r="M156" s="278">
        <v>1</v>
      </c>
      <c r="N156" s="278">
        <v>3</v>
      </c>
      <c r="O156" s="278">
        <v>0</v>
      </c>
      <c r="P156" s="278">
        <v>0</v>
      </c>
      <c r="Q156" s="278">
        <v>0</v>
      </c>
    </row>
    <row r="157" spans="1:17" ht="13.5" customHeight="1">
      <c r="A157" s="78">
        <v>33</v>
      </c>
      <c r="B157" s="79" t="s">
        <v>235</v>
      </c>
      <c r="C157" s="303">
        <v>15</v>
      </c>
      <c r="D157" s="303">
        <v>3</v>
      </c>
      <c r="E157" s="303">
        <v>12</v>
      </c>
      <c r="F157" s="303">
        <v>2</v>
      </c>
      <c r="G157" s="303">
        <v>0</v>
      </c>
      <c r="H157" s="303">
        <v>2</v>
      </c>
      <c r="I157" s="303">
        <v>0</v>
      </c>
      <c r="J157" s="303">
        <v>0</v>
      </c>
      <c r="K157" s="303">
        <v>0</v>
      </c>
      <c r="L157" s="277">
        <v>2</v>
      </c>
      <c r="M157" s="303">
        <v>0</v>
      </c>
      <c r="N157" s="303">
        <v>2</v>
      </c>
      <c r="O157" s="303">
        <v>0</v>
      </c>
      <c r="P157" s="303">
        <v>0</v>
      </c>
      <c r="Q157" s="303">
        <v>0</v>
      </c>
    </row>
    <row r="158" spans="1:17">
      <c r="A158" s="1" t="s">
        <v>453</v>
      </c>
    </row>
    <row r="159" spans="1:17">
      <c r="A159" s="67" t="s">
        <v>275</v>
      </c>
    </row>
    <row r="162" spans="1:17" ht="14.25" thickBot="1">
      <c r="A162" s="163" t="s">
        <v>465</v>
      </c>
    </row>
    <row r="163" spans="1:17" ht="14.25" thickTop="1">
      <c r="A163" s="479" t="s">
        <v>236</v>
      </c>
      <c r="B163" s="480"/>
      <c r="C163" s="488" t="s">
        <v>746</v>
      </c>
      <c r="D163" s="489"/>
      <c r="E163" s="489"/>
      <c r="F163" s="489"/>
      <c r="G163" s="489"/>
      <c r="H163" s="489"/>
      <c r="I163" s="489"/>
      <c r="J163" s="489"/>
      <c r="K163" s="489"/>
      <c r="L163" s="489"/>
      <c r="M163" s="489"/>
      <c r="N163" s="489"/>
    </row>
    <row r="164" spans="1:17">
      <c r="A164" s="481" t="s">
        <v>202</v>
      </c>
      <c r="B164" s="482"/>
      <c r="C164" s="86" t="s">
        <v>133</v>
      </c>
      <c r="D164" s="86" t="s">
        <v>135</v>
      </c>
      <c r="E164" s="86" t="s">
        <v>136</v>
      </c>
      <c r="F164" s="86" t="s">
        <v>137</v>
      </c>
      <c r="G164" s="86" t="s">
        <v>138</v>
      </c>
      <c r="H164" s="86" t="s">
        <v>139</v>
      </c>
      <c r="I164" s="86" t="s">
        <v>140</v>
      </c>
      <c r="J164" s="86" t="s">
        <v>141</v>
      </c>
      <c r="K164" s="86" t="s">
        <v>142</v>
      </c>
      <c r="L164" s="86" t="s">
        <v>490</v>
      </c>
      <c r="M164" s="86" t="s">
        <v>491</v>
      </c>
      <c r="N164" s="87" t="s">
        <v>492</v>
      </c>
    </row>
    <row r="165" spans="1:17" s="72" customFormat="1" ht="13.5" customHeight="1">
      <c r="A165" s="477" t="s">
        <v>118</v>
      </c>
      <c r="B165" s="478"/>
      <c r="C165" s="172">
        <v>313</v>
      </c>
      <c r="D165" s="172">
        <v>365</v>
      </c>
      <c r="E165" s="172">
        <v>569</v>
      </c>
      <c r="F165" s="172">
        <v>371</v>
      </c>
      <c r="G165" s="172">
        <v>327</v>
      </c>
      <c r="H165" s="172">
        <v>305</v>
      </c>
      <c r="I165" s="172">
        <v>373</v>
      </c>
      <c r="J165" s="172">
        <v>323</v>
      </c>
      <c r="K165" s="172">
        <v>296</v>
      </c>
      <c r="L165" s="172">
        <v>336</v>
      </c>
      <c r="M165" s="172">
        <v>313</v>
      </c>
      <c r="N165" s="172">
        <v>275</v>
      </c>
      <c r="O165" s="93"/>
      <c r="P165" s="93"/>
      <c r="Q165" s="94"/>
    </row>
    <row r="166" spans="1:17" ht="13.5" customHeight="1">
      <c r="A166" s="73"/>
      <c r="B166" s="74"/>
      <c r="C166" s="304"/>
      <c r="D166" s="304"/>
      <c r="E166" s="304"/>
      <c r="F166" s="304"/>
      <c r="G166" s="304"/>
      <c r="H166" s="304"/>
      <c r="I166" s="304"/>
      <c r="J166" s="304"/>
      <c r="K166" s="304"/>
      <c r="L166" s="304"/>
      <c r="M166" s="304"/>
      <c r="N166" s="304"/>
      <c r="O166" s="93"/>
      <c r="P166" s="90"/>
    </row>
    <row r="167" spans="1:17" ht="13.5" customHeight="1">
      <c r="A167" s="73">
        <v>1</v>
      </c>
      <c r="B167" s="75" t="s">
        <v>203</v>
      </c>
      <c r="C167" s="386">
        <v>87</v>
      </c>
      <c r="D167" s="386">
        <v>98</v>
      </c>
      <c r="E167" s="386">
        <v>127</v>
      </c>
      <c r="F167" s="386">
        <v>88</v>
      </c>
      <c r="G167" s="386">
        <v>78</v>
      </c>
      <c r="H167" s="386">
        <v>65</v>
      </c>
      <c r="I167" s="386">
        <v>97</v>
      </c>
      <c r="J167" s="386">
        <v>74</v>
      </c>
      <c r="K167" s="386">
        <v>77</v>
      </c>
      <c r="L167" s="386">
        <v>81</v>
      </c>
      <c r="M167" s="386">
        <v>67</v>
      </c>
      <c r="N167" s="386">
        <v>64</v>
      </c>
      <c r="O167" s="93"/>
      <c r="P167" s="90"/>
    </row>
    <row r="168" spans="1:17" ht="13.5" customHeight="1">
      <c r="A168" s="73">
        <v>2</v>
      </c>
      <c r="B168" s="75" t="s">
        <v>204</v>
      </c>
      <c r="C168" s="386">
        <v>25</v>
      </c>
      <c r="D168" s="386">
        <v>22</v>
      </c>
      <c r="E168" s="386">
        <v>50</v>
      </c>
      <c r="F168" s="386">
        <v>28</v>
      </c>
      <c r="G168" s="386">
        <v>25</v>
      </c>
      <c r="H168" s="386">
        <v>19</v>
      </c>
      <c r="I168" s="386">
        <v>29</v>
      </c>
      <c r="J168" s="386">
        <v>30</v>
      </c>
      <c r="K168" s="386">
        <v>27</v>
      </c>
      <c r="L168" s="386">
        <v>24</v>
      </c>
      <c r="M168" s="386">
        <v>14</v>
      </c>
      <c r="N168" s="386">
        <v>19</v>
      </c>
      <c r="O168" s="93"/>
      <c r="P168" s="90"/>
    </row>
    <row r="169" spans="1:17" ht="13.5" customHeight="1">
      <c r="A169" s="73">
        <v>3</v>
      </c>
      <c r="B169" s="75" t="s">
        <v>205</v>
      </c>
      <c r="C169" s="386">
        <v>5</v>
      </c>
      <c r="D169" s="386">
        <v>1</v>
      </c>
      <c r="E169" s="386">
        <v>14</v>
      </c>
      <c r="F169" s="386">
        <v>5</v>
      </c>
      <c r="G169" s="386">
        <v>3</v>
      </c>
      <c r="H169" s="386">
        <v>2</v>
      </c>
      <c r="I169" s="386">
        <v>1</v>
      </c>
      <c r="J169" s="386">
        <v>2</v>
      </c>
      <c r="K169" s="386">
        <v>4</v>
      </c>
      <c r="L169" s="386">
        <v>15</v>
      </c>
      <c r="M169" s="386">
        <v>2</v>
      </c>
      <c r="N169" s="386">
        <v>4</v>
      </c>
      <c r="O169" s="93"/>
      <c r="P169" s="90"/>
    </row>
    <row r="170" spans="1:17" ht="13.5" customHeight="1">
      <c r="A170" s="73">
        <v>4</v>
      </c>
      <c r="B170" s="75" t="s">
        <v>206</v>
      </c>
      <c r="C170" s="386">
        <v>6</v>
      </c>
      <c r="D170" s="386">
        <v>5</v>
      </c>
      <c r="E170" s="386">
        <v>14</v>
      </c>
      <c r="F170" s="386">
        <v>7</v>
      </c>
      <c r="G170" s="386">
        <v>6</v>
      </c>
      <c r="H170" s="386">
        <v>7</v>
      </c>
      <c r="I170" s="386">
        <v>2</v>
      </c>
      <c r="J170" s="386">
        <v>7</v>
      </c>
      <c r="K170" s="386">
        <v>5</v>
      </c>
      <c r="L170" s="386">
        <v>6</v>
      </c>
      <c r="M170" s="386">
        <v>3</v>
      </c>
      <c r="N170" s="386">
        <v>5</v>
      </c>
      <c r="O170" s="93"/>
      <c r="P170" s="90"/>
    </row>
    <row r="171" spans="1:17" ht="13.5" customHeight="1">
      <c r="A171" s="73">
        <v>5</v>
      </c>
      <c r="B171" s="75" t="s">
        <v>207</v>
      </c>
      <c r="C171" s="386">
        <v>30</v>
      </c>
      <c r="D171" s="386">
        <v>28</v>
      </c>
      <c r="E171" s="386">
        <v>45</v>
      </c>
      <c r="F171" s="386">
        <v>36</v>
      </c>
      <c r="G171" s="386">
        <v>30</v>
      </c>
      <c r="H171" s="386">
        <v>39</v>
      </c>
      <c r="I171" s="386">
        <v>39</v>
      </c>
      <c r="J171" s="386">
        <v>29</v>
      </c>
      <c r="K171" s="386">
        <v>40</v>
      </c>
      <c r="L171" s="386">
        <v>25</v>
      </c>
      <c r="M171" s="386">
        <v>31</v>
      </c>
      <c r="N171" s="386">
        <v>33</v>
      </c>
      <c r="O171" s="93"/>
      <c r="P171" s="90"/>
    </row>
    <row r="172" spans="1:17" ht="13.5" customHeight="1">
      <c r="A172" s="73">
        <v>6</v>
      </c>
      <c r="B172" s="75" t="s">
        <v>208</v>
      </c>
      <c r="C172" s="386">
        <v>12</v>
      </c>
      <c r="D172" s="386">
        <v>14</v>
      </c>
      <c r="E172" s="386">
        <v>39</v>
      </c>
      <c r="F172" s="386">
        <v>29</v>
      </c>
      <c r="G172" s="386">
        <v>9</v>
      </c>
      <c r="H172" s="386">
        <v>13</v>
      </c>
      <c r="I172" s="386">
        <v>16</v>
      </c>
      <c r="J172" s="386">
        <v>28</v>
      </c>
      <c r="K172" s="386">
        <v>13</v>
      </c>
      <c r="L172" s="386">
        <v>14</v>
      </c>
      <c r="M172" s="386">
        <v>25</v>
      </c>
      <c r="N172" s="386">
        <v>8</v>
      </c>
      <c r="O172" s="93"/>
      <c r="P172" s="90"/>
    </row>
    <row r="173" spans="1:17" ht="13.5" customHeight="1">
      <c r="A173" s="73">
        <v>7</v>
      </c>
      <c r="B173" s="75" t="s">
        <v>209</v>
      </c>
      <c r="C173" s="386">
        <v>14</v>
      </c>
      <c r="D173" s="386">
        <v>44</v>
      </c>
      <c r="E173" s="386">
        <v>19</v>
      </c>
      <c r="F173" s="386">
        <v>29</v>
      </c>
      <c r="G173" s="386">
        <v>27</v>
      </c>
      <c r="H173" s="386">
        <v>20</v>
      </c>
      <c r="I173" s="386">
        <v>28</v>
      </c>
      <c r="J173" s="386">
        <v>19</v>
      </c>
      <c r="K173" s="386">
        <v>22</v>
      </c>
      <c r="L173" s="386">
        <v>25</v>
      </c>
      <c r="M173" s="386">
        <v>29</v>
      </c>
      <c r="N173" s="386">
        <v>21</v>
      </c>
      <c r="O173" s="93"/>
      <c r="P173" s="90"/>
    </row>
    <row r="174" spans="1:17" ht="13.5" customHeight="1">
      <c r="A174" s="73">
        <v>8</v>
      </c>
      <c r="B174" s="75" t="s">
        <v>210</v>
      </c>
      <c r="C174" s="386">
        <v>5</v>
      </c>
      <c r="D174" s="386">
        <v>1</v>
      </c>
      <c r="E174" s="386">
        <v>2</v>
      </c>
      <c r="F174" s="386">
        <v>1</v>
      </c>
      <c r="G174" s="278">
        <v>0</v>
      </c>
      <c r="H174" s="278">
        <v>0</v>
      </c>
      <c r="I174" s="386">
        <v>3</v>
      </c>
      <c r="J174" s="386">
        <v>1</v>
      </c>
      <c r="K174" s="278">
        <v>0</v>
      </c>
      <c r="L174" s="278">
        <v>0</v>
      </c>
      <c r="M174" s="278">
        <v>0</v>
      </c>
      <c r="N174" s="386">
        <v>2</v>
      </c>
      <c r="O174" s="93"/>
      <c r="P174" s="90"/>
    </row>
    <row r="175" spans="1:17" ht="13.5" customHeight="1">
      <c r="A175" s="73">
        <v>9</v>
      </c>
      <c r="B175" s="75" t="s">
        <v>211</v>
      </c>
      <c r="C175" s="386">
        <v>15</v>
      </c>
      <c r="D175" s="386">
        <v>15</v>
      </c>
      <c r="E175" s="386">
        <v>31</v>
      </c>
      <c r="F175" s="386">
        <v>10</v>
      </c>
      <c r="G175" s="386">
        <v>17</v>
      </c>
      <c r="H175" s="386">
        <v>14</v>
      </c>
      <c r="I175" s="386">
        <v>23</v>
      </c>
      <c r="J175" s="386">
        <v>13</v>
      </c>
      <c r="K175" s="386">
        <v>14</v>
      </c>
      <c r="L175" s="386">
        <v>12</v>
      </c>
      <c r="M175" s="386">
        <v>18</v>
      </c>
      <c r="N175" s="386">
        <v>20</v>
      </c>
      <c r="O175" s="93"/>
      <c r="P175" s="90"/>
    </row>
    <row r="176" spans="1:17" ht="12.6" customHeight="1">
      <c r="A176" s="73">
        <v>10</v>
      </c>
      <c r="B176" s="75" t="s">
        <v>212</v>
      </c>
      <c r="C176" s="386">
        <v>1</v>
      </c>
      <c r="D176" s="278">
        <v>0</v>
      </c>
      <c r="E176" s="386">
        <v>3</v>
      </c>
      <c r="F176" s="278">
        <v>0</v>
      </c>
      <c r="G176" s="386">
        <v>1</v>
      </c>
      <c r="H176" s="278">
        <v>0</v>
      </c>
      <c r="I176" s="278">
        <v>0</v>
      </c>
      <c r="J176" s="278">
        <v>0</v>
      </c>
      <c r="K176" s="386">
        <v>1</v>
      </c>
      <c r="L176" s="278">
        <v>0</v>
      </c>
      <c r="M176" s="386">
        <v>2</v>
      </c>
      <c r="N176" s="278">
        <v>0</v>
      </c>
      <c r="O176" s="93"/>
      <c r="P176" s="90"/>
    </row>
    <row r="177" spans="1:16" ht="13.5" customHeight="1">
      <c r="A177" s="73">
        <v>11</v>
      </c>
      <c r="B177" s="75" t="s">
        <v>213</v>
      </c>
      <c r="C177" s="386">
        <v>44</v>
      </c>
      <c r="D177" s="386">
        <v>33</v>
      </c>
      <c r="E177" s="386">
        <v>31</v>
      </c>
      <c r="F177" s="386">
        <v>30</v>
      </c>
      <c r="G177" s="386">
        <v>26</v>
      </c>
      <c r="H177" s="386">
        <v>15</v>
      </c>
      <c r="I177" s="386">
        <v>18</v>
      </c>
      <c r="J177" s="386">
        <v>25</v>
      </c>
      <c r="K177" s="386">
        <v>19</v>
      </c>
      <c r="L177" s="386">
        <v>35</v>
      </c>
      <c r="M177" s="386">
        <v>27</v>
      </c>
      <c r="N177" s="386">
        <v>16</v>
      </c>
      <c r="O177" s="93"/>
      <c r="P177" s="90"/>
    </row>
    <row r="178" spans="1:16" ht="13.5" customHeight="1">
      <c r="A178" s="73">
        <v>12</v>
      </c>
      <c r="B178" s="75" t="s">
        <v>214</v>
      </c>
      <c r="C178" s="386">
        <v>15</v>
      </c>
      <c r="D178" s="386">
        <v>11</v>
      </c>
      <c r="E178" s="386">
        <v>48</v>
      </c>
      <c r="F178" s="386">
        <v>26</v>
      </c>
      <c r="G178" s="386">
        <v>17</v>
      </c>
      <c r="H178" s="386">
        <v>20</v>
      </c>
      <c r="I178" s="386">
        <v>12</v>
      </c>
      <c r="J178" s="386">
        <v>14</v>
      </c>
      <c r="K178" s="386">
        <v>16</v>
      </c>
      <c r="L178" s="386">
        <v>14</v>
      </c>
      <c r="M178" s="386">
        <v>21</v>
      </c>
      <c r="N178" s="386">
        <v>9</v>
      </c>
      <c r="O178" s="93"/>
      <c r="P178" s="90"/>
    </row>
    <row r="179" spans="1:16" ht="13.5" customHeight="1">
      <c r="A179" s="73">
        <v>13</v>
      </c>
      <c r="B179" s="75" t="s">
        <v>215</v>
      </c>
      <c r="C179" s="386">
        <v>4</v>
      </c>
      <c r="D179" s="386">
        <v>10</v>
      </c>
      <c r="E179" s="386">
        <v>18</v>
      </c>
      <c r="F179" s="386">
        <v>10</v>
      </c>
      <c r="G179" s="386">
        <v>13</v>
      </c>
      <c r="H179" s="386">
        <v>5</v>
      </c>
      <c r="I179" s="386">
        <v>7</v>
      </c>
      <c r="J179" s="386">
        <v>10</v>
      </c>
      <c r="K179" s="386">
        <v>8</v>
      </c>
      <c r="L179" s="386">
        <v>6</v>
      </c>
      <c r="M179" s="386">
        <v>7</v>
      </c>
      <c r="N179" s="386">
        <v>8</v>
      </c>
      <c r="O179" s="93"/>
      <c r="P179" s="90"/>
    </row>
    <row r="180" spans="1:16" ht="13.5" customHeight="1">
      <c r="A180" s="73">
        <v>14</v>
      </c>
      <c r="B180" s="75" t="s">
        <v>216</v>
      </c>
      <c r="C180" s="386">
        <v>15</v>
      </c>
      <c r="D180" s="386">
        <v>14</v>
      </c>
      <c r="E180" s="386">
        <v>38</v>
      </c>
      <c r="F180" s="386">
        <v>13</v>
      </c>
      <c r="G180" s="386">
        <v>18</v>
      </c>
      <c r="H180" s="386">
        <v>26</v>
      </c>
      <c r="I180" s="386">
        <v>34</v>
      </c>
      <c r="J180" s="386">
        <v>20</v>
      </c>
      <c r="K180" s="386">
        <v>15</v>
      </c>
      <c r="L180" s="386">
        <v>16</v>
      </c>
      <c r="M180" s="386">
        <v>22</v>
      </c>
      <c r="N180" s="386">
        <v>18</v>
      </c>
      <c r="O180" s="93"/>
      <c r="P180" s="90"/>
    </row>
    <row r="181" spans="1:16" ht="13.5" customHeight="1">
      <c r="A181" s="73">
        <v>15</v>
      </c>
      <c r="B181" s="75" t="s">
        <v>217</v>
      </c>
      <c r="C181" s="386">
        <v>6</v>
      </c>
      <c r="D181" s="386">
        <v>7</v>
      </c>
      <c r="E181" s="386">
        <v>16</v>
      </c>
      <c r="F181" s="386">
        <v>13</v>
      </c>
      <c r="G181" s="386">
        <v>5</v>
      </c>
      <c r="H181" s="386">
        <v>8</v>
      </c>
      <c r="I181" s="386">
        <v>9</v>
      </c>
      <c r="J181" s="386">
        <v>8</v>
      </c>
      <c r="K181" s="386">
        <v>12</v>
      </c>
      <c r="L181" s="386">
        <v>13</v>
      </c>
      <c r="M181" s="386">
        <v>9</v>
      </c>
      <c r="N181" s="386">
        <v>9</v>
      </c>
      <c r="O181" s="93"/>
      <c r="P181" s="90"/>
    </row>
    <row r="182" spans="1:16" ht="13.5" customHeight="1">
      <c r="A182" s="73">
        <v>16</v>
      </c>
      <c r="B182" s="75" t="s">
        <v>218</v>
      </c>
      <c r="C182" s="386">
        <v>3</v>
      </c>
      <c r="D182" s="386">
        <v>6</v>
      </c>
      <c r="E182" s="386">
        <v>7</v>
      </c>
      <c r="F182" s="386">
        <v>3</v>
      </c>
      <c r="G182" s="386">
        <v>3</v>
      </c>
      <c r="H182" s="386">
        <v>2</v>
      </c>
      <c r="I182" s="386">
        <v>4</v>
      </c>
      <c r="J182" s="386">
        <v>1</v>
      </c>
      <c r="K182" s="386">
        <v>3</v>
      </c>
      <c r="L182" s="386">
        <v>4</v>
      </c>
      <c r="M182" s="386">
        <v>2</v>
      </c>
      <c r="N182" s="386">
        <v>1</v>
      </c>
      <c r="O182" s="93"/>
      <c r="P182" s="90"/>
    </row>
    <row r="183" spans="1:16" ht="13.5" customHeight="1">
      <c r="A183" s="73">
        <v>17</v>
      </c>
      <c r="B183" s="75" t="s">
        <v>219</v>
      </c>
      <c r="C183" s="386">
        <v>1</v>
      </c>
      <c r="D183" s="386">
        <v>4</v>
      </c>
      <c r="E183" s="386">
        <v>1</v>
      </c>
      <c r="F183" s="386">
        <v>3</v>
      </c>
      <c r="G183" s="386">
        <v>4</v>
      </c>
      <c r="H183" s="386">
        <v>2</v>
      </c>
      <c r="I183" s="386">
        <v>2</v>
      </c>
      <c r="J183" s="278">
        <v>0</v>
      </c>
      <c r="K183" s="386">
        <v>1</v>
      </c>
      <c r="L183" s="386">
        <v>3</v>
      </c>
      <c r="M183" s="278">
        <v>0</v>
      </c>
      <c r="N183" s="386">
        <v>1</v>
      </c>
      <c r="O183" s="93"/>
      <c r="P183" s="90"/>
    </row>
    <row r="184" spans="1:16" ht="13.5" customHeight="1">
      <c r="A184" s="73">
        <v>18</v>
      </c>
      <c r="B184" s="75" t="s">
        <v>220</v>
      </c>
      <c r="C184" s="386">
        <v>7</v>
      </c>
      <c r="D184" s="386">
        <v>2</v>
      </c>
      <c r="E184" s="386">
        <v>1</v>
      </c>
      <c r="F184" s="386">
        <v>4</v>
      </c>
      <c r="G184" s="386">
        <v>7</v>
      </c>
      <c r="H184" s="386">
        <v>4</v>
      </c>
      <c r="I184" s="386">
        <v>2</v>
      </c>
      <c r="J184" s="386">
        <v>2</v>
      </c>
      <c r="K184" s="386">
        <v>2</v>
      </c>
      <c r="L184" s="386">
        <v>1</v>
      </c>
      <c r="M184" s="386">
        <v>3</v>
      </c>
      <c r="N184" s="386">
        <v>3</v>
      </c>
      <c r="O184" s="93"/>
      <c r="P184" s="90"/>
    </row>
    <row r="185" spans="1:16" ht="13.5" customHeight="1">
      <c r="A185" s="73">
        <v>19</v>
      </c>
      <c r="B185" s="75" t="s">
        <v>221</v>
      </c>
      <c r="C185" s="278">
        <v>0</v>
      </c>
      <c r="D185" s="386">
        <v>1</v>
      </c>
      <c r="E185" s="386">
        <v>5</v>
      </c>
      <c r="F185" s="386">
        <v>1</v>
      </c>
      <c r="G185" s="386">
        <v>3</v>
      </c>
      <c r="H185" s="278">
        <v>0</v>
      </c>
      <c r="I185" s="278">
        <v>0</v>
      </c>
      <c r="J185" s="386">
        <v>1</v>
      </c>
      <c r="K185" s="278">
        <v>0</v>
      </c>
      <c r="L185" s="278">
        <v>0</v>
      </c>
      <c r="M185" s="278">
        <v>0</v>
      </c>
      <c r="N185" s="278">
        <v>0</v>
      </c>
      <c r="O185" s="93"/>
      <c r="P185" s="90"/>
    </row>
    <row r="186" spans="1:16" ht="13.5" customHeight="1">
      <c r="A186" s="73">
        <v>20</v>
      </c>
      <c r="B186" s="75" t="s">
        <v>222</v>
      </c>
      <c r="C186" s="386">
        <v>9</v>
      </c>
      <c r="D186" s="386">
        <v>12</v>
      </c>
      <c r="E186" s="386">
        <v>14</v>
      </c>
      <c r="F186" s="386">
        <v>11</v>
      </c>
      <c r="G186" s="386">
        <v>12</v>
      </c>
      <c r="H186" s="386">
        <v>17</v>
      </c>
      <c r="I186" s="386">
        <v>10</v>
      </c>
      <c r="J186" s="386">
        <v>13</v>
      </c>
      <c r="K186" s="386">
        <v>5</v>
      </c>
      <c r="L186" s="386">
        <v>14</v>
      </c>
      <c r="M186" s="386">
        <v>3</v>
      </c>
      <c r="N186" s="386">
        <v>8</v>
      </c>
      <c r="O186" s="93"/>
      <c r="P186" s="90"/>
    </row>
    <row r="187" spans="1:16" ht="13.5" customHeight="1">
      <c r="A187" s="73">
        <v>21</v>
      </c>
      <c r="B187" s="75" t="s">
        <v>223</v>
      </c>
      <c r="C187" s="386">
        <v>7</v>
      </c>
      <c r="D187" s="386">
        <v>20</v>
      </c>
      <c r="E187" s="386">
        <v>19</v>
      </c>
      <c r="F187" s="386">
        <v>8</v>
      </c>
      <c r="G187" s="386">
        <v>11</v>
      </c>
      <c r="H187" s="386">
        <v>7</v>
      </c>
      <c r="I187" s="386">
        <v>17</v>
      </c>
      <c r="J187" s="386">
        <v>21</v>
      </c>
      <c r="K187" s="386">
        <v>6</v>
      </c>
      <c r="L187" s="386">
        <v>16</v>
      </c>
      <c r="M187" s="386">
        <v>8</v>
      </c>
      <c r="N187" s="386">
        <v>16</v>
      </c>
      <c r="O187" s="93"/>
      <c r="P187" s="90"/>
    </row>
    <row r="188" spans="1:16" ht="13.5" customHeight="1">
      <c r="A188" s="73">
        <v>22</v>
      </c>
      <c r="B188" s="75" t="s">
        <v>224</v>
      </c>
      <c r="C188" s="278">
        <v>0</v>
      </c>
      <c r="D188" s="386">
        <v>3</v>
      </c>
      <c r="E188" s="386">
        <v>12</v>
      </c>
      <c r="F188" s="386">
        <v>8</v>
      </c>
      <c r="G188" s="386">
        <v>2</v>
      </c>
      <c r="H188" s="386">
        <v>5</v>
      </c>
      <c r="I188" s="386">
        <v>7</v>
      </c>
      <c r="J188" s="386">
        <v>3</v>
      </c>
      <c r="K188" s="386">
        <v>3</v>
      </c>
      <c r="L188" s="386">
        <v>4</v>
      </c>
      <c r="M188" s="386">
        <v>5</v>
      </c>
      <c r="N188" s="386">
        <v>5</v>
      </c>
      <c r="O188" s="93"/>
      <c r="P188" s="90"/>
    </row>
    <row r="189" spans="1:16" ht="13.5" customHeight="1">
      <c r="A189" s="73">
        <v>23</v>
      </c>
      <c r="B189" s="75" t="s">
        <v>225</v>
      </c>
      <c r="C189" s="278">
        <v>0</v>
      </c>
      <c r="D189" s="386">
        <v>4</v>
      </c>
      <c r="E189" s="386">
        <v>3</v>
      </c>
      <c r="F189" s="386">
        <v>1</v>
      </c>
      <c r="G189" s="278">
        <v>0</v>
      </c>
      <c r="H189" s="386">
        <v>5</v>
      </c>
      <c r="I189" s="386">
        <v>5</v>
      </c>
      <c r="J189" s="278">
        <v>0</v>
      </c>
      <c r="K189" s="278">
        <v>0</v>
      </c>
      <c r="L189" s="386">
        <v>1</v>
      </c>
      <c r="M189" s="386">
        <v>3</v>
      </c>
      <c r="N189" s="278">
        <v>0</v>
      </c>
      <c r="O189" s="93"/>
      <c r="P189" s="90"/>
    </row>
    <row r="190" spans="1:16" ht="13.5" customHeight="1">
      <c r="A190" s="73">
        <v>24</v>
      </c>
      <c r="B190" s="75" t="s">
        <v>226</v>
      </c>
      <c r="C190" s="278">
        <v>0</v>
      </c>
      <c r="D190" s="386">
        <v>1</v>
      </c>
      <c r="E190" s="278">
        <v>0</v>
      </c>
      <c r="F190" s="278">
        <v>0</v>
      </c>
      <c r="G190" s="386">
        <v>1</v>
      </c>
      <c r="H190" s="278">
        <v>0</v>
      </c>
      <c r="I190" s="386">
        <v>2</v>
      </c>
      <c r="J190" s="278">
        <v>0</v>
      </c>
      <c r="K190" s="278">
        <v>0</v>
      </c>
      <c r="L190" s="386">
        <v>1</v>
      </c>
      <c r="M190" s="278">
        <v>0</v>
      </c>
      <c r="N190" s="278">
        <v>0</v>
      </c>
      <c r="O190" s="93"/>
      <c r="P190" s="90"/>
    </row>
    <row r="191" spans="1:16" ht="13.5" customHeight="1">
      <c r="A191" s="73">
        <v>25</v>
      </c>
      <c r="B191" s="75" t="s">
        <v>227</v>
      </c>
      <c r="C191" s="278">
        <v>0</v>
      </c>
      <c r="D191" s="278">
        <v>0</v>
      </c>
      <c r="E191" s="278">
        <v>0</v>
      </c>
      <c r="F191" s="278">
        <v>0</v>
      </c>
      <c r="G191" s="386">
        <v>1</v>
      </c>
      <c r="H191" s="278">
        <v>0</v>
      </c>
      <c r="I191" s="278">
        <v>0</v>
      </c>
      <c r="J191" s="386">
        <v>1</v>
      </c>
      <c r="K191" s="386">
        <v>1</v>
      </c>
      <c r="L191" s="278">
        <v>0</v>
      </c>
      <c r="M191" s="386">
        <v>1</v>
      </c>
      <c r="N191" s="278">
        <v>0</v>
      </c>
      <c r="O191" s="93"/>
      <c r="P191" s="90"/>
    </row>
    <row r="192" spans="1:16" ht="13.5" customHeight="1">
      <c r="A192" s="73">
        <v>26</v>
      </c>
      <c r="B192" s="75" t="s">
        <v>228</v>
      </c>
      <c r="C192" s="278">
        <v>0</v>
      </c>
      <c r="D192" s="386">
        <v>5</v>
      </c>
      <c r="E192" s="386">
        <v>2</v>
      </c>
      <c r="F192" s="386">
        <v>3</v>
      </c>
      <c r="G192" s="278">
        <v>0</v>
      </c>
      <c r="H192" s="278">
        <v>0</v>
      </c>
      <c r="I192" s="278">
        <v>0</v>
      </c>
      <c r="J192" s="278">
        <v>0</v>
      </c>
      <c r="K192" s="278">
        <v>0</v>
      </c>
      <c r="L192" s="278">
        <v>0</v>
      </c>
      <c r="M192" s="278">
        <v>0</v>
      </c>
      <c r="N192" s="278">
        <v>0</v>
      </c>
      <c r="O192" s="93"/>
      <c r="P192" s="90"/>
    </row>
    <row r="193" spans="1:16" ht="13.5" customHeight="1">
      <c r="A193" s="73">
        <v>27</v>
      </c>
      <c r="B193" s="75" t="s">
        <v>229</v>
      </c>
      <c r="C193" s="386">
        <v>1</v>
      </c>
      <c r="D193" s="386">
        <v>1</v>
      </c>
      <c r="E193" s="278">
        <v>0</v>
      </c>
      <c r="F193" s="386">
        <v>1</v>
      </c>
      <c r="G193" s="278">
        <v>0</v>
      </c>
      <c r="H193" s="278">
        <v>0</v>
      </c>
      <c r="I193" s="386">
        <v>2</v>
      </c>
      <c r="J193" s="386">
        <v>1</v>
      </c>
      <c r="K193" s="278">
        <v>0</v>
      </c>
      <c r="L193" s="386">
        <v>2</v>
      </c>
      <c r="M193" s="386">
        <v>1</v>
      </c>
      <c r="N193" s="278">
        <v>0</v>
      </c>
      <c r="O193" s="93"/>
      <c r="P193" s="90"/>
    </row>
    <row r="194" spans="1:16" ht="13.5" customHeight="1">
      <c r="A194" s="73">
        <v>28</v>
      </c>
      <c r="B194" s="75" t="s">
        <v>230</v>
      </c>
      <c r="C194" s="386">
        <v>1</v>
      </c>
      <c r="D194" s="386">
        <v>1</v>
      </c>
      <c r="E194" s="386">
        <v>2</v>
      </c>
      <c r="F194" s="386">
        <v>2</v>
      </c>
      <c r="G194" s="386">
        <v>2</v>
      </c>
      <c r="H194" s="278">
        <v>0</v>
      </c>
      <c r="I194" s="278">
        <v>0</v>
      </c>
      <c r="J194" s="278">
        <v>0</v>
      </c>
      <c r="K194" s="278">
        <v>0</v>
      </c>
      <c r="L194" s="278">
        <v>0</v>
      </c>
      <c r="M194" s="386">
        <v>8</v>
      </c>
      <c r="N194" s="278">
        <v>0</v>
      </c>
      <c r="O194" s="93"/>
      <c r="P194" s="90"/>
    </row>
    <row r="195" spans="1:16" ht="13.5" customHeight="1">
      <c r="A195" s="73">
        <v>29</v>
      </c>
      <c r="B195" s="75" t="s">
        <v>231</v>
      </c>
      <c r="C195" s="278">
        <v>0</v>
      </c>
      <c r="D195" s="386">
        <v>1</v>
      </c>
      <c r="E195" s="278">
        <v>0</v>
      </c>
      <c r="F195" s="278">
        <v>0</v>
      </c>
      <c r="G195" s="386">
        <v>1</v>
      </c>
      <c r="H195" s="278">
        <v>0</v>
      </c>
      <c r="I195" s="278">
        <v>0</v>
      </c>
      <c r="J195" s="278">
        <v>0</v>
      </c>
      <c r="K195" s="278">
        <v>0</v>
      </c>
      <c r="L195" s="278">
        <v>0</v>
      </c>
      <c r="M195" s="278">
        <v>0</v>
      </c>
      <c r="N195" s="278">
        <v>0</v>
      </c>
      <c r="O195" s="93"/>
      <c r="P195" s="90"/>
    </row>
    <row r="196" spans="1:16" ht="13.5" customHeight="1">
      <c r="A196" s="73">
        <v>30</v>
      </c>
      <c r="B196" s="75" t="s">
        <v>232</v>
      </c>
      <c r="C196" s="278">
        <v>0</v>
      </c>
      <c r="D196" s="278">
        <v>0</v>
      </c>
      <c r="E196" s="386">
        <v>5</v>
      </c>
      <c r="F196" s="278">
        <v>0</v>
      </c>
      <c r="G196" s="386">
        <v>3</v>
      </c>
      <c r="H196" s="386">
        <v>3</v>
      </c>
      <c r="I196" s="386">
        <v>2</v>
      </c>
      <c r="J196" s="278">
        <v>0</v>
      </c>
      <c r="K196" s="278">
        <v>0</v>
      </c>
      <c r="L196" s="278">
        <v>0</v>
      </c>
      <c r="M196" s="278">
        <v>0</v>
      </c>
      <c r="N196" s="386">
        <v>1</v>
      </c>
      <c r="O196" s="93"/>
      <c r="P196" s="90"/>
    </row>
    <row r="197" spans="1:16" ht="13.5" customHeight="1">
      <c r="A197" s="73">
        <v>31</v>
      </c>
      <c r="B197" s="75" t="s">
        <v>233</v>
      </c>
      <c r="C197" s="278">
        <v>0</v>
      </c>
      <c r="D197" s="386">
        <v>1</v>
      </c>
      <c r="E197" s="386">
        <v>3</v>
      </c>
      <c r="F197" s="386">
        <v>1</v>
      </c>
      <c r="G197" s="386">
        <v>2</v>
      </c>
      <c r="H197" s="386">
        <v>7</v>
      </c>
      <c r="I197" s="386">
        <v>2</v>
      </c>
      <c r="J197" s="278">
        <v>0</v>
      </c>
      <c r="K197" s="386">
        <v>2</v>
      </c>
      <c r="L197" s="386">
        <v>4</v>
      </c>
      <c r="M197" s="386">
        <v>2</v>
      </c>
      <c r="N197" s="386">
        <v>4</v>
      </c>
      <c r="O197" s="93"/>
      <c r="P197" s="90"/>
    </row>
    <row r="198" spans="1:16" ht="13.5" customHeight="1">
      <c r="A198" s="73">
        <v>32</v>
      </c>
      <c r="B198" s="75" t="s">
        <v>234</v>
      </c>
      <c r="C198" s="278">
        <v>0</v>
      </c>
      <c r="D198" s="278">
        <v>0</v>
      </c>
      <c r="E198" s="278">
        <v>0</v>
      </c>
      <c r="F198" s="278">
        <v>0</v>
      </c>
      <c r="G198" s="278">
        <v>0</v>
      </c>
      <c r="H198" s="278">
        <v>0</v>
      </c>
      <c r="I198" s="278">
        <v>0</v>
      </c>
      <c r="J198" s="278">
        <v>0</v>
      </c>
      <c r="K198" s="278">
        <v>0</v>
      </c>
      <c r="L198" s="278">
        <v>0</v>
      </c>
      <c r="M198" s="278">
        <v>0</v>
      </c>
      <c r="N198" s="278">
        <v>0</v>
      </c>
      <c r="O198" s="93"/>
      <c r="P198" s="90"/>
    </row>
    <row r="199" spans="1:16" ht="13.5" customHeight="1">
      <c r="A199" s="78">
        <v>33</v>
      </c>
      <c r="B199" s="79" t="s">
        <v>235</v>
      </c>
      <c r="C199" s="414">
        <v>0</v>
      </c>
      <c r="D199" s="303">
        <v>0</v>
      </c>
      <c r="E199" s="303">
        <v>0</v>
      </c>
      <c r="F199" s="303">
        <v>0</v>
      </c>
      <c r="G199" s="303">
        <v>0</v>
      </c>
      <c r="H199" s="303">
        <v>0</v>
      </c>
      <c r="I199" s="303">
        <v>0</v>
      </c>
      <c r="J199" s="303">
        <v>0</v>
      </c>
      <c r="K199" s="303">
        <v>0</v>
      </c>
      <c r="L199" s="303">
        <v>0</v>
      </c>
      <c r="M199" s="303">
        <v>0</v>
      </c>
      <c r="N199" s="303">
        <v>0</v>
      </c>
      <c r="O199" s="93"/>
      <c r="P199" s="90"/>
    </row>
  </sheetData>
  <mergeCells count="24">
    <mergeCell ref="A5:B5"/>
    <mergeCell ref="O5:Q5"/>
    <mergeCell ref="O121:Q121"/>
    <mergeCell ref="L5:N5"/>
    <mergeCell ref="A6:B6"/>
    <mergeCell ref="A7:B7"/>
    <mergeCell ref="A63:B63"/>
    <mergeCell ref="C63:N63"/>
    <mergeCell ref="A121:B121"/>
    <mergeCell ref="L121:N121"/>
    <mergeCell ref="A64:B64"/>
    <mergeCell ref="A65:B65"/>
    <mergeCell ref="A164:B164"/>
    <mergeCell ref="A165:B165"/>
    <mergeCell ref="A122:B122"/>
    <mergeCell ref="A123:B123"/>
    <mergeCell ref="A163:B163"/>
    <mergeCell ref="C163:N163"/>
    <mergeCell ref="C5:E5"/>
    <mergeCell ref="F5:H5"/>
    <mergeCell ref="I5:K5"/>
    <mergeCell ref="C121:E121"/>
    <mergeCell ref="F121:H121"/>
    <mergeCell ref="I121:K121"/>
  </mergeCells>
  <phoneticPr fontId="3"/>
  <printOptions horizontalCentered="1"/>
  <pageMargins left="0.23622047244094491" right="0.23622047244094491" top="0.74803149606299213" bottom="0.74803149606299213" header="0.31496062992125984" footer="0.31496062992125984"/>
  <pageSetup paperSize="9" scale="95" firstPageNumber="6" orientation="portrait" useFirstPageNumber="1" r:id="rId1"/>
  <headerFooter alignWithMargins="0"/>
  <rowBreaks count="3" manualBreakCount="3">
    <brk id="58" max="16" man="1"/>
    <brk id="116" max="16" man="1"/>
    <brk id="158"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K243"/>
  <sheetViews>
    <sheetView view="pageBreakPreview" topLeftCell="A130" zoomScaleNormal="100" zoomScaleSheetLayoutView="100" workbookViewId="0">
      <selection activeCell="C139" sqref="C139"/>
    </sheetView>
  </sheetViews>
  <sheetFormatPr defaultColWidth="9" defaultRowHeight="12.95" customHeight="1"/>
  <cols>
    <col min="1" max="1" width="2.25" style="68" customWidth="1"/>
    <col min="2" max="2" width="14.75" style="68" customWidth="1"/>
    <col min="3" max="4" width="9.375" style="68" customWidth="1"/>
    <col min="5" max="9" width="8.625" style="68" customWidth="1"/>
    <col min="10" max="10" width="8.5" style="68" bestFit="1" customWidth="1"/>
    <col min="11" max="16384" width="9" style="68"/>
  </cols>
  <sheetData>
    <row r="1" spans="1:10" ht="12.95" customHeight="1">
      <c r="A1" s="67" t="s">
        <v>638</v>
      </c>
      <c r="B1" s="163"/>
      <c r="C1" s="163"/>
      <c r="D1" s="163"/>
      <c r="E1" s="163"/>
      <c r="F1" s="163"/>
      <c r="G1" s="163"/>
      <c r="H1" s="163"/>
      <c r="I1" s="163"/>
      <c r="J1" s="163"/>
    </row>
    <row r="2" spans="1:10" ht="12.95" customHeight="1">
      <c r="A2" s="69" t="s">
        <v>698</v>
      </c>
      <c r="B2" s="163"/>
      <c r="C2" s="163"/>
      <c r="D2" s="163"/>
      <c r="E2" s="163"/>
      <c r="F2" s="163"/>
      <c r="G2" s="163"/>
      <c r="H2" s="163"/>
      <c r="I2" s="163"/>
      <c r="J2" s="163"/>
    </row>
    <row r="3" spans="1:10" ht="12.95" customHeight="1" thickBot="1">
      <c r="A3" s="69" t="s">
        <v>670</v>
      </c>
      <c r="B3" s="163"/>
      <c r="C3" s="163"/>
      <c r="D3" s="163"/>
      <c r="E3" s="163"/>
      <c r="F3" s="163"/>
      <c r="G3" s="163"/>
      <c r="H3" s="163"/>
      <c r="I3" s="163"/>
      <c r="J3" s="163"/>
    </row>
    <row r="4" spans="1:10" ht="12.95" customHeight="1" thickTop="1">
      <c r="A4" s="494" t="s">
        <v>684</v>
      </c>
      <c r="B4" s="495"/>
      <c r="C4" s="485" t="s">
        <v>712</v>
      </c>
      <c r="D4" s="487"/>
      <c r="E4" s="485" t="s">
        <v>752</v>
      </c>
      <c r="F4" s="487"/>
      <c r="G4" s="483" t="s">
        <v>751</v>
      </c>
      <c r="H4" s="484"/>
      <c r="I4" s="484"/>
      <c r="J4" s="484"/>
    </row>
    <row r="5" spans="1:10" ht="12.95" customHeight="1">
      <c r="A5" s="496"/>
      <c r="B5" s="497"/>
      <c r="C5" s="95" t="s">
        <v>668</v>
      </c>
      <c r="D5" s="95" t="s">
        <v>669</v>
      </c>
      <c r="E5" s="95" t="s">
        <v>2</v>
      </c>
      <c r="F5" s="95" t="s">
        <v>65</v>
      </c>
      <c r="G5" s="96" t="s">
        <v>2</v>
      </c>
      <c r="H5" s="97" t="s">
        <v>65</v>
      </c>
      <c r="I5" s="96" t="s">
        <v>63</v>
      </c>
      <c r="J5" s="97" t="s">
        <v>64</v>
      </c>
    </row>
    <row r="6" spans="1:10" s="72" customFormat="1" ht="12.95" customHeight="1">
      <c r="A6" s="498" t="s">
        <v>294</v>
      </c>
      <c r="B6" s="499"/>
      <c r="C6" s="98">
        <v>114942</v>
      </c>
      <c r="D6" s="99">
        <v>257649</v>
      </c>
      <c r="E6" s="98">
        <v>116967</v>
      </c>
      <c r="F6" s="383">
        <v>258500</v>
      </c>
      <c r="G6" s="99">
        <v>118443</v>
      </c>
      <c r="H6" s="99">
        <v>258193</v>
      </c>
      <c r="I6" s="99">
        <v>128888</v>
      </c>
      <c r="J6" s="99">
        <v>129305</v>
      </c>
    </row>
    <row r="7" spans="1:10" ht="12.95" customHeight="1">
      <c r="A7" s="23"/>
      <c r="B7" s="107"/>
      <c r="C7" s="24"/>
      <c r="D7" s="23"/>
      <c r="E7" s="24"/>
      <c r="F7" s="23"/>
      <c r="G7" s="24"/>
      <c r="H7" s="23"/>
      <c r="I7" s="23"/>
      <c r="J7" s="23"/>
    </row>
    <row r="8" spans="1:10" ht="12.95" customHeight="1">
      <c r="A8" s="23" t="s">
        <v>308</v>
      </c>
      <c r="B8" s="100"/>
      <c r="C8" s="124">
        <v>38127</v>
      </c>
      <c r="D8" s="82">
        <v>80618</v>
      </c>
      <c r="E8" s="124">
        <v>39169</v>
      </c>
      <c r="F8" s="82">
        <v>81691</v>
      </c>
      <c r="G8" s="124">
        <v>39859</v>
      </c>
      <c r="H8" s="77">
        <v>81984</v>
      </c>
      <c r="I8" s="77">
        <v>40442</v>
      </c>
      <c r="J8" s="77">
        <v>41542</v>
      </c>
    </row>
    <row r="9" spans="1:10" ht="12.95" customHeight="1">
      <c r="A9" s="23"/>
      <c r="B9" s="100" t="s">
        <v>454</v>
      </c>
      <c r="C9" s="124">
        <v>332</v>
      </c>
      <c r="D9" s="82">
        <v>926</v>
      </c>
      <c r="E9" s="124">
        <v>330</v>
      </c>
      <c r="F9" s="82">
        <v>925</v>
      </c>
      <c r="G9" s="124">
        <v>331</v>
      </c>
      <c r="H9" s="77">
        <v>906</v>
      </c>
      <c r="I9" s="77">
        <v>418</v>
      </c>
      <c r="J9" s="77">
        <v>488</v>
      </c>
    </row>
    <row r="10" spans="1:10" ht="12.95" customHeight="1">
      <c r="A10" s="23"/>
      <c r="B10" s="100" t="s">
        <v>309</v>
      </c>
      <c r="C10" s="124">
        <v>576</v>
      </c>
      <c r="D10" s="82">
        <v>1356</v>
      </c>
      <c r="E10" s="124">
        <v>574</v>
      </c>
      <c r="F10" s="82">
        <v>1325</v>
      </c>
      <c r="G10" s="124">
        <v>566</v>
      </c>
      <c r="H10" s="77">
        <v>1307</v>
      </c>
      <c r="I10" s="77">
        <v>623</v>
      </c>
      <c r="J10" s="77">
        <v>684</v>
      </c>
    </row>
    <row r="11" spans="1:10" ht="12.95" customHeight="1">
      <c r="A11" s="23"/>
      <c r="B11" s="100" t="s">
        <v>310</v>
      </c>
      <c r="C11" s="124">
        <v>1396</v>
      </c>
      <c r="D11" s="82">
        <v>3483</v>
      </c>
      <c r="E11" s="124">
        <v>1567</v>
      </c>
      <c r="F11" s="82">
        <v>3832</v>
      </c>
      <c r="G11" s="124">
        <v>1643</v>
      </c>
      <c r="H11" s="77">
        <v>3967</v>
      </c>
      <c r="I11" s="77">
        <v>1909</v>
      </c>
      <c r="J11" s="77">
        <v>2058</v>
      </c>
    </row>
    <row r="12" spans="1:10" ht="12.95" customHeight="1">
      <c r="A12" s="23"/>
      <c r="B12" s="100" t="s">
        <v>311</v>
      </c>
      <c r="C12" s="124">
        <v>1138</v>
      </c>
      <c r="D12" s="82">
        <v>2503</v>
      </c>
      <c r="E12" s="124">
        <v>1133</v>
      </c>
      <c r="F12" s="82">
        <v>2506</v>
      </c>
      <c r="G12" s="124">
        <v>1147</v>
      </c>
      <c r="H12" s="77">
        <v>2529</v>
      </c>
      <c r="I12" s="77">
        <v>1217</v>
      </c>
      <c r="J12" s="77">
        <v>1312</v>
      </c>
    </row>
    <row r="13" spans="1:10" ht="12.95" customHeight="1">
      <c r="A13" s="23"/>
      <c r="B13" s="100"/>
      <c r="C13" s="124"/>
      <c r="D13" s="102"/>
      <c r="E13" s="124"/>
      <c r="F13" s="102"/>
      <c r="G13" s="124"/>
      <c r="H13" s="77"/>
      <c r="I13" s="77"/>
      <c r="J13" s="77"/>
    </row>
    <row r="14" spans="1:10" ht="12.95" customHeight="1">
      <c r="A14" s="23"/>
      <c r="B14" s="100" t="s">
        <v>312</v>
      </c>
      <c r="C14" s="124">
        <v>1110</v>
      </c>
      <c r="D14" s="82">
        <v>2560</v>
      </c>
      <c r="E14" s="124">
        <v>1111</v>
      </c>
      <c r="F14" s="82">
        <v>2525</v>
      </c>
      <c r="G14" s="124">
        <v>1118</v>
      </c>
      <c r="H14" s="77">
        <v>2515</v>
      </c>
      <c r="I14" s="77">
        <v>1255</v>
      </c>
      <c r="J14" s="77">
        <v>1260</v>
      </c>
    </row>
    <row r="15" spans="1:10" ht="12.95" customHeight="1">
      <c r="A15" s="23"/>
      <c r="B15" s="100" t="s">
        <v>455</v>
      </c>
      <c r="C15" s="124">
        <v>830</v>
      </c>
      <c r="D15" s="82">
        <v>1764</v>
      </c>
      <c r="E15" s="124">
        <v>830</v>
      </c>
      <c r="F15" s="82">
        <v>1749</v>
      </c>
      <c r="G15" s="124">
        <v>823</v>
      </c>
      <c r="H15" s="77">
        <v>1716</v>
      </c>
      <c r="I15" s="77">
        <v>823</v>
      </c>
      <c r="J15" s="77">
        <v>893</v>
      </c>
    </row>
    <row r="16" spans="1:10" ht="12.95" customHeight="1">
      <c r="A16" s="23"/>
      <c r="B16" s="100" t="s">
        <v>456</v>
      </c>
      <c r="C16" s="124">
        <v>1002</v>
      </c>
      <c r="D16" s="82">
        <v>1944</v>
      </c>
      <c r="E16" s="124">
        <v>1057</v>
      </c>
      <c r="F16" s="82">
        <v>2041</v>
      </c>
      <c r="G16" s="124">
        <v>1050</v>
      </c>
      <c r="H16" s="77">
        <v>2011</v>
      </c>
      <c r="I16" s="77">
        <v>977</v>
      </c>
      <c r="J16" s="77">
        <v>1034</v>
      </c>
    </row>
    <row r="17" spans="1:10" ht="12.95" customHeight="1">
      <c r="A17" s="23"/>
      <c r="B17" s="100" t="s">
        <v>313</v>
      </c>
      <c r="C17" s="124">
        <v>1322</v>
      </c>
      <c r="D17" s="82">
        <v>2886</v>
      </c>
      <c r="E17" s="124">
        <v>1352</v>
      </c>
      <c r="F17" s="82">
        <v>2912</v>
      </c>
      <c r="G17" s="124">
        <v>1371</v>
      </c>
      <c r="H17" s="77">
        <v>2904</v>
      </c>
      <c r="I17" s="77">
        <v>1435</v>
      </c>
      <c r="J17" s="77">
        <v>1469</v>
      </c>
    </row>
    <row r="18" spans="1:10" ht="12.95" customHeight="1">
      <c r="A18" s="23"/>
      <c r="B18" s="100" t="s">
        <v>314</v>
      </c>
      <c r="C18" s="124">
        <v>948</v>
      </c>
      <c r="D18" s="82">
        <v>1794</v>
      </c>
      <c r="E18" s="124">
        <v>954</v>
      </c>
      <c r="F18" s="82">
        <v>1777</v>
      </c>
      <c r="G18" s="124">
        <v>985</v>
      </c>
      <c r="H18" s="77">
        <v>1800</v>
      </c>
      <c r="I18" s="77">
        <v>876</v>
      </c>
      <c r="J18" s="77">
        <v>924</v>
      </c>
    </row>
    <row r="19" spans="1:10" ht="12.95" customHeight="1">
      <c r="A19" s="23"/>
      <c r="B19" s="100"/>
      <c r="C19" s="124"/>
      <c r="D19" s="102"/>
      <c r="E19" s="124"/>
      <c r="F19" s="102"/>
      <c r="G19" s="124"/>
      <c r="H19" s="77"/>
      <c r="I19" s="77"/>
      <c r="J19" s="77"/>
    </row>
    <row r="20" spans="1:10" ht="12.95" customHeight="1">
      <c r="A20" s="23"/>
      <c r="B20" s="100" t="s">
        <v>315</v>
      </c>
      <c r="C20" s="124">
        <v>1308</v>
      </c>
      <c r="D20" s="82">
        <v>2810</v>
      </c>
      <c r="E20" s="124">
        <v>1348</v>
      </c>
      <c r="F20" s="82">
        <v>2860</v>
      </c>
      <c r="G20" s="124">
        <v>1347</v>
      </c>
      <c r="H20" s="77">
        <v>2840</v>
      </c>
      <c r="I20" s="77">
        <v>1364</v>
      </c>
      <c r="J20" s="77">
        <v>1476</v>
      </c>
    </row>
    <row r="21" spans="1:10" ht="12.95" customHeight="1">
      <c r="A21" s="23"/>
      <c r="B21" s="100" t="s">
        <v>457</v>
      </c>
      <c r="C21" s="124">
        <v>1454</v>
      </c>
      <c r="D21" s="82">
        <v>3588</v>
      </c>
      <c r="E21" s="124">
        <v>1452</v>
      </c>
      <c r="F21" s="82">
        <v>3532</v>
      </c>
      <c r="G21" s="124">
        <v>1449</v>
      </c>
      <c r="H21" s="77">
        <v>3497</v>
      </c>
      <c r="I21" s="77">
        <v>1618</v>
      </c>
      <c r="J21" s="77">
        <v>1879</v>
      </c>
    </row>
    <row r="22" spans="1:10" ht="12.95" customHeight="1">
      <c r="A22" s="23"/>
      <c r="B22" s="100" t="s">
        <v>316</v>
      </c>
      <c r="C22" s="124">
        <v>1153</v>
      </c>
      <c r="D22" s="82">
        <v>2610</v>
      </c>
      <c r="E22" s="124">
        <v>1143</v>
      </c>
      <c r="F22" s="82">
        <v>2583</v>
      </c>
      <c r="G22" s="124">
        <v>1159</v>
      </c>
      <c r="H22" s="77">
        <v>2552</v>
      </c>
      <c r="I22" s="77">
        <v>1227</v>
      </c>
      <c r="J22" s="77">
        <v>1325</v>
      </c>
    </row>
    <row r="23" spans="1:10" ht="12.95" customHeight="1">
      <c r="A23" s="23"/>
      <c r="B23" s="100" t="s">
        <v>458</v>
      </c>
      <c r="C23" s="124">
        <v>1734</v>
      </c>
      <c r="D23" s="82">
        <v>3736</v>
      </c>
      <c r="E23" s="124">
        <v>1738</v>
      </c>
      <c r="F23" s="82">
        <v>3719</v>
      </c>
      <c r="G23" s="124">
        <v>1804</v>
      </c>
      <c r="H23" s="77">
        <v>3780</v>
      </c>
      <c r="I23" s="77">
        <v>1871</v>
      </c>
      <c r="J23" s="77">
        <v>1909</v>
      </c>
    </row>
    <row r="24" spans="1:10" ht="12.95" customHeight="1">
      <c r="A24" s="23"/>
      <c r="B24" s="100" t="s">
        <v>317</v>
      </c>
      <c r="C24" s="124">
        <v>1490</v>
      </c>
      <c r="D24" s="82">
        <v>2863</v>
      </c>
      <c r="E24" s="124">
        <v>1575</v>
      </c>
      <c r="F24" s="82">
        <v>2946</v>
      </c>
      <c r="G24" s="124">
        <v>1618</v>
      </c>
      <c r="H24" s="77">
        <v>3045</v>
      </c>
      <c r="I24" s="77">
        <v>1479</v>
      </c>
      <c r="J24" s="77">
        <v>1566</v>
      </c>
    </row>
    <row r="25" spans="1:10" ht="12.95" customHeight="1">
      <c r="A25" s="23"/>
      <c r="B25" s="100"/>
      <c r="C25" s="124"/>
      <c r="D25" s="102"/>
      <c r="E25" s="124"/>
      <c r="F25" s="102"/>
      <c r="G25" s="124"/>
      <c r="H25" s="77"/>
      <c r="I25" s="77"/>
      <c r="J25" s="77"/>
    </row>
    <row r="26" spans="1:10" ht="12.95" customHeight="1">
      <c r="A26" s="23"/>
      <c r="B26" s="100" t="s">
        <v>318</v>
      </c>
      <c r="C26" s="124">
        <v>149</v>
      </c>
      <c r="D26" s="82">
        <v>291</v>
      </c>
      <c r="E26" s="124">
        <v>152</v>
      </c>
      <c r="F26" s="82">
        <v>291</v>
      </c>
      <c r="G26" s="124">
        <v>156</v>
      </c>
      <c r="H26" s="77">
        <v>291</v>
      </c>
      <c r="I26" s="77">
        <v>172</v>
      </c>
      <c r="J26" s="77">
        <v>119</v>
      </c>
    </row>
    <row r="27" spans="1:10" ht="12.95" customHeight="1">
      <c r="A27" s="23"/>
      <c r="B27" s="100" t="s">
        <v>319</v>
      </c>
      <c r="C27" s="124">
        <v>703</v>
      </c>
      <c r="D27" s="82">
        <v>1673</v>
      </c>
      <c r="E27" s="124">
        <v>699</v>
      </c>
      <c r="F27" s="82">
        <v>1637</v>
      </c>
      <c r="G27" s="124">
        <v>711</v>
      </c>
      <c r="H27" s="77">
        <v>1652</v>
      </c>
      <c r="I27" s="77">
        <v>812</v>
      </c>
      <c r="J27" s="77">
        <v>840</v>
      </c>
    </row>
    <row r="28" spans="1:10" ht="12.95" customHeight="1">
      <c r="A28" s="23"/>
      <c r="B28" s="100" t="s">
        <v>320</v>
      </c>
      <c r="C28" s="124">
        <v>619</v>
      </c>
      <c r="D28" s="82">
        <v>1411</v>
      </c>
      <c r="E28" s="124">
        <v>635</v>
      </c>
      <c r="F28" s="82">
        <v>1433</v>
      </c>
      <c r="G28" s="124">
        <v>630</v>
      </c>
      <c r="H28" s="77">
        <v>1422</v>
      </c>
      <c r="I28" s="77">
        <v>690</v>
      </c>
      <c r="J28" s="77">
        <v>732</v>
      </c>
    </row>
    <row r="29" spans="1:10" ht="12.95" customHeight="1">
      <c r="A29" s="23"/>
      <c r="B29" s="100" t="s">
        <v>321</v>
      </c>
      <c r="C29" s="124">
        <v>661</v>
      </c>
      <c r="D29" s="82">
        <v>1442</v>
      </c>
      <c r="E29" s="124">
        <v>651</v>
      </c>
      <c r="F29" s="82">
        <v>1403</v>
      </c>
      <c r="G29" s="124">
        <v>650</v>
      </c>
      <c r="H29" s="77">
        <v>1384</v>
      </c>
      <c r="I29" s="77">
        <v>702</v>
      </c>
      <c r="J29" s="77">
        <v>682</v>
      </c>
    </row>
    <row r="30" spans="1:10" ht="12.95" customHeight="1">
      <c r="A30" s="23"/>
      <c r="B30" s="100" t="s">
        <v>322</v>
      </c>
      <c r="C30" s="124">
        <v>247</v>
      </c>
      <c r="D30" s="82">
        <v>527</v>
      </c>
      <c r="E30" s="124">
        <v>254</v>
      </c>
      <c r="F30" s="82">
        <v>550</v>
      </c>
      <c r="G30" s="124">
        <v>249</v>
      </c>
      <c r="H30" s="77">
        <v>536</v>
      </c>
      <c r="I30" s="77">
        <v>300</v>
      </c>
      <c r="J30" s="77">
        <v>236</v>
      </c>
    </row>
    <row r="31" spans="1:10" ht="12.95" customHeight="1">
      <c r="A31" s="23"/>
      <c r="B31" s="100"/>
      <c r="C31" s="124"/>
      <c r="D31" s="102"/>
      <c r="E31" s="124"/>
      <c r="F31" s="102"/>
      <c r="G31" s="124"/>
      <c r="H31" s="77"/>
      <c r="I31" s="77"/>
      <c r="J31" s="77"/>
    </row>
    <row r="32" spans="1:10" ht="12.95" customHeight="1">
      <c r="A32" s="23"/>
      <c r="B32" s="100" t="s">
        <v>459</v>
      </c>
      <c r="C32" s="124">
        <v>468</v>
      </c>
      <c r="D32" s="82">
        <v>1148</v>
      </c>
      <c r="E32" s="124">
        <v>483</v>
      </c>
      <c r="F32" s="82">
        <v>1165</v>
      </c>
      <c r="G32" s="124">
        <v>493</v>
      </c>
      <c r="H32" s="77">
        <v>1177</v>
      </c>
      <c r="I32" s="77">
        <v>563</v>
      </c>
      <c r="J32" s="77">
        <v>614</v>
      </c>
    </row>
    <row r="33" spans="1:10" ht="12.95" customHeight="1">
      <c r="A33" s="23"/>
      <c r="B33" s="100" t="s">
        <v>323</v>
      </c>
      <c r="C33" s="124">
        <v>600</v>
      </c>
      <c r="D33" s="82">
        <v>1325</v>
      </c>
      <c r="E33" s="124">
        <v>615</v>
      </c>
      <c r="F33" s="82">
        <v>1324</v>
      </c>
      <c r="G33" s="124">
        <v>627</v>
      </c>
      <c r="H33" s="77">
        <v>1314</v>
      </c>
      <c r="I33" s="77">
        <v>635</v>
      </c>
      <c r="J33" s="77">
        <v>679</v>
      </c>
    </row>
    <row r="34" spans="1:10" ht="12.95" customHeight="1">
      <c r="A34" s="23"/>
      <c r="B34" s="100" t="s">
        <v>460</v>
      </c>
      <c r="C34" s="124">
        <v>462</v>
      </c>
      <c r="D34" s="82">
        <v>1224</v>
      </c>
      <c r="E34" s="124">
        <v>463</v>
      </c>
      <c r="F34" s="82">
        <v>1217</v>
      </c>
      <c r="G34" s="124">
        <v>468</v>
      </c>
      <c r="H34" s="77">
        <v>1205</v>
      </c>
      <c r="I34" s="77">
        <v>634</v>
      </c>
      <c r="J34" s="77">
        <v>571</v>
      </c>
    </row>
    <row r="35" spans="1:10" ht="12.95" customHeight="1">
      <c r="A35" s="23"/>
      <c r="B35" s="100" t="s">
        <v>324</v>
      </c>
      <c r="C35" s="124">
        <v>824</v>
      </c>
      <c r="D35" s="82">
        <v>1691</v>
      </c>
      <c r="E35" s="124">
        <v>832</v>
      </c>
      <c r="F35" s="82">
        <v>1701</v>
      </c>
      <c r="G35" s="124">
        <v>836</v>
      </c>
      <c r="H35" s="77">
        <v>1715</v>
      </c>
      <c r="I35" s="77">
        <v>861</v>
      </c>
      <c r="J35" s="77">
        <v>854</v>
      </c>
    </row>
    <row r="36" spans="1:10" ht="12.95" customHeight="1">
      <c r="A36" s="23"/>
      <c r="B36" s="100" t="s">
        <v>325</v>
      </c>
      <c r="C36" s="124">
        <v>301</v>
      </c>
      <c r="D36" s="82">
        <v>642</v>
      </c>
      <c r="E36" s="124">
        <v>312</v>
      </c>
      <c r="F36" s="82">
        <v>676</v>
      </c>
      <c r="G36" s="124">
        <v>303</v>
      </c>
      <c r="H36" s="77">
        <v>655</v>
      </c>
      <c r="I36" s="77">
        <v>300</v>
      </c>
      <c r="J36" s="77">
        <v>355</v>
      </c>
    </row>
    <row r="37" spans="1:10" ht="12.95" customHeight="1">
      <c r="A37" s="23"/>
      <c r="B37" s="100"/>
      <c r="C37" s="124"/>
      <c r="D37" s="102"/>
      <c r="E37" s="124"/>
      <c r="F37" s="102"/>
      <c r="G37" s="124"/>
      <c r="H37" s="77"/>
      <c r="I37" s="77"/>
      <c r="J37" s="77"/>
    </row>
    <row r="38" spans="1:10" ht="12.95" customHeight="1">
      <c r="A38" s="23"/>
      <c r="B38" s="100" t="s">
        <v>326</v>
      </c>
      <c r="C38" s="124">
        <v>1212</v>
      </c>
      <c r="D38" s="82">
        <v>2694</v>
      </c>
      <c r="E38" s="124">
        <v>1241</v>
      </c>
      <c r="F38" s="82">
        <v>2734</v>
      </c>
      <c r="G38" s="124">
        <v>1253</v>
      </c>
      <c r="H38" s="77">
        <v>2748</v>
      </c>
      <c r="I38" s="77">
        <v>1381</v>
      </c>
      <c r="J38" s="77">
        <v>1367</v>
      </c>
    </row>
    <row r="39" spans="1:10" ht="12.95" customHeight="1">
      <c r="A39" s="23"/>
      <c r="B39" s="100" t="s">
        <v>327</v>
      </c>
      <c r="C39" s="124">
        <v>771</v>
      </c>
      <c r="D39" s="82">
        <v>1671</v>
      </c>
      <c r="E39" s="124">
        <v>786</v>
      </c>
      <c r="F39" s="82">
        <v>1679</v>
      </c>
      <c r="G39" s="124">
        <v>755</v>
      </c>
      <c r="H39" s="77">
        <v>1625</v>
      </c>
      <c r="I39" s="77">
        <v>792</v>
      </c>
      <c r="J39" s="77">
        <v>833</v>
      </c>
    </row>
    <row r="40" spans="1:10" ht="12.95" customHeight="1">
      <c r="A40" s="23"/>
      <c r="B40" s="100" t="s">
        <v>328</v>
      </c>
      <c r="C40" s="124">
        <v>987</v>
      </c>
      <c r="D40" s="82">
        <v>2084</v>
      </c>
      <c r="E40" s="124">
        <v>980</v>
      </c>
      <c r="F40" s="82">
        <v>2048</v>
      </c>
      <c r="G40" s="124">
        <v>1000</v>
      </c>
      <c r="H40" s="77">
        <v>2042</v>
      </c>
      <c r="I40" s="77">
        <v>1033</v>
      </c>
      <c r="J40" s="77">
        <v>1009</v>
      </c>
    </row>
    <row r="41" spans="1:10" ht="12.95" customHeight="1">
      <c r="A41" s="23"/>
      <c r="B41" s="100" t="s">
        <v>329</v>
      </c>
      <c r="C41" s="124">
        <v>1688</v>
      </c>
      <c r="D41" s="82">
        <v>3163</v>
      </c>
      <c r="E41" s="124">
        <v>1693</v>
      </c>
      <c r="F41" s="82">
        <v>3101</v>
      </c>
      <c r="G41" s="124">
        <v>1701</v>
      </c>
      <c r="H41" s="77">
        <v>3085</v>
      </c>
      <c r="I41" s="77">
        <v>1546</v>
      </c>
      <c r="J41" s="77">
        <v>1539</v>
      </c>
    </row>
    <row r="42" spans="1:10" ht="12.95" customHeight="1">
      <c r="A42" s="23"/>
      <c r="B42" s="100" t="s">
        <v>330</v>
      </c>
      <c r="C42" s="124">
        <v>666</v>
      </c>
      <c r="D42" s="82">
        <v>1232</v>
      </c>
      <c r="E42" s="124">
        <v>779</v>
      </c>
      <c r="F42" s="82">
        <v>1427</v>
      </c>
      <c r="G42" s="124">
        <v>896</v>
      </c>
      <c r="H42" s="77">
        <v>1547</v>
      </c>
      <c r="I42" s="77">
        <v>775</v>
      </c>
      <c r="J42" s="77">
        <v>772</v>
      </c>
    </row>
    <row r="43" spans="1:10" ht="12.95" customHeight="1">
      <c r="A43" s="23"/>
      <c r="B43" s="100"/>
      <c r="C43" s="124"/>
      <c r="D43" s="102"/>
      <c r="E43" s="124"/>
      <c r="F43" s="102"/>
      <c r="G43" s="124"/>
      <c r="H43" s="77"/>
      <c r="I43" s="77"/>
      <c r="J43" s="77"/>
    </row>
    <row r="44" spans="1:10" ht="12.95" customHeight="1">
      <c r="A44" s="23"/>
      <c r="B44" s="100" t="s">
        <v>331</v>
      </c>
      <c r="C44" s="124">
        <v>594</v>
      </c>
      <c r="D44" s="82">
        <v>987</v>
      </c>
      <c r="E44" s="124">
        <v>597</v>
      </c>
      <c r="F44" s="82">
        <v>991</v>
      </c>
      <c r="G44" s="124">
        <v>619</v>
      </c>
      <c r="H44" s="77">
        <v>1016</v>
      </c>
      <c r="I44" s="77">
        <v>503</v>
      </c>
      <c r="J44" s="77">
        <v>513</v>
      </c>
    </row>
    <row r="45" spans="1:10" ht="12.95" customHeight="1">
      <c r="A45" s="23"/>
      <c r="B45" s="100" t="s">
        <v>332</v>
      </c>
      <c r="C45" s="124">
        <v>1966</v>
      </c>
      <c r="D45" s="82">
        <v>3352</v>
      </c>
      <c r="E45" s="124">
        <v>2111</v>
      </c>
      <c r="F45" s="82">
        <v>3485</v>
      </c>
      <c r="G45" s="124">
        <v>2183</v>
      </c>
      <c r="H45" s="77">
        <v>3518</v>
      </c>
      <c r="I45" s="77">
        <v>1750</v>
      </c>
      <c r="J45" s="77">
        <v>1768</v>
      </c>
    </row>
    <row r="46" spans="1:10" ht="12.95" customHeight="1">
      <c r="A46" s="23"/>
      <c r="B46" s="100" t="s">
        <v>333</v>
      </c>
      <c r="C46" s="124">
        <v>765</v>
      </c>
      <c r="D46" s="82">
        <v>1399</v>
      </c>
      <c r="E46" s="124">
        <v>783</v>
      </c>
      <c r="F46" s="82">
        <v>1393</v>
      </c>
      <c r="G46" s="124">
        <v>777</v>
      </c>
      <c r="H46" s="77">
        <v>1369</v>
      </c>
      <c r="I46" s="77">
        <v>644</v>
      </c>
      <c r="J46" s="77">
        <v>725</v>
      </c>
    </row>
    <row r="47" spans="1:10" ht="12.95" customHeight="1">
      <c r="A47" s="23"/>
      <c r="B47" s="100" t="s">
        <v>334</v>
      </c>
      <c r="C47" s="124">
        <v>991</v>
      </c>
      <c r="D47" s="82">
        <v>2268</v>
      </c>
      <c r="E47" s="124">
        <v>1033</v>
      </c>
      <c r="F47" s="82">
        <v>2404</v>
      </c>
      <c r="G47" s="124">
        <v>1062</v>
      </c>
      <c r="H47" s="77">
        <v>2459</v>
      </c>
      <c r="I47" s="77">
        <v>1205</v>
      </c>
      <c r="J47" s="77">
        <v>1254</v>
      </c>
    </row>
    <row r="48" spans="1:10" ht="12.95" customHeight="1">
      <c r="A48" s="23"/>
      <c r="B48" s="100" t="s">
        <v>335</v>
      </c>
      <c r="C48" s="124">
        <v>924</v>
      </c>
      <c r="D48" s="82">
        <v>1569</v>
      </c>
      <c r="E48" s="124">
        <v>1052</v>
      </c>
      <c r="F48" s="82">
        <v>1795</v>
      </c>
      <c r="G48" s="124">
        <v>1116</v>
      </c>
      <c r="H48" s="77">
        <v>1886</v>
      </c>
      <c r="I48" s="77">
        <v>929</v>
      </c>
      <c r="J48" s="77">
        <v>957</v>
      </c>
    </row>
    <row r="49" spans="1:11" ht="12.95" customHeight="1">
      <c r="A49" s="23"/>
      <c r="B49" s="100"/>
      <c r="C49" s="124"/>
      <c r="D49" s="102"/>
      <c r="E49" s="124"/>
      <c r="F49" s="102"/>
      <c r="G49" s="124"/>
      <c r="H49" s="77"/>
      <c r="I49" s="77"/>
      <c r="J49" s="77"/>
    </row>
    <row r="50" spans="1:11" ht="12.95" customHeight="1">
      <c r="A50" s="23"/>
      <c r="B50" s="100" t="s">
        <v>336</v>
      </c>
      <c r="C50" s="124">
        <v>499</v>
      </c>
      <c r="D50" s="82">
        <v>792</v>
      </c>
      <c r="E50" s="124">
        <v>555</v>
      </c>
      <c r="F50" s="82">
        <v>845</v>
      </c>
      <c r="G50" s="124">
        <v>607</v>
      </c>
      <c r="H50" s="77">
        <v>887</v>
      </c>
      <c r="I50" s="77">
        <v>480</v>
      </c>
      <c r="J50" s="77">
        <v>407</v>
      </c>
    </row>
    <row r="51" spans="1:11" ht="12.95" customHeight="1">
      <c r="A51" s="23"/>
      <c r="B51" s="100" t="s">
        <v>337</v>
      </c>
      <c r="C51" s="124">
        <v>435</v>
      </c>
      <c r="D51" s="82">
        <v>874</v>
      </c>
      <c r="E51" s="124">
        <v>438</v>
      </c>
      <c r="F51" s="82">
        <v>857</v>
      </c>
      <c r="G51" s="124">
        <v>454</v>
      </c>
      <c r="H51" s="77">
        <v>860</v>
      </c>
      <c r="I51" s="77">
        <v>427</v>
      </c>
      <c r="J51" s="77">
        <v>433</v>
      </c>
    </row>
    <row r="52" spans="1:11" ht="12.95" customHeight="1">
      <c r="A52" s="23"/>
      <c r="B52" s="100" t="s">
        <v>338</v>
      </c>
      <c r="C52" s="124">
        <v>727</v>
      </c>
      <c r="D52" s="82">
        <v>1449</v>
      </c>
      <c r="E52" s="124">
        <v>737</v>
      </c>
      <c r="F52" s="82">
        <v>1450</v>
      </c>
      <c r="G52" s="124">
        <v>745</v>
      </c>
      <c r="H52" s="77">
        <v>1453</v>
      </c>
      <c r="I52" s="77">
        <v>767</v>
      </c>
      <c r="J52" s="77">
        <v>686</v>
      </c>
    </row>
    <row r="53" spans="1:11" ht="12.95" customHeight="1">
      <c r="A53" s="23"/>
      <c r="B53" s="100" t="s">
        <v>339</v>
      </c>
      <c r="C53" s="124">
        <v>399</v>
      </c>
      <c r="D53" s="82">
        <v>921</v>
      </c>
      <c r="E53" s="124">
        <v>405</v>
      </c>
      <c r="F53" s="82">
        <v>926</v>
      </c>
      <c r="G53" s="124">
        <v>410</v>
      </c>
      <c r="H53" s="77">
        <v>931</v>
      </c>
      <c r="I53" s="77">
        <v>462</v>
      </c>
      <c r="J53" s="77">
        <v>469</v>
      </c>
    </row>
    <row r="54" spans="1:11" ht="12.95" customHeight="1">
      <c r="A54" s="23"/>
      <c r="B54" s="100" t="s">
        <v>340</v>
      </c>
      <c r="C54" s="124">
        <v>369</v>
      </c>
      <c r="D54" s="82">
        <v>819</v>
      </c>
      <c r="E54" s="124">
        <v>369</v>
      </c>
      <c r="F54" s="82">
        <v>804</v>
      </c>
      <c r="G54" s="124">
        <v>377</v>
      </c>
      <c r="H54" s="77">
        <v>794</v>
      </c>
      <c r="I54" s="77">
        <v>395</v>
      </c>
      <c r="J54" s="77">
        <v>399</v>
      </c>
    </row>
    <row r="55" spans="1:11" ht="12.95" customHeight="1">
      <c r="A55" s="23"/>
      <c r="B55" s="100"/>
      <c r="C55" s="124"/>
      <c r="D55" s="102"/>
      <c r="E55" s="124"/>
      <c r="F55" s="102"/>
      <c r="G55" s="124"/>
      <c r="H55" s="77"/>
      <c r="I55" s="77"/>
      <c r="J55" s="77"/>
    </row>
    <row r="56" spans="1:11" ht="12.95" customHeight="1">
      <c r="A56" s="23"/>
      <c r="B56" s="100" t="s">
        <v>341</v>
      </c>
      <c r="C56" s="124">
        <v>531</v>
      </c>
      <c r="D56" s="82">
        <v>1208</v>
      </c>
      <c r="E56" s="124">
        <v>534</v>
      </c>
      <c r="F56" s="82">
        <v>1193</v>
      </c>
      <c r="G56" s="124">
        <v>543</v>
      </c>
      <c r="H56" s="77">
        <v>1185</v>
      </c>
      <c r="I56" s="77">
        <v>586</v>
      </c>
      <c r="J56" s="77">
        <v>599</v>
      </c>
    </row>
    <row r="57" spans="1:11" ht="12.95" customHeight="1">
      <c r="A57" s="23"/>
      <c r="B57" s="100" t="s">
        <v>342</v>
      </c>
      <c r="C57" s="124">
        <v>932</v>
      </c>
      <c r="D57" s="82">
        <v>1962</v>
      </c>
      <c r="E57" s="124">
        <v>947</v>
      </c>
      <c r="F57" s="82">
        <v>1983</v>
      </c>
      <c r="G57" s="124">
        <v>940</v>
      </c>
      <c r="H57" s="77">
        <v>1958</v>
      </c>
      <c r="I57" s="77">
        <v>948</v>
      </c>
      <c r="J57" s="77">
        <v>1010</v>
      </c>
    </row>
    <row r="58" spans="1:11" ht="12.95" customHeight="1">
      <c r="A58" s="23"/>
      <c r="B58" s="100" t="s">
        <v>343</v>
      </c>
      <c r="C58" s="124">
        <v>588</v>
      </c>
      <c r="D58" s="82">
        <v>1170</v>
      </c>
      <c r="E58" s="124">
        <v>596</v>
      </c>
      <c r="F58" s="82">
        <v>1167</v>
      </c>
      <c r="G58" s="124">
        <v>602</v>
      </c>
      <c r="H58" s="77">
        <v>1175</v>
      </c>
      <c r="I58" s="77">
        <v>617</v>
      </c>
      <c r="J58" s="77">
        <v>558</v>
      </c>
    </row>
    <row r="59" spans="1:11" ht="12.95" customHeight="1">
      <c r="A59" s="23"/>
      <c r="B59" s="100" t="s">
        <v>344</v>
      </c>
      <c r="C59" s="124">
        <v>1094</v>
      </c>
      <c r="D59" s="82">
        <v>2340</v>
      </c>
      <c r="E59" s="124">
        <v>1113</v>
      </c>
      <c r="F59" s="82">
        <v>2347</v>
      </c>
      <c r="G59" s="124">
        <v>1110</v>
      </c>
      <c r="H59" s="77">
        <v>2310</v>
      </c>
      <c r="I59" s="77">
        <v>1208</v>
      </c>
      <c r="J59" s="77">
        <v>1102</v>
      </c>
    </row>
    <row r="60" spans="1:11" ht="12.95" customHeight="1">
      <c r="A60" s="23"/>
      <c r="B60" s="100" t="s">
        <v>345</v>
      </c>
      <c r="C60" s="279" t="s">
        <v>626</v>
      </c>
      <c r="D60" s="280" t="s">
        <v>626</v>
      </c>
      <c r="E60" s="279" t="s">
        <v>757</v>
      </c>
      <c r="F60" s="280" t="s">
        <v>626</v>
      </c>
      <c r="G60" s="279" t="s">
        <v>757</v>
      </c>
      <c r="H60" s="175" t="s">
        <v>757</v>
      </c>
      <c r="I60" s="175" t="s">
        <v>757</v>
      </c>
      <c r="J60" s="175" t="s">
        <v>757</v>
      </c>
      <c r="K60" s="401"/>
    </row>
    <row r="61" spans="1:11" ht="12.95" customHeight="1">
      <c r="A61" s="23"/>
      <c r="B61" s="100"/>
      <c r="C61" s="124"/>
      <c r="D61" s="102"/>
      <c r="E61" s="124"/>
      <c r="F61" s="102"/>
      <c r="G61" s="124"/>
      <c r="H61" s="77"/>
      <c r="I61" s="77"/>
      <c r="J61" s="77"/>
    </row>
    <row r="62" spans="1:11" ht="12.95" customHeight="1">
      <c r="A62" s="23"/>
      <c r="B62" s="100" t="s">
        <v>346</v>
      </c>
      <c r="C62" s="124">
        <v>0</v>
      </c>
      <c r="D62" s="82">
        <v>0</v>
      </c>
      <c r="E62" s="279" t="s">
        <v>626</v>
      </c>
      <c r="F62" s="280" t="s">
        <v>626</v>
      </c>
      <c r="G62" s="124">
        <v>0</v>
      </c>
      <c r="H62" s="77">
        <v>0</v>
      </c>
      <c r="I62" s="77">
        <v>0</v>
      </c>
      <c r="J62" s="77">
        <v>0</v>
      </c>
    </row>
    <row r="63" spans="1:11" ht="12.95" customHeight="1">
      <c r="A63" s="23"/>
      <c r="B63" s="100" t="s">
        <v>347</v>
      </c>
      <c r="C63" s="124">
        <v>481</v>
      </c>
      <c r="D63" s="82">
        <v>1123</v>
      </c>
      <c r="E63" s="124">
        <v>478</v>
      </c>
      <c r="F63" s="82">
        <v>1092</v>
      </c>
      <c r="G63" s="124">
        <v>487</v>
      </c>
      <c r="H63" s="77">
        <v>1086</v>
      </c>
      <c r="I63" s="77">
        <v>532</v>
      </c>
      <c r="J63" s="77">
        <v>554</v>
      </c>
    </row>
    <row r="64" spans="1:11" ht="12.95" customHeight="1">
      <c r="A64" s="23"/>
      <c r="B64" s="100" t="s">
        <v>348</v>
      </c>
      <c r="C64" s="124">
        <v>319</v>
      </c>
      <c r="D64" s="82">
        <v>604</v>
      </c>
      <c r="E64" s="124">
        <v>326</v>
      </c>
      <c r="F64" s="82">
        <v>614</v>
      </c>
      <c r="G64" s="124">
        <v>337</v>
      </c>
      <c r="H64" s="77">
        <v>621</v>
      </c>
      <c r="I64" s="77">
        <v>321</v>
      </c>
      <c r="J64" s="77">
        <v>300</v>
      </c>
    </row>
    <row r="65" spans="1:11" ht="12.95" customHeight="1">
      <c r="A65" s="23"/>
      <c r="B65" s="100" t="s">
        <v>349</v>
      </c>
      <c r="C65" s="124">
        <v>349</v>
      </c>
      <c r="D65" s="82">
        <v>710</v>
      </c>
      <c r="E65" s="124">
        <v>347</v>
      </c>
      <c r="F65" s="82">
        <v>708</v>
      </c>
      <c r="G65" s="124">
        <v>344</v>
      </c>
      <c r="H65" s="77">
        <v>692</v>
      </c>
      <c r="I65" s="77">
        <v>376</v>
      </c>
      <c r="J65" s="77">
        <v>316</v>
      </c>
    </row>
    <row r="66" spans="1:11" ht="12.95" customHeight="1">
      <c r="A66" s="80"/>
      <c r="B66" s="103" t="s">
        <v>350</v>
      </c>
      <c r="C66" s="281">
        <v>13</v>
      </c>
      <c r="D66" s="282">
        <v>30</v>
      </c>
      <c r="E66" s="281">
        <v>9</v>
      </c>
      <c r="F66" s="282">
        <v>19</v>
      </c>
      <c r="G66" s="281">
        <v>7</v>
      </c>
      <c r="H66" s="282">
        <v>17</v>
      </c>
      <c r="I66" s="282">
        <v>4</v>
      </c>
      <c r="J66" s="282">
        <v>13</v>
      </c>
    </row>
    <row r="67" spans="1:11" ht="12.95" customHeight="1">
      <c r="A67" s="372" t="s">
        <v>704</v>
      </c>
      <c r="B67" s="373"/>
      <c r="C67" s="374"/>
      <c r="D67" s="374"/>
      <c r="E67" s="374"/>
      <c r="F67" s="374"/>
      <c r="G67" s="396"/>
      <c r="H67" s="396"/>
      <c r="I67" s="396"/>
      <c r="J67" s="396"/>
      <c r="K67" s="372"/>
    </row>
    <row r="68" spans="1:11" ht="12.95" customHeight="1">
      <c r="A68" s="372" t="s">
        <v>756</v>
      </c>
      <c r="B68" s="373"/>
      <c r="C68" s="374"/>
      <c r="D68" s="374"/>
      <c r="E68" s="374"/>
      <c r="F68" s="374"/>
      <c r="G68" s="396"/>
      <c r="H68" s="396"/>
      <c r="I68" s="396"/>
      <c r="J68" s="396"/>
      <c r="K68" s="372"/>
    </row>
    <row r="69" spans="1:11" ht="12.95" customHeight="1">
      <c r="A69" s="372" t="s">
        <v>701</v>
      </c>
      <c r="B69" s="373"/>
      <c r="C69" s="374"/>
      <c r="D69" s="374"/>
      <c r="E69" s="374"/>
      <c r="F69" s="374"/>
      <c r="G69" s="396"/>
      <c r="H69" s="396"/>
      <c r="I69" s="396"/>
      <c r="J69" s="396"/>
      <c r="K69" s="372"/>
    </row>
    <row r="70" spans="1:11" ht="12.95" customHeight="1">
      <c r="A70" s="372" t="s">
        <v>702</v>
      </c>
      <c r="B70" s="373"/>
      <c r="C70" s="374"/>
      <c r="D70" s="374"/>
      <c r="E70" s="374"/>
      <c r="F70" s="374"/>
      <c r="G70" s="396"/>
      <c r="H70" s="396"/>
      <c r="I70" s="396"/>
      <c r="J70" s="396"/>
      <c r="K70" s="372"/>
    </row>
    <row r="71" spans="1:11" ht="12.95" customHeight="1">
      <c r="A71" s="372" t="s">
        <v>703</v>
      </c>
      <c r="B71" s="373"/>
      <c r="C71" s="374"/>
      <c r="D71" s="374"/>
      <c r="E71" s="374"/>
      <c r="F71" s="374"/>
      <c r="G71" s="396"/>
      <c r="H71" s="396"/>
      <c r="I71" s="396"/>
      <c r="J71" s="396"/>
      <c r="K71" s="372"/>
    </row>
    <row r="72" spans="1:11" s="81" customFormat="1" ht="14.45" customHeight="1">
      <c r="A72" s="500" t="s">
        <v>453</v>
      </c>
      <c r="B72" s="500"/>
      <c r="C72" s="500"/>
      <c r="D72" s="500"/>
      <c r="E72" s="500"/>
      <c r="F72" s="500"/>
      <c r="G72" s="500"/>
      <c r="H72" s="500"/>
      <c r="I72" s="500"/>
      <c r="J72" s="500"/>
    </row>
    <row r="73" spans="1:11" ht="12.95" customHeight="1">
      <c r="A73" s="67"/>
      <c r="B73" s="163"/>
      <c r="C73" s="163"/>
      <c r="D73" s="163"/>
      <c r="E73" s="164"/>
      <c r="F73" s="164"/>
      <c r="G73" s="164"/>
      <c r="H73" s="164"/>
      <c r="I73" s="164"/>
      <c r="J73" s="164"/>
    </row>
    <row r="74" spans="1:11" ht="12.95" customHeight="1">
      <c r="A74" s="67" t="s">
        <v>351</v>
      </c>
      <c r="B74" s="163"/>
      <c r="C74" s="163"/>
      <c r="D74" s="163"/>
      <c r="E74" s="164"/>
      <c r="F74" s="164"/>
      <c r="G74" s="164"/>
      <c r="H74" s="164"/>
      <c r="I74" s="164"/>
      <c r="J74" s="164"/>
    </row>
    <row r="75" spans="1:11" ht="12.95" customHeight="1" thickBot="1">
      <c r="A75" s="163"/>
      <c r="B75" s="163"/>
      <c r="C75" s="163"/>
      <c r="D75" s="163"/>
      <c r="E75" s="164"/>
      <c r="F75" s="164"/>
      <c r="G75" s="165"/>
      <c r="H75" s="164"/>
      <c r="I75" s="164"/>
      <c r="J75" s="164"/>
    </row>
    <row r="76" spans="1:11" ht="12.95" customHeight="1" thickTop="1">
      <c r="A76" s="494" t="s">
        <v>352</v>
      </c>
      <c r="B76" s="495"/>
      <c r="C76" s="485" t="s">
        <v>713</v>
      </c>
      <c r="D76" s="487"/>
      <c r="E76" s="485" t="s">
        <v>753</v>
      </c>
      <c r="F76" s="487"/>
      <c r="G76" s="483" t="s">
        <v>754</v>
      </c>
      <c r="H76" s="484"/>
      <c r="I76" s="484"/>
      <c r="J76" s="484"/>
    </row>
    <row r="77" spans="1:11" ht="12.95" customHeight="1">
      <c r="A77" s="496"/>
      <c r="B77" s="497"/>
      <c r="C77" s="95" t="s">
        <v>668</v>
      </c>
      <c r="D77" s="95" t="s">
        <v>669</v>
      </c>
      <c r="E77" s="95" t="s">
        <v>2</v>
      </c>
      <c r="F77" s="95" t="s">
        <v>65</v>
      </c>
      <c r="G77" s="159" t="s">
        <v>2</v>
      </c>
      <c r="H77" s="159" t="s">
        <v>65</v>
      </c>
      <c r="I77" s="159" t="s">
        <v>63</v>
      </c>
      <c r="J77" s="160" t="s">
        <v>64</v>
      </c>
    </row>
    <row r="78" spans="1:11" ht="12.95" customHeight="1">
      <c r="A78" s="501" t="s">
        <v>353</v>
      </c>
      <c r="B78" s="502"/>
      <c r="C78" s="283">
        <v>25567</v>
      </c>
      <c r="D78" s="284">
        <v>58123</v>
      </c>
      <c r="E78" s="283">
        <v>25838</v>
      </c>
      <c r="F78" s="284">
        <v>58062</v>
      </c>
      <c r="G78" s="283">
        <v>26079</v>
      </c>
      <c r="H78" s="284">
        <v>57932</v>
      </c>
      <c r="I78" s="284">
        <v>29247</v>
      </c>
      <c r="J78" s="284">
        <v>28685</v>
      </c>
    </row>
    <row r="79" spans="1:11" ht="12.95" customHeight="1">
      <c r="A79" s="104"/>
      <c r="B79" s="100" t="s">
        <v>354</v>
      </c>
      <c r="C79" s="124">
        <v>972</v>
      </c>
      <c r="D79" s="77">
        <v>2194</v>
      </c>
      <c r="E79" s="124">
        <v>1007</v>
      </c>
      <c r="F79" s="382">
        <v>2239</v>
      </c>
      <c r="G79" s="384">
        <v>1002</v>
      </c>
      <c r="H79" s="384">
        <v>2206</v>
      </c>
      <c r="I79" s="384">
        <v>1068</v>
      </c>
      <c r="J79" s="384">
        <v>1138</v>
      </c>
    </row>
    <row r="80" spans="1:11" ht="12.95" customHeight="1">
      <c r="A80" s="104"/>
      <c r="B80" s="100" t="s">
        <v>355</v>
      </c>
      <c r="C80" s="124">
        <v>503</v>
      </c>
      <c r="D80" s="77">
        <v>1073</v>
      </c>
      <c r="E80" s="124">
        <v>497</v>
      </c>
      <c r="F80" s="382">
        <v>1055</v>
      </c>
      <c r="G80" s="384">
        <v>498</v>
      </c>
      <c r="H80" s="384">
        <v>1045</v>
      </c>
      <c r="I80" s="384">
        <v>542</v>
      </c>
      <c r="J80" s="384">
        <v>503</v>
      </c>
    </row>
    <row r="81" spans="1:10" ht="12.95" customHeight="1">
      <c r="A81" s="23"/>
      <c r="B81" s="100" t="s">
        <v>356</v>
      </c>
      <c r="C81" s="124">
        <v>655</v>
      </c>
      <c r="D81" s="77">
        <v>1540</v>
      </c>
      <c r="E81" s="124">
        <v>681</v>
      </c>
      <c r="F81" s="382">
        <v>1550</v>
      </c>
      <c r="G81" s="384">
        <v>684</v>
      </c>
      <c r="H81" s="384">
        <v>1538</v>
      </c>
      <c r="I81" s="384">
        <v>782</v>
      </c>
      <c r="J81" s="384">
        <v>756</v>
      </c>
    </row>
    <row r="82" spans="1:10" ht="12.95" customHeight="1">
      <c r="A82" s="23"/>
      <c r="B82" s="100" t="s">
        <v>357</v>
      </c>
      <c r="C82" s="124">
        <v>68</v>
      </c>
      <c r="D82" s="77">
        <v>128</v>
      </c>
      <c r="E82" s="124">
        <v>72</v>
      </c>
      <c r="F82" s="382">
        <v>127</v>
      </c>
      <c r="G82" s="384">
        <v>70</v>
      </c>
      <c r="H82" s="384">
        <v>124</v>
      </c>
      <c r="I82" s="384">
        <v>69</v>
      </c>
      <c r="J82" s="384">
        <v>55</v>
      </c>
    </row>
    <row r="83" spans="1:10" ht="12.95" customHeight="1">
      <c r="A83" s="23"/>
      <c r="B83" s="100"/>
      <c r="C83" s="101"/>
      <c r="D83" s="102"/>
      <c r="E83" s="101"/>
      <c r="F83" s="385"/>
    </row>
    <row r="84" spans="1:10" ht="12.95" customHeight="1">
      <c r="A84" s="23"/>
      <c r="B84" s="100" t="s">
        <v>358</v>
      </c>
      <c r="C84" s="124">
        <v>1182</v>
      </c>
      <c r="D84" s="77">
        <v>2733</v>
      </c>
      <c r="E84" s="124">
        <v>1183</v>
      </c>
      <c r="F84" s="382">
        <v>2716</v>
      </c>
      <c r="G84" s="384">
        <v>1187</v>
      </c>
      <c r="H84" s="384">
        <v>2712</v>
      </c>
      <c r="I84" s="384">
        <v>1320</v>
      </c>
      <c r="J84" s="384">
        <v>1392</v>
      </c>
    </row>
    <row r="85" spans="1:10" ht="12.95" customHeight="1">
      <c r="A85" s="23"/>
      <c r="B85" s="100" t="s">
        <v>359</v>
      </c>
      <c r="C85" s="124">
        <v>649</v>
      </c>
      <c r="D85" s="77">
        <v>1841</v>
      </c>
      <c r="E85" s="124">
        <v>652</v>
      </c>
      <c r="F85" s="382">
        <v>1835</v>
      </c>
      <c r="G85" s="384">
        <v>642</v>
      </c>
      <c r="H85" s="384">
        <v>1789</v>
      </c>
      <c r="I85" s="384">
        <v>853</v>
      </c>
      <c r="J85" s="384">
        <v>936</v>
      </c>
    </row>
    <row r="86" spans="1:10" ht="12.95" customHeight="1">
      <c r="A86" s="23"/>
      <c r="B86" s="100" t="s">
        <v>360</v>
      </c>
      <c r="C86" s="124">
        <v>1290</v>
      </c>
      <c r="D86" s="77">
        <v>2954</v>
      </c>
      <c r="E86" s="124">
        <v>1257</v>
      </c>
      <c r="F86" s="382">
        <v>2857</v>
      </c>
      <c r="G86" s="384">
        <v>1256</v>
      </c>
      <c r="H86" s="384">
        <v>2823</v>
      </c>
      <c r="I86" s="384">
        <v>1426</v>
      </c>
      <c r="J86" s="384">
        <v>1397</v>
      </c>
    </row>
    <row r="87" spans="1:10" ht="12.95" customHeight="1">
      <c r="A87" s="23"/>
      <c r="B87" s="100" t="s">
        <v>361</v>
      </c>
      <c r="C87" s="124">
        <v>448</v>
      </c>
      <c r="D87" s="77">
        <v>1031</v>
      </c>
      <c r="E87" s="124">
        <v>450</v>
      </c>
      <c r="F87" s="382">
        <v>1023</v>
      </c>
      <c r="G87" s="384">
        <v>433</v>
      </c>
      <c r="H87" s="384">
        <v>1001</v>
      </c>
      <c r="I87" s="384">
        <v>502</v>
      </c>
      <c r="J87" s="384">
        <v>499</v>
      </c>
    </row>
    <row r="88" spans="1:10" ht="12.95" customHeight="1">
      <c r="A88" s="23"/>
      <c r="B88" s="100" t="s">
        <v>362</v>
      </c>
      <c r="C88" s="124">
        <v>97</v>
      </c>
      <c r="D88" s="77">
        <v>217</v>
      </c>
      <c r="E88" s="124">
        <v>97</v>
      </c>
      <c r="F88" s="382">
        <v>213</v>
      </c>
      <c r="G88" s="384">
        <v>96</v>
      </c>
      <c r="H88" s="384">
        <v>207</v>
      </c>
      <c r="I88" s="384">
        <v>104</v>
      </c>
      <c r="J88" s="384">
        <v>103</v>
      </c>
    </row>
    <row r="89" spans="1:10" ht="12.95" customHeight="1">
      <c r="A89" s="23"/>
      <c r="B89" s="100"/>
      <c r="C89" s="124"/>
      <c r="D89" s="102"/>
      <c r="E89" s="124"/>
      <c r="F89" s="385"/>
      <c r="G89" s="384"/>
      <c r="H89" s="384"/>
      <c r="I89" s="384"/>
      <c r="J89" s="384"/>
    </row>
    <row r="90" spans="1:10" ht="12.95" customHeight="1">
      <c r="A90" s="23"/>
      <c r="B90" s="100" t="s">
        <v>363</v>
      </c>
      <c r="C90" s="124">
        <v>905</v>
      </c>
      <c r="D90" s="77">
        <v>1830</v>
      </c>
      <c r="E90" s="124">
        <v>933</v>
      </c>
      <c r="F90" s="382">
        <v>1854</v>
      </c>
      <c r="G90" s="384">
        <v>921</v>
      </c>
      <c r="H90" s="384">
        <v>1798</v>
      </c>
      <c r="I90" s="384">
        <v>881</v>
      </c>
      <c r="J90" s="384">
        <v>917</v>
      </c>
    </row>
    <row r="91" spans="1:10" ht="12.95" customHeight="1">
      <c r="A91" s="23"/>
      <c r="B91" s="100" t="s">
        <v>364</v>
      </c>
      <c r="C91" s="124">
        <v>1245</v>
      </c>
      <c r="D91" s="77">
        <v>2822</v>
      </c>
      <c r="E91" s="124">
        <v>1233</v>
      </c>
      <c r="F91" s="382">
        <v>2762</v>
      </c>
      <c r="G91" s="384">
        <v>1239</v>
      </c>
      <c r="H91" s="384">
        <v>2756</v>
      </c>
      <c r="I91" s="384">
        <v>1350</v>
      </c>
      <c r="J91" s="384">
        <v>1406</v>
      </c>
    </row>
    <row r="92" spans="1:10" ht="12.95" customHeight="1">
      <c r="A92" s="23"/>
      <c r="B92" s="100" t="s">
        <v>365</v>
      </c>
      <c r="C92" s="124">
        <v>1129</v>
      </c>
      <c r="D92" s="77">
        <v>2515</v>
      </c>
      <c r="E92" s="124">
        <v>1165</v>
      </c>
      <c r="F92" s="382">
        <v>2589</v>
      </c>
      <c r="G92" s="384">
        <v>1193</v>
      </c>
      <c r="H92" s="384">
        <v>2635</v>
      </c>
      <c r="I92" s="384">
        <v>1322</v>
      </c>
      <c r="J92" s="384">
        <v>1313</v>
      </c>
    </row>
    <row r="93" spans="1:10" ht="12.95" customHeight="1">
      <c r="A93" s="23"/>
      <c r="B93" s="100" t="s">
        <v>366</v>
      </c>
      <c r="C93" s="124">
        <v>812</v>
      </c>
      <c r="D93" s="77">
        <v>2027</v>
      </c>
      <c r="E93" s="124">
        <v>801</v>
      </c>
      <c r="F93" s="382">
        <v>1970</v>
      </c>
      <c r="G93" s="384">
        <v>807</v>
      </c>
      <c r="H93" s="384">
        <v>1952</v>
      </c>
      <c r="I93" s="384">
        <v>959</v>
      </c>
      <c r="J93" s="384">
        <v>993</v>
      </c>
    </row>
    <row r="94" spans="1:10" ht="12.95" customHeight="1">
      <c r="A94" s="23"/>
      <c r="B94" s="100" t="s">
        <v>367</v>
      </c>
      <c r="C94" s="124">
        <v>1373</v>
      </c>
      <c r="D94" s="77">
        <v>2710</v>
      </c>
      <c r="E94" s="124">
        <v>1363</v>
      </c>
      <c r="F94" s="382">
        <v>2676</v>
      </c>
      <c r="G94" s="384">
        <v>1371</v>
      </c>
      <c r="H94" s="384">
        <v>2637</v>
      </c>
      <c r="I94" s="384">
        <v>1299</v>
      </c>
      <c r="J94" s="384">
        <v>1338</v>
      </c>
    </row>
    <row r="95" spans="1:10" ht="12.95" customHeight="1">
      <c r="A95" s="23"/>
      <c r="B95" s="100"/>
      <c r="C95" s="124"/>
      <c r="D95" s="102"/>
      <c r="E95" s="124"/>
      <c r="F95" s="385"/>
      <c r="G95" s="384"/>
      <c r="H95" s="384"/>
      <c r="I95" s="384"/>
      <c r="J95" s="384"/>
    </row>
    <row r="96" spans="1:10" ht="12.95" customHeight="1">
      <c r="A96" s="23"/>
      <c r="B96" s="100" t="s">
        <v>368</v>
      </c>
      <c r="C96" s="124">
        <v>142</v>
      </c>
      <c r="D96" s="77">
        <v>322</v>
      </c>
      <c r="E96" s="124">
        <v>153</v>
      </c>
      <c r="F96" s="382">
        <v>333</v>
      </c>
      <c r="G96" s="384">
        <v>152</v>
      </c>
      <c r="H96" s="384">
        <v>338</v>
      </c>
      <c r="I96" s="384">
        <v>160</v>
      </c>
      <c r="J96" s="384">
        <v>178</v>
      </c>
    </row>
    <row r="97" spans="1:10" ht="12.95" customHeight="1">
      <c r="A97" s="23"/>
      <c r="B97" s="100" t="s">
        <v>369</v>
      </c>
      <c r="C97" s="124">
        <v>372</v>
      </c>
      <c r="D97" s="77">
        <v>752</v>
      </c>
      <c r="E97" s="124">
        <v>368</v>
      </c>
      <c r="F97" s="382">
        <v>747</v>
      </c>
      <c r="G97" s="384">
        <v>380</v>
      </c>
      <c r="H97" s="384">
        <v>741</v>
      </c>
      <c r="I97" s="384">
        <v>358</v>
      </c>
      <c r="J97" s="384">
        <v>383</v>
      </c>
    </row>
    <row r="98" spans="1:10" ht="12.95" customHeight="1">
      <c r="A98" s="23"/>
      <c r="B98" s="100" t="s">
        <v>370</v>
      </c>
      <c r="C98" s="124">
        <v>157</v>
      </c>
      <c r="D98" s="77">
        <v>337</v>
      </c>
      <c r="E98" s="124">
        <v>160</v>
      </c>
      <c r="F98" s="382">
        <v>339</v>
      </c>
      <c r="G98" s="384">
        <v>161</v>
      </c>
      <c r="H98" s="384">
        <v>336</v>
      </c>
      <c r="I98" s="384">
        <v>155</v>
      </c>
      <c r="J98" s="384">
        <v>181</v>
      </c>
    </row>
    <row r="99" spans="1:10" ht="12.95" customHeight="1">
      <c r="A99" s="23"/>
      <c r="B99" s="100" t="s">
        <v>371</v>
      </c>
      <c r="C99" s="124">
        <v>509</v>
      </c>
      <c r="D99" s="77">
        <v>1263</v>
      </c>
      <c r="E99" s="124">
        <v>514</v>
      </c>
      <c r="F99" s="382">
        <v>1270</v>
      </c>
      <c r="G99" s="384">
        <v>535</v>
      </c>
      <c r="H99" s="384">
        <v>1303</v>
      </c>
      <c r="I99" s="384">
        <v>628</v>
      </c>
      <c r="J99" s="384">
        <v>675</v>
      </c>
    </row>
    <row r="100" spans="1:10" ht="12.95" customHeight="1">
      <c r="A100" s="23"/>
      <c r="B100" s="100" t="s">
        <v>372</v>
      </c>
      <c r="C100" s="124">
        <v>571</v>
      </c>
      <c r="D100" s="77">
        <v>1276</v>
      </c>
      <c r="E100" s="124">
        <v>574</v>
      </c>
      <c r="F100" s="382">
        <v>1271</v>
      </c>
      <c r="G100" s="384">
        <v>569</v>
      </c>
      <c r="H100" s="384">
        <v>1249</v>
      </c>
      <c r="I100" s="384">
        <v>630</v>
      </c>
      <c r="J100" s="384">
        <v>619</v>
      </c>
    </row>
    <row r="101" spans="1:10" ht="12.95" customHeight="1">
      <c r="A101" s="23"/>
      <c r="B101" s="100"/>
      <c r="C101" s="124"/>
      <c r="D101" s="102"/>
      <c r="E101" s="124"/>
      <c r="F101" s="385"/>
      <c r="G101" s="384"/>
      <c r="H101" s="384"/>
      <c r="I101" s="384"/>
      <c r="J101" s="384"/>
    </row>
    <row r="102" spans="1:10" ht="12.95" customHeight="1">
      <c r="A102" s="23"/>
      <c r="B102" s="100" t="s">
        <v>373</v>
      </c>
      <c r="C102" s="124">
        <v>573</v>
      </c>
      <c r="D102" s="77">
        <v>1236</v>
      </c>
      <c r="E102" s="124">
        <v>567</v>
      </c>
      <c r="F102" s="382">
        <v>1230</v>
      </c>
      <c r="G102" s="384">
        <v>560</v>
      </c>
      <c r="H102" s="384">
        <v>1202</v>
      </c>
      <c r="I102" s="384">
        <v>603</v>
      </c>
      <c r="J102" s="384">
        <v>599</v>
      </c>
    </row>
    <row r="103" spans="1:10" ht="12.95" customHeight="1">
      <c r="A103" s="23"/>
      <c r="B103" s="100" t="s">
        <v>374</v>
      </c>
      <c r="C103" s="124">
        <v>261</v>
      </c>
      <c r="D103" s="77">
        <v>616</v>
      </c>
      <c r="E103" s="124">
        <v>258</v>
      </c>
      <c r="F103" s="382">
        <v>616</v>
      </c>
      <c r="G103" s="384">
        <v>261</v>
      </c>
      <c r="H103" s="384">
        <v>614</v>
      </c>
      <c r="I103" s="384">
        <v>327</v>
      </c>
      <c r="J103" s="384">
        <v>287</v>
      </c>
    </row>
    <row r="104" spans="1:10" ht="12.95" customHeight="1">
      <c r="A104" s="23"/>
      <c r="B104" s="100" t="s">
        <v>375</v>
      </c>
      <c r="C104" s="124">
        <v>711</v>
      </c>
      <c r="D104" s="77">
        <v>1252</v>
      </c>
      <c r="E104" s="124">
        <v>717</v>
      </c>
      <c r="F104" s="382">
        <v>1258</v>
      </c>
      <c r="G104" s="384">
        <v>715</v>
      </c>
      <c r="H104" s="384">
        <v>1243</v>
      </c>
      <c r="I104" s="384">
        <v>708</v>
      </c>
      <c r="J104" s="384">
        <v>535</v>
      </c>
    </row>
    <row r="105" spans="1:10" ht="12.95" customHeight="1">
      <c r="A105" s="23"/>
      <c r="B105" s="100" t="s">
        <v>376</v>
      </c>
      <c r="C105" s="124">
        <v>447</v>
      </c>
      <c r="D105" s="77">
        <v>1023</v>
      </c>
      <c r="E105" s="124">
        <v>471</v>
      </c>
      <c r="F105" s="382">
        <v>1050</v>
      </c>
      <c r="G105" s="384">
        <v>482</v>
      </c>
      <c r="H105" s="384">
        <v>1065</v>
      </c>
      <c r="I105" s="384">
        <v>533</v>
      </c>
      <c r="J105" s="384">
        <v>532</v>
      </c>
    </row>
    <row r="106" spans="1:10" ht="12.95" customHeight="1">
      <c r="A106" s="23"/>
      <c r="B106" s="100" t="s">
        <v>377</v>
      </c>
      <c r="C106" s="124">
        <v>363</v>
      </c>
      <c r="D106" s="77">
        <v>634</v>
      </c>
      <c r="E106" s="124">
        <v>346</v>
      </c>
      <c r="F106" s="382">
        <v>604</v>
      </c>
      <c r="G106" s="384">
        <v>361</v>
      </c>
      <c r="H106" s="384">
        <v>616</v>
      </c>
      <c r="I106" s="384">
        <v>346</v>
      </c>
      <c r="J106" s="384">
        <v>270</v>
      </c>
    </row>
    <row r="107" spans="1:10" ht="12.95" customHeight="1">
      <c r="A107" s="23"/>
      <c r="B107" s="100"/>
      <c r="C107" s="124"/>
      <c r="D107" s="102"/>
      <c r="E107" s="124"/>
      <c r="F107" s="385"/>
      <c r="G107" s="384"/>
      <c r="H107" s="384"/>
      <c r="I107" s="384"/>
      <c r="J107" s="384"/>
    </row>
    <row r="108" spans="1:10" ht="12.95" customHeight="1">
      <c r="A108" s="23"/>
      <c r="B108" s="100" t="s">
        <v>378</v>
      </c>
      <c r="C108" s="124">
        <v>728</v>
      </c>
      <c r="D108" s="77">
        <v>1736</v>
      </c>
      <c r="E108" s="124">
        <v>735</v>
      </c>
      <c r="F108" s="382">
        <v>1738</v>
      </c>
      <c r="G108" s="384">
        <v>733</v>
      </c>
      <c r="H108" s="384">
        <v>1728</v>
      </c>
      <c r="I108" s="384">
        <v>868</v>
      </c>
      <c r="J108" s="384">
        <v>860</v>
      </c>
    </row>
    <row r="109" spans="1:10" ht="12.95" customHeight="1">
      <c r="A109" s="23"/>
      <c r="B109" s="100" t="s">
        <v>379</v>
      </c>
      <c r="C109" s="124">
        <v>145</v>
      </c>
      <c r="D109" s="77">
        <v>149</v>
      </c>
      <c r="E109" s="124">
        <v>140</v>
      </c>
      <c r="F109" s="382">
        <v>144</v>
      </c>
      <c r="G109" s="384">
        <v>135</v>
      </c>
      <c r="H109" s="384">
        <v>139</v>
      </c>
      <c r="I109" s="384">
        <v>134</v>
      </c>
      <c r="J109" s="384">
        <v>5</v>
      </c>
    </row>
    <row r="110" spans="1:10" ht="12.95" customHeight="1">
      <c r="A110" s="23"/>
      <c r="B110" s="100" t="s">
        <v>380</v>
      </c>
      <c r="C110" s="124">
        <v>1073</v>
      </c>
      <c r="D110" s="77">
        <v>2527</v>
      </c>
      <c r="E110" s="124">
        <v>1113</v>
      </c>
      <c r="F110" s="382">
        <v>2536</v>
      </c>
      <c r="G110" s="384">
        <v>1153</v>
      </c>
      <c r="H110" s="384">
        <v>2554</v>
      </c>
      <c r="I110" s="384">
        <v>1294</v>
      </c>
      <c r="J110" s="384">
        <v>1260</v>
      </c>
    </row>
    <row r="111" spans="1:10" ht="12.95" customHeight="1">
      <c r="A111" s="23"/>
      <c r="B111" s="100" t="s">
        <v>381</v>
      </c>
      <c r="C111" s="124">
        <v>1151</v>
      </c>
      <c r="D111" s="77">
        <v>2515</v>
      </c>
      <c r="E111" s="124">
        <v>1140</v>
      </c>
      <c r="F111" s="382">
        <v>2483</v>
      </c>
      <c r="G111" s="384">
        <v>1163</v>
      </c>
      <c r="H111" s="384">
        <v>2495</v>
      </c>
      <c r="I111" s="384">
        <v>1299</v>
      </c>
      <c r="J111" s="384">
        <v>1196</v>
      </c>
    </row>
    <row r="112" spans="1:10" ht="12.95" customHeight="1">
      <c r="A112" s="23"/>
      <c r="B112" s="100" t="s">
        <v>382</v>
      </c>
      <c r="C112" s="124">
        <v>819</v>
      </c>
      <c r="D112" s="77">
        <v>1769</v>
      </c>
      <c r="E112" s="124">
        <v>811</v>
      </c>
      <c r="F112" s="382">
        <v>1746</v>
      </c>
      <c r="G112" s="384">
        <v>827</v>
      </c>
      <c r="H112" s="384">
        <v>1769</v>
      </c>
      <c r="I112" s="384">
        <v>900</v>
      </c>
      <c r="J112" s="384">
        <v>869</v>
      </c>
    </row>
    <row r="113" spans="1:10" ht="12.95" customHeight="1">
      <c r="A113" s="23"/>
      <c r="B113" s="100"/>
      <c r="C113" s="124"/>
      <c r="D113" s="102"/>
      <c r="E113" s="124"/>
      <c r="F113" s="385"/>
      <c r="G113" s="384"/>
      <c r="H113" s="384"/>
      <c r="I113" s="384"/>
      <c r="J113" s="384"/>
    </row>
    <row r="114" spans="1:10" ht="12.95" customHeight="1">
      <c r="A114" s="23"/>
      <c r="B114" s="100" t="s">
        <v>383</v>
      </c>
      <c r="C114" s="124">
        <v>512</v>
      </c>
      <c r="D114" s="77">
        <v>1195</v>
      </c>
      <c r="E114" s="124">
        <v>542</v>
      </c>
      <c r="F114" s="382">
        <v>1239</v>
      </c>
      <c r="G114" s="384">
        <v>545</v>
      </c>
      <c r="H114" s="384">
        <v>1224</v>
      </c>
      <c r="I114" s="384">
        <v>634</v>
      </c>
      <c r="J114" s="384">
        <v>590</v>
      </c>
    </row>
    <row r="115" spans="1:10" ht="12.95" customHeight="1">
      <c r="A115" s="23"/>
      <c r="B115" s="100" t="s">
        <v>384</v>
      </c>
      <c r="C115" s="124">
        <v>658</v>
      </c>
      <c r="D115" s="77">
        <v>1523</v>
      </c>
      <c r="E115" s="124">
        <v>682</v>
      </c>
      <c r="F115" s="382">
        <v>1552</v>
      </c>
      <c r="G115" s="384">
        <v>699</v>
      </c>
      <c r="H115" s="384">
        <v>1575</v>
      </c>
      <c r="I115" s="384">
        <v>828</v>
      </c>
      <c r="J115" s="384">
        <v>747</v>
      </c>
    </row>
    <row r="116" spans="1:10" ht="12.95" customHeight="1">
      <c r="A116" s="23"/>
      <c r="B116" s="100" t="s">
        <v>385</v>
      </c>
      <c r="C116" s="124">
        <v>653</v>
      </c>
      <c r="D116" s="77">
        <v>1570</v>
      </c>
      <c r="E116" s="124">
        <v>677</v>
      </c>
      <c r="F116" s="382">
        <v>1597</v>
      </c>
      <c r="G116" s="384">
        <v>681</v>
      </c>
      <c r="H116" s="384">
        <v>1577</v>
      </c>
      <c r="I116" s="384">
        <v>869</v>
      </c>
      <c r="J116" s="384">
        <v>708</v>
      </c>
    </row>
    <row r="117" spans="1:10" ht="12.95" customHeight="1">
      <c r="A117" s="23"/>
      <c r="B117" s="100" t="s">
        <v>386</v>
      </c>
      <c r="C117" s="124">
        <v>328</v>
      </c>
      <c r="D117" s="77">
        <v>668</v>
      </c>
      <c r="E117" s="124">
        <v>326</v>
      </c>
      <c r="F117" s="382">
        <v>654</v>
      </c>
      <c r="G117" s="384">
        <v>359</v>
      </c>
      <c r="H117" s="384">
        <v>694</v>
      </c>
      <c r="I117" s="384">
        <v>379</v>
      </c>
      <c r="J117" s="384">
        <v>315</v>
      </c>
    </row>
    <row r="118" spans="1:10" ht="12.95" customHeight="1">
      <c r="A118" s="105"/>
      <c r="B118" s="100" t="s">
        <v>387</v>
      </c>
      <c r="C118" s="124">
        <v>640</v>
      </c>
      <c r="D118" s="77">
        <v>1389</v>
      </c>
      <c r="E118" s="124">
        <v>642</v>
      </c>
      <c r="F118" s="382">
        <v>1361</v>
      </c>
      <c r="G118" s="384">
        <v>649</v>
      </c>
      <c r="H118" s="384">
        <v>1362</v>
      </c>
      <c r="I118" s="384">
        <v>672</v>
      </c>
      <c r="J118" s="384">
        <v>690</v>
      </c>
    </row>
    <row r="119" spans="1:10" ht="12.95" customHeight="1">
      <c r="A119" s="23"/>
      <c r="B119" s="100"/>
      <c r="C119" s="124"/>
      <c r="D119" s="102"/>
      <c r="E119" s="124"/>
      <c r="F119" s="385"/>
      <c r="G119" s="384"/>
      <c r="H119" s="384"/>
      <c r="I119" s="384"/>
      <c r="J119" s="384"/>
    </row>
    <row r="120" spans="1:10" ht="12.95" customHeight="1">
      <c r="A120" s="105"/>
      <c r="B120" s="100" t="s">
        <v>388</v>
      </c>
      <c r="C120" s="124">
        <v>0</v>
      </c>
      <c r="D120" s="77">
        <v>0</v>
      </c>
      <c r="E120" s="124">
        <v>0</v>
      </c>
      <c r="F120" s="382">
        <v>0</v>
      </c>
      <c r="G120" s="124">
        <v>0</v>
      </c>
      <c r="H120" s="402" t="s">
        <v>763</v>
      </c>
      <c r="I120" s="402" t="s">
        <v>763</v>
      </c>
      <c r="J120" s="77">
        <v>0</v>
      </c>
    </row>
    <row r="121" spans="1:10" ht="12.95" customHeight="1">
      <c r="A121" s="23"/>
      <c r="B121" s="100" t="s">
        <v>389</v>
      </c>
      <c r="C121" s="124">
        <v>767</v>
      </c>
      <c r="D121" s="77">
        <v>2094</v>
      </c>
      <c r="E121" s="124">
        <v>771</v>
      </c>
      <c r="F121" s="382">
        <v>2089</v>
      </c>
      <c r="G121" s="384">
        <v>798</v>
      </c>
      <c r="H121" s="384">
        <v>2139</v>
      </c>
      <c r="I121" s="384">
        <v>1091</v>
      </c>
      <c r="J121" s="384">
        <v>1048</v>
      </c>
    </row>
    <row r="122" spans="1:10" ht="12.95" customHeight="1">
      <c r="A122" s="105"/>
      <c r="B122" s="100" t="s">
        <v>390</v>
      </c>
      <c r="C122" s="124">
        <v>137</v>
      </c>
      <c r="D122" s="77">
        <v>367</v>
      </c>
      <c r="E122" s="124">
        <v>136</v>
      </c>
      <c r="F122" s="382">
        <v>361</v>
      </c>
      <c r="G122" s="384">
        <v>130</v>
      </c>
      <c r="H122" s="384">
        <v>348</v>
      </c>
      <c r="I122" s="384">
        <v>162</v>
      </c>
      <c r="J122" s="384">
        <v>186</v>
      </c>
    </row>
    <row r="123" spans="1:10" ht="12.95" customHeight="1">
      <c r="A123" s="105"/>
      <c r="B123" s="100" t="s">
        <v>391</v>
      </c>
      <c r="C123" s="124">
        <v>657</v>
      </c>
      <c r="D123" s="77">
        <v>1488</v>
      </c>
      <c r="E123" s="124">
        <v>682</v>
      </c>
      <c r="F123" s="382">
        <v>1526</v>
      </c>
      <c r="G123" s="384">
        <v>692</v>
      </c>
      <c r="H123" s="384">
        <v>1558</v>
      </c>
      <c r="I123" s="384">
        <v>780</v>
      </c>
      <c r="J123" s="384">
        <v>778</v>
      </c>
    </row>
    <row r="124" spans="1:10" ht="12.95" customHeight="1">
      <c r="A124" s="23"/>
      <c r="B124" s="100" t="s">
        <v>392</v>
      </c>
      <c r="C124" s="124">
        <v>776</v>
      </c>
      <c r="D124" s="77">
        <v>1782</v>
      </c>
      <c r="E124" s="124">
        <v>806</v>
      </c>
      <c r="F124" s="382">
        <v>1811</v>
      </c>
      <c r="G124" s="384">
        <v>809</v>
      </c>
      <c r="H124" s="384">
        <v>1788</v>
      </c>
      <c r="I124" s="384">
        <v>909</v>
      </c>
      <c r="J124" s="384">
        <v>879</v>
      </c>
    </row>
    <row r="125" spans="1:10" ht="12.95" customHeight="1">
      <c r="A125" s="105"/>
      <c r="B125" s="100"/>
      <c r="C125" s="124"/>
      <c r="D125" s="102"/>
      <c r="E125" s="124"/>
      <c r="F125" s="385"/>
      <c r="G125" s="384"/>
      <c r="H125" s="384"/>
      <c r="I125" s="384"/>
      <c r="J125" s="384"/>
    </row>
    <row r="126" spans="1:10" ht="12.95" customHeight="1">
      <c r="A126" s="23"/>
      <c r="B126" s="100" t="s">
        <v>393</v>
      </c>
      <c r="C126" s="124">
        <v>532</v>
      </c>
      <c r="D126" s="77">
        <v>1395</v>
      </c>
      <c r="E126" s="124">
        <v>561</v>
      </c>
      <c r="F126" s="382">
        <v>1437</v>
      </c>
      <c r="G126" s="384">
        <v>563</v>
      </c>
      <c r="H126" s="384">
        <v>1436</v>
      </c>
      <c r="I126" s="384">
        <v>709</v>
      </c>
      <c r="J126" s="384">
        <v>727</v>
      </c>
    </row>
    <row r="127" spans="1:10" ht="12.95" customHeight="1">
      <c r="A127" s="23"/>
      <c r="B127" s="100" t="s">
        <v>394</v>
      </c>
      <c r="C127" s="124">
        <v>557</v>
      </c>
      <c r="D127" s="77">
        <v>1630</v>
      </c>
      <c r="E127" s="124">
        <v>555</v>
      </c>
      <c r="F127" s="382">
        <v>1604</v>
      </c>
      <c r="G127" s="384">
        <v>568</v>
      </c>
      <c r="H127" s="384">
        <v>1616</v>
      </c>
      <c r="I127" s="384">
        <v>794</v>
      </c>
      <c r="J127" s="384">
        <v>822</v>
      </c>
    </row>
    <row r="128" spans="1:10" ht="12.95" customHeight="1">
      <c r="A128" s="23"/>
      <c r="B128" s="100"/>
      <c r="C128" s="101"/>
      <c r="D128" s="102"/>
      <c r="E128" s="101"/>
      <c r="F128" s="385"/>
      <c r="G128" s="102"/>
      <c r="H128" s="102"/>
      <c r="I128" s="102"/>
      <c r="J128" s="102"/>
    </row>
    <row r="129" spans="1:10" ht="12.95" customHeight="1">
      <c r="A129" s="105" t="s">
        <v>395</v>
      </c>
      <c r="B129" s="106"/>
      <c r="C129" s="124">
        <v>2105</v>
      </c>
      <c r="D129" s="77">
        <v>5191</v>
      </c>
      <c r="E129" s="124">
        <v>2157</v>
      </c>
      <c r="F129" s="382">
        <v>5219</v>
      </c>
      <c r="G129" s="384">
        <v>2201</v>
      </c>
      <c r="H129" s="384">
        <v>5235</v>
      </c>
      <c r="I129" s="384">
        <v>2657</v>
      </c>
      <c r="J129" s="384">
        <v>2578</v>
      </c>
    </row>
    <row r="130" spans="1:10" ht="12.95" customHeight="1">
      <c r="A130" s="105"/>
      <c r="B130" s="100" t="s">
        <v>396</v>
      </c>
      <c r="C130" s="124">
        <v>118</v>
      </c>
      <c r="D130" s="77">
        <v>306</v>
      </c>
      <c r="E130" s="124">
        <v>121</v>
      </c>
      <c r="F130" s="382">
        <v>300</v>
      </c>
      <c r="G130" s="384">
        <v>131</v>
      </c>
      <c r="H130" s="384">
        <v>312</v>
      </c>
      <c r="I130" s="384">
        <v>161</v>
      </c>
      <c r="J130" s="384">
        <v>151</v>
      </c>
    </row>
    <row r="131" spans="1:10" ht="12.95" customHeight="1">
      <c r="A131" s="23"/>
      <c r="B131" s="100" t="s">
        <v>397</v>
      </c>
      <c r="C131" s="124">
        <v>758</v>
      </c>
      <c r="D131" s="77">
        <v>1890</v>
      </c>
      <c r="E131" s="124">
        <v>769</v>
      </c>
      <c r="F131" s="382">
        <v>1911</v>
      </c>
      <c r="G131" s="384">
        <v>780</v>
      </c>
      <c r="H131" s="384">
        <v>1898</v>
      </c>
      <c r="I131" s="384">
        <v>923</v>
      </c>
      <c r="J131" s="384">
        <v>975</v>
      </c>
    </row>
    <row r="132" spans="1:10" ht="12.95" customHeight="1">
      <c r="A132" s="23"/>
      <c r="B132" s="100" t="s">
        <v>398</v>
      </c>
      <c r="C132" s="124">
        <v>5</v>
      </c>
      <c r="D132" s="77">
        <v>12</v>
      </c>
      <c r="E132" s="124">
        <v>6</v>
      </c>
      <c r="F132" s="382">
        <v>11</v>
      </c>
      <c r="G132" s="384">
        <v>6</v>
      </c>
      <c r="H132" s="384">
        <v>11</v>
      </c>
      <c r="I132" s="384">
        <v>4</v>
      </c>
      <c r="J132" s="384">
        <v>7</v>
      </c>
    </row>
    <row r="133" spans="1:10" ht="12.95" customHeight="1">
      <c r="A133" s="23"/>
      <c r="B133" s="100" t="s">
        <v>399</v>
      </c>
      <c r="C133" s="124">
        <v>137</v>
      </c>
      <c r="D133" s="77">
        <v>364</v>
      </c>
      <c r="E133" s="124">
        <v>145</v>
      </c>
      <c r="F133" s="382">
        <v>367</v>
      </c>
      <c r="G133" s="384">
        <v>154</v>
      </c>
      <c r="H133" s="384">
        <v>380</v>
      </c>
      <c r="I133" s="384">
        <v>185</v>
      </c>
      <c r="J133" s="384">
        <v>195</v>
      </c>
    </row>
    <row r="134" spans="1:10" ht="12.95" customHeight="1">
      <c r="A134" s="23"/>
      <c r="B134" s="100"/>
      <c r="C134" s="124"/>
      <c r="D134" s="102"/>
      <c r="E134" s="124"/>
      <c r="F134" s="385"/>
      <c r="G134" s="77"/>
      <c r="H134" s="102"/>
      <c r="I134" s="77"/>
      <c r="J134" s="77"/>
    </row>
    <row r="135" spans="1:10" ht="12.95" customHeight="1">
      <c r="A135" s="23"/>
      <c r="B135" s="100" t="s">
        <v>400</v>
      </c>
      <c r="C135" s="124">
        <v>288</v>
      </c>
      <c r="D135" s="77">
        <v>672</v>
      </c>
      <c r="E135" s="124">
        <v>294</v>
      </c>
      <c r="F135" s="382">
        <v>669</v>
      </c>
      <c r="G135" s="386">
        <v>294</v>
      </c>
      <c r="H135" s="386">
        <v>666</v>
      </c>
      <c r="I135" s="386">
        <v>344</v>
      </c>
      <c r="J135" s="386">
        <v>322</v>
      </c>
    </row>
    <row r="136" spans="1:10" ht="12.95" customHeight="1">
      <c r="A136" s="23"/>
      <c r="B136" s="100" t="s">
        <v>401</v>
      </c>
      <c r="C136" s="124">
        <v>261</v>
      </c>
      <c r="D136" s="77">
        <v>664</v>
      </c>
      <c r="E136" s="124">
        <v>269</v>
      </c>
      <c r="F136" s="382">
        <v>669</v>
      </c>
      <c r="G136" s="386">
        <v>274</v>
      </c>
      <c r="H136" s="386">
        <v>671</v>
      </c>
      <c r="I136" s="386">
        <v>369</v>
      </c>
      <c r="J136" s="386">
        <v>302</v>
      </c>
    </row>
    <row r="137" spans="1:10" ht="12.95" customHeight="1">
      <c r="A137" s="23"/>
      <c r="B137" s="100" t="s">
        <v>285</v>
      </c>
      <c r="C137" s="124">
        <v>383</v>
      </c>
      <c r="D137" s="77">
        <v>879</v>
      </c>
      <c r="E137" s="124">
        <v>382</v>
      </c>
      <c r="F137" s="382">
        <v>863</v>
      </c>
      <c r="G137" s="386">
        <v>375</v>
      </c>
      <c r="H137" s="386">
        <v>837</v>
      </c>
      <c r="I137" s="386">
        <v>429</v>
      </c>
      <c r="J137" s="386">
        <v>408</v>
      </c>
    </row>
    <row r="138" spans="1:10" ht="12.95" customHeight="1">
      <c r="A138" s="80"/>
      <c r="B138" s="103" t="s">
        <v>286</v>
      </c>
      <c r="C138" s="281">
        <v>155</v>
      </c>
      <c r="D138" s="282">
        <v>404</v>
      </c>
      <c r="E138" s="281">
        <v>171</v>
      </c>
      <c r="F138" s="387">
        <v>429</v>
      </c>
      <c r="G138" s="388">
        <v>187</v>
      </c>
      <c r="H138" s="389">
        <v>460</v>
      </c>
      <c r="I138" s="389">
        <v>242</v>
      </c>
      <c r="J138" s="389">
        <v>218</v>
      </c>
    </row>
    <row r="139" spans="1:10" ht="12.95" customHeight="1">
      <c r="A139" s="358" t="s">
        <v>769</v>
      </c>
      <c r="B139" s="107"/>
      <c r="C139" s="102"/>
      <c r="D139" s="102"/>
      <c r="E139" s="77"/>
      <c r="F139" s="77"/>
      <c r="G139" s="77"/>
      <c r="H139" s="77"/>
      <c r="I139" s="77"/>
      <c r="J139" s="77"/>
    </row>
    <row r="140" spans="1:10" ht="12.95" customHeight="1">
      <c r="A140" s="358" t="s">
        <v>724</v>
      </c>
      <c r="B140" s="107"/>
      <c r="C140" s="102"/>
      <c r="D140" s="102"/>
      <c r="E140" s="77"/>
      <c r="F140" s="77"/>
      <c r="G140" s="77"/>
      <c r="H140" s="77"/>
      <c r="I140" s="77"/>
      <c r="J140" s="77"/>
    </row>
    <row r="141" spans="1:10" ht="12.95" customHeight="1">
      <c r="A141" s="358" t="s">
        <v>725</v>
      </c>
      <c r="B141" s="107"/>
      <c r="C141" s="102"/>
      <c r="D141" s="102"/>
      <c r="E141" s="77"/>
      <c r="F141" s="77"/>
      <c r="G141" s="77"/>
      <c r="H141" s="77"/>
      <c r="I141" s="77"/>
      <c r="J141" s="77"/>
    </row>
    <row r="142" spans="1:10" ht="12.95" customHeight="1">
      <c r="A142" s="67"/>
      <c r="B142" s="163"/>
      <c r="C142" s="82"/>
      <c r="D142" s="82"/>
      <c r="E142" s="77"/>
      <c r="F142" s="77"/>
      <c r="G142" s="77"/>
      <c r="H142" s="77"/>
      <c r="I142" s="77"/>
      <c r="J142" s="77"/>
    </row>
    <row r="143" spans="1:10" ht="12.95" customHeight="1">
      <c r="A143" s="67" t="s">
        <v>351</v>
      </c>
      <c r="B143" s="163"/>
      <c r="C143" s="82"/>
      <c r="D143" s="82"/>
      <c r="E143" s="77"/>
      <c r="F143" s="77"/>
      <c r="G143" s="77"/>
      <c r="H143" s="77"/>
      <c r="I143" s="77"/>
      <c r="J143" s="77"/>
    </row>
    <row r="144" spans="1:10" ht="12.95" customHeight="1" thickBot="1">
      <c r="A144" s="163"/>
      <c r="B144" s="163"/>
      <c r="C144" s="82"/>
      <c r="D144" s="82"/>
      <c r="E144" s="77"/>
      <c r="F144" s="77"/>
      <c r="G144" s="169"/>
      <c r="H144" s="77"/>
      <c r="I144" s="77"/>
      <c r="J144" s="77"/>
    </row>
    <row r="145" spans="1:10" s="82" customFormat="1" ht="12.95" customHeight="1" thickTop="1">
      <c r="A145" s="494" t="s">
        <v>352</v>
      </c>
      <c r="B145" s="495"/>
      <c r="C145" s="485" t="s">
        <v>713</v>
      </c>
      <c r="D145" s="487"/>
      <c r="E145" s="485" t="s">
        <v>753</v>
      </c>
      <c r="F145" s="487"/>
      <c r="G145" s="483" t="s">
        <v>754</v>
      </c>
      <c r="H145" s="484"/>
      <c r="I145" s="484"/>
      <c r="J145" s="484"/>
    </row>
    <row r="146" spans="1:10" s="82" customFormat="1" ht="12.95" customHeight="1">
      <c r="A146" s="496"/>
      <c r="B146" s="497"/>
      <c r="C146" s="95" t="s">
        <v>668</v>
      </c>
      <c r="D146" s="95" t="s">
        <v>669</v>
      </c>
      <c r="E146" s="95" t="s">
        <v>2</v>
      </c>
      <c r="F146" s="95" t="s">
        <v>65</v>
      </c>
      <c r="G146" s="159" t="s">
        <v>2</v>
      </c>
      <c r="H146" s="159" t="s">
        <v>65</v>
      </c>
      <c r="I146" s="159" t="s">
        <v>63</v>
      </c>
      <c r="J146" s="160" t="s">
        <v>64</v>
      </c>
    </row>
    <row r="147" spans="1:10" s="82" customFormat="1" ht="12.95" customHeight="1">
      <c r="A147" s="503" t="s">
        <v>402</v>
      </c>
      <c r="B147" s="504"/>
      <c r="C147" s="283">
        <v>10304</v>
      </c>
      <c r="D147" s="284">
        <v>23147</v>
      </c>
      <c r="E147" s="283">
        <v>10378</v>
      </c>
      <c r="F147" s="391">
        <v>23037</v>
      </c>
      <c r="G147" s="390">
        <v>10393</v>
      </c>
      <c r="H147" s="390">
        <v>22705</v>
      </c>
      <c r="I147" s="390">
        <v>11418</v>
      </c>
      <c r="J147" s="390">
        <v>11287</v>
      </c>
    </row>
    <row r="148" spans="1:10" s="82" customFormat="1" ht="12.95" customHeight="1">
      <c r="A148" s="23"/>
      <c r="B148" s="100" t="s">
        <v>403</v>
      </c>
      <c r="C148" s="124">
        <v>612</v>
      </c>
      <c r="D148" s="77">
        <v>1374</v>
      </c>
      <c r="E148" s="124">
        <v>607</v>
      </c>
      <c r="F148" s="382">
        <v>1358</v>
      </c>
      <c r="G148" s="384">
        <v>610</v>
      </c>
      <c r="H148" s="384">
        <v>1349</v>
      </c>
      <c r="I148" s="384">
        <v>675</v>
      </c>
      <c r="J148" s="384">
        <v>674</v>
      </c>
    </row>
    <row r="149" spans="1:10" s="82" customFormat="1" ht="12.95" customHeight="1">
      <c r="A149" s="23"/>
      <c r="B149" s="100" t="s">
        <v>404</v>
      </c>
      <c r="C149" s="124">
        <v>897</v>
      </c>
      <c r="D149" s="77">
        <v>1872</v>
      </c>
      <c r="E149" s="124">
        <v>930</v>
      </c>
      <c r="F149" s="382">
        <v>1883</v>
      </c>
      <c r="G149" s="384">
        <v>916</v>
      </c>
      <c r="H149" s="384">
        <v>1839</v>
      </c>
      <c r="I149" s="384">
        <v>885</v>
      </c>
      <c r="J149" s="384">
        <v>954</v>
      </c>
    </row>
    <row r="150" spans="1:10" s="82" customFormat="1" ht="12.95" customHeight="1">
      <c r="A150" s="23"/>
      <c r="B150" s="100" t="s">
        <v>405</v>
      </c>
      <c r="C150" s="124">
        <v>197</v>
      </c>
      <c r="D150" s="77">
        <v>418</v>
      </c>
      <c r="E150" s="124">
        <v>188</v>
      </c>
      <c r="F150" s="382">
        <v>411</v>
      </c>
      <c r="G150" s="384">
        <v>189</v>
      </c>
      <c r="H150" s="384">
        <v>411</v>
      </c>
      <c r="I150" s="384">
        <v>202</v>
      </c>
      <c r="J150" s="384">
        <v>209</v>
      </c>
    </row>
    <row r="151" spans="1:10" s="82" customFormat="1" ht="12.95" customHeight="1">
      <c r="A151" s="23"/>
      <c r="B151" s="100" t="s">
        <v>406</v>
      </c>
      <c r="C151" s="124">
        <v>180</v>
      </c>
      <c r="D151" s="77">
        <v>421</v>
      </c>
      <c r="E151" s="124">
        <v>185</v>
      </c>
      <c r="F151" s="382">
        <v>429</v>
      </c>
      <c r="G151" s="384">
        <v>182</v>
      </c>
      <c r="H151" s="384">
        <v>413</v>
      </c>
      <c r="I151" s="384">
        <v>201</v>
      </c>
      <c r="J151" s="384">
        <v>212</v>
      </c>
    </row>
    <row r="152" spans="1:10" s="82" customFormat="1" ht="12.95" customHeight="1">
      <c r="A152" s="23"/>
      <c r="B152" s="100"/>
      <c r="C152" s="124"/>
      <c r="D152" s="76"/>
      <c r="E152" s="124"/>
      <c r="F152" s="392"/>
      <c r="G152" s="384"/>
      <c r="H152" s="384"/>
      <c r="I152" s="384"/>
      <c r="J152" s="384"/>
    </row>
    <row r="153" spans="1:10" s="82" customFormat="1" ht="12.95" customHeight="1">
      <c r="A153" s="23"/>
      <c r="B153" s="100" t="s">
        <v>407</v>
      </c>
      <c r="C153" s="124">
        <v>456</v>
      </c>
      <c r="D153" s="77">
        <v>1072</v>
      </c>
      <c r="E153" s="124">
        <v>461</v>
      </c>
      <c r="F153" s="382">
        <v>1052</v>
      </c>
      <c r="G153" s="384">
        <v>459</v>
      </c>
      <c r="H153" s="384">
        <v>1023</v>
      </c>
      <c r="I153" s="384">
        <v>527</v>
      </c>
      <c r="J153" s="384">
        <v>496</v>
      </c>
    </row>
    <row r="154" spans="1:10" s="82" customFormat="1" ht="12.95" customHeight="1">
      <c r="A154" s="23"/>
      <c r="B154" s="100" t="s">
        <v>408</v>
      </c>
      <c r="C154" s="124">
        <v>372</v>
      </c>
      <c r="D154" s="77">
        <v>967</v>
      </c>
      <c r="E154" s="124">
        <v>375</v>
      </c>
      <c r="F154" s="382">
        <v>969</v>
      </c>
      <c r="G154" s="384">
        <v>386</v>
      </c>
      <c r="H154" s="384">
        <v>968</v>
      </c>
      <c r="I154" s="384">
        <v>474</v>
      </c>
      <c r="J154" s="384">
        <v>494</v>
      </c>
    </row>
    <row r="155" spans="1:10" s="82" customFormat="1" ht="12.95" customHeight="1">
      <c r="A155" s="23"/>
      <c r="B155" s="100" t="s">
        <v>409</v>
      </c>
      <c r="C155" s="124">
        <v>866</v>
      </c>
      <c r="D155" s="77">
        <v>1903</v>
      </c>
      <c r="E155" s="124">
        <v>867</v>
      </c>
      <c r="F155" s="382">
        <v>1880</v>
      </c>
      <c r="G155" s="384">
        <v>857</v>
      </c>
      <c r="H155" s="384">
        <v>1837</v>
      </c>
      <c r="I155" s="384">
        <v>898</v>
      </c>
      <c r="J155" s="384">
        <v>939</v>
      </c>
    </row>
    <row r="156" spans="1:10" s="82" customFormat="1" ht="12.95" customHeight="1">
      <c r="A156" s="23"/>
      <c r="B156" s="100" t="s">
        <v>410</v>
      </c>
      <c r="C156" s="124">
        <v>610</v>
      </c>
      <c r="D156" s="77">
        <v>1374</v>
      </c>
      <c r="E156" s="124">
        <v>632</v>
      </c>
      <c r="F156" s="382">
        <v>1405</v>
      </c>
      <c r="G156" s="384">
        <v>633</v>
      </c>
      <c r="H156" s="384">
        <v>1414</v>
      </c>
      <c r="I156" s="384">
        <v>728</v>
      </c>
      <c r="J156" s="384">
        <v>686</v>
      </c>
    </row>
    <row r="157" spans="1:10" s="82" customFormat="1" ht="12.95" customHeight="1">
      <c r="A157" s="23"/>
      <c r="B157" s="100" t="s">
        <v>411</v>
      </c>
      <c r="C157" s="124">
        <v>294</v>
      </c>
      <c r="D157" s="77">
        <v>696</v>
      </c>
      <c r="E157" s="124">
        <v>303</v>
      </c>
      <c r="F157" s="382">
        <v>695</v>
      </c>
      <c r="G157" s="384">
        <v>307</v>
      </c>
      <c r="H157" s="384">
        <v>675</v>
      </c>
      <c r="I157" s="384">
        <v>338</v>
      </c>
      <c r="J157" s="384">
        <v>337</v>
      </c>
    </row>
    <row r="158" spans="1:10" s="82" customFormat="1" ht="12.95" customHeight="1">
      <c r="A158" s="23"/>
      <c r="B158" s="100"/>
      <c r="C158" s="101"/>
      <c r="D158" s="76"/>
      <c r="E158" s="101"/>
      <c r="F158" s="392"/>
      <c r="G158" s="384"/>
      <c r="H158" s="384"/>
      <c r="I158" s="384"/>
      <c r="J158" s="384"/>
    </row>
    <row r="159" spans="1:10" s="82" customFormat="1" ht="12.95" customHeight="1">
      <c r="A159" s="23"/>
      <c r="B159" s="100" t="s">
        <v>412</v>
      </c>
      <c r="C159" s="124">
        <v>2074</v>
      </c>
      <c r="D159" s="77">
        <v>4813</v>
      </c>
      <c r="E159" s="124">
        <v>0</v>
      </c>
      <c r="F159" s="382">
        <v>0</v>
      </c>
      <c r="G159" s="402" t="s">
        <v>758</v>
      </c>
      <c r="H159" s="402" t="s">
        <v>758</v>
      </c>
      <c r="I159" s="402" t="s">
        <v>758</v>
      </c>
      <c r="J159" s="402" t="s">
        <v>758</v>
      </c>
    </row>
    <row r="160" spans="1:10" s="82" customFormat="1" ht="12.95" customHeight="1">
      <c r="A160" s="23"/>
      <c r="B160" s="100" t="s">
        <v>715</v>
      </c>
      <c r="C160" s="124">
        <v>0</v>
      </c>
      <c r="D160" s="77">
        <v>0</v>
      </c>
      <c r="E160" s="124">
        <v>92</v>
      </c>
      <c r="F160" s="382">
        <v>205</v>
      </c>
      <c r="G160" s="384">
        <v>94</v>
      </c>
      <c r="H160" s="384">
        <v>201</v>
      </c>
      <c r="I160" s="384">
        <v>109</v>
      </c>
      <c r="J160" s="384">
        <v>93</v>
      </c>
    </row>
    <row r="161" spans="1:10" s="82" customFormat="1" ht="12.95" customHeight="1">
      <c r="A161" s="23"/>
      <c r="B161" s="100" t="s">
        <v>716</v>
      </c>
      <c r="C161" s="124">
        <v>0</v>
      </c>
      <c r="D161" s="77">
        <v>0</v>
      </c>
      <c r="E161" s="124">
        <v>628</v>
      </c>
      <c r="F161" s="382">
        <v>1383</v>
      </c>
      <c r="G161" s="384">
        <v>650</v>
      </c>
      <c r="H161" s="384">
        <v>1391</v>
      </c>
      <c r="I161" s="384">
        <v>731</v>
      </c>
      <c r="J161" s="384">
        <v>658</v>
      </c>
    </row>
    <row r="162" spans="1:10" s="82" customFormat="1" ht="12.95" customHeight="1">
      <c r="A162" s="23"/>
      <c r="B162" s="100" t="s">
        <v>717</v>
      </c>
      <c r="C162" s="124">
        <v>0</v>
      </c>
      <c r="D162" s="77">
        <v>0</v>
      </c>
      <c r="E162" s="124">
        <v>60</v>
      </c>
      <c r="F162" s="382">
        <v>143</v>
      </c>
      <c r="G162" s="384">
        <v>57</v>
      </c>
      <c r="H162" s="384">
        <v>137</v>
      </c>
      <c r="I162" s="384">
        <v>70</v>
      </c>
      <c r="J162" s="384">
        <v>67</v>
      </c>
    </row>
    <row r="163" spans="1:10" s="82" customFormat="1" ht="12.95" customHeight="1">
      <c r="A163" s="23"/>
      <c r="B163" s="100" t="s">
        <v>718</v>
      </c>
      <c r="C163" s="124">
        <v>0</v>
      </c>
      <c r="D163" s="77">
        <v>0</v>
      </c>
      <c r="E163" s="124">
        <v>426</v>
      </c>
      <c r="F163" s="382">
        <v>990</v>
      </c>
      <c r="G163" s="384">
        <v>430</v>
      </c>
      <c r="H163" s="384">
        <v>997</v>
      </c>
      <c r="I163" s="384">
        <v>528</v>
      </c>
      <c r="J163" s="384">
        <v>468</v>
      </c>
    </row>
    <row r="164" spans="1:10" s="82" customFormat="1" ht="12.95" customHeight="1">
      <c r="A164" s="23"/>
      <c r="B164" s="100"/>
      <c r="C164" s="124"/>
      <c r="D164" s="77"/>
      <c r="E164" s="124"/>
      <c r="F164" s="382"/>
      <c r="G164" s="384"/>
      <c r="H164" s="384"/>
      <c r="I164" s="384"/>
      <c r="J164" s="384"/>
    </row>
    <row r="165" spans="1:10" s="82" customFormat="1" ht="12.95" customHeight="1">
      <c r="A165" s="23"/>
      <c r="B165" s="100" t="s">
        <v>719</v>
      </c>
      <c r="C165" s="124">
        <v>0</v>
      </c>
      <c r="D165" s="77">
        <v>0</v>
      </c>
      <c r="E165" s="124">
        <v>417</v>
      </c>
      <c r="F165" s="382">
        <v>1000</v>
      </c>
      <c r="G165" s="384">
        <v>427</v>
      </c>
      <c r="H165" s="384">
        <v>987</v>
      </c>
      <c r="I165" s="384">
        <v>507</v>
      </c>
      <c r="J165" s="384">
        <v>481</v>
      </c>
    </row>
    <row r="166" spans="1:10" s="82" customFormat="1" ht="12.95" customHeight="1">
      <c r="A166" s="23"/>
      <c r="B166" s="100" t="s">
        <v>720</v>
      </c>
      <c r="C166" s="124">
        <v>0</v>
      </c>
      <c r="D166" s="77">
        <v>0</v>
      </c>
      <c r="E166" s="124">
        <v>219</v>
      </c>
      <c r="F166" s="382">
        <v>523</v>
      </c>
      <c r="G166" s="384">
        <v>226</v>
      </c>
      <c r="H166" s="384">
        <v>528</v>
      </c>
      <c r="I166" s="384">
        <v>270</v>
      </c>
      <c r="J166" s="384">
        <v>259</v>
      </c>
    </row>
    <row r="167" spans="1:10" s="82" customFormat="1" ht="12.95" customHeight="1">
      <c r="A167" s="23"/>
      <c r="B167" s="100" t="s">
        <v>721</v>
      </c>
      <c r="C167" s="124">
        <v>0</v>
      </c>
      <c r="D167" s="77">
        <v>0</v>
      </c>
      <c r="E167" s="279" t="s">
        <v>757</v>
      </c>
      <c r="F167" s="393" t="s">
        <v>626</v>
      </c>
      <c r="G167" s="402" t="s">
        <v>757</v>
      </c>
      <c r="H167" s="402" t="s">
        <v>626</v>
      </c>
      <c r="I167" s="402" t="s">
        <v>626</v>
      </c>
      <c r="J167" s="402" t="s">
        <v>757</v>
      </c>
    </row>
    <row r="168" spans="1:10" s="82" customFormat="1" ht="12.95" customHeight="1">
      <c r="A168" s="23"/>
      <c r="B168" s="100" t="s">
        <v>722</v>
      </c>
      <c r="C168" s="124">
        <v>0</v>
      </c>
      <c r="D168" s="77">
        <v>0</v>
      </c>
      <c r="E168" s="124">
        <v>117</v>
      </c>
      <c r="F168" s="382">
        <v>242</v>
      </c>
      <c r="G168" s="384">
        <v>123</v>
      </c>
      <c r="H168" s="384">
        <v>247</v>
      </c>
      <c r="I168" s="384">
        <v>133</v>
      </c>
      <c r="J168" s="384">
        <v>113</v>
      </c>
    </row>
    <row r="169" spans="1:10" s="82" customFormat="1" ht="12.95" customHeight="1">
      <c r="A169" s="23"/>
      <c r="B169" s="100" t="s">
        <v>723</v>
      </c>
      <c r="C169" s="124">
        <v>0</v>
      </c>
      <c r="D169" s="77">
        <v>0</v>
      </c>
      <c r="E169" s="124">
        <v>158</v>
      </c>
      <c r="F169" s="382">
        <v>334</v>
      </c>
      <c r="G169" s="384">
        <v>160</v>
      </c>
      <c r="H169" s="384">
        <v>317</v>
      </c>
      <c r="I169" s="384">
        <v>175</v>
      </c>
      <c r="J169" s="384">
        <v>143</v>
      </c>
    </row>
    <row r="170" spans="1:10" s="82" customFormat="1" ht="12.95" customHeight="1">
      <c r="A170" s="23"/>
      <c r="B170" s="100"/>
      <c r="C170" s="124"/>
      <c r="D170" s="77"/>
      <c r="E170" s="124"/>
      <c r="F170" s="382"/>
      <c r="G170" s="384"/>
      <c r="H170" s="384"/>
      <c r="I170" s="384"/>
      <c r="J170" s="384"/>
    </row>
    <row r="171" spans="1:10" s="82" customFormat="1" ht="12.95" customHeight="1">
      <c r="A171" s="105"/>
      <c r="B171" s="100" t="s">
        <v>413</v>
      </c>
      <c r="C171" s="124">
        <v>85</v>
      </c>
      <c r="D171" s="77">
        <v>220</v>
      </c>
      <c r="E171" s="124">
        <v>87</v>
      </c>
      <c r="F171" s="382">
        <v>220</v>
      </c>
      <c r="G171" s="384">
        <v>83</v>
      </c>
      <c r="H171" s="384">
        <v>213</v>
      </c>
      <c r="I171" s="384">
        <v>106</v>
      </c>
      <c r="J171" s="384">
        <v>107</v>
      </c>
    </row>
    <row r="172" spans="1:10" s="82" customFormat="1" ht="12.95" customHeight="1">
      <c r="A172" s="23"/>
      <c r="B172" s="100" t="s">
        <v>414</v>
      </c>
      <c r="C172" s="124">
        <v>3661</v>
      </c>
      <c r="D172" s="77">
        <v>8017</v>
      </c>
      <c r="E172" s="124">
        <v>3626</v>
      </c>
      <c r="F172" s="382">
        <v>7915</v>
      </c>
      <c r="G172" s="384">
        <v>3604</v>
      </c>
      <c r="H172" s="384">
        <v>7758</v>
      </c>
      <c r="I172" s="384">
        <v>3861</v>
      </c>
      <c r="J172" s="384">
        <v>3897</v>
      </c>
    </row>
    <row r="173" spans="1:10" s="82" customFormat="1" ht="12.95" customHeight="1">
      <c r="A173" s="23"/>
      <c r="B173" s="100"/>
      <c r="C173" s="101"/>
      <c r="D173" s="102"/>
      <c r="E173" s="101"/>
      <c r="F173" s="385"/>
      <c r="G173" s="102"/>
      <c r="H173" s="102"/>
      <c r="I173" s="102"/>
      <c r="J173" s="102"/>
    </row>
    <row r="174" spans="1:10" s="82" customFormat="1" ht="12.95" customHeight="1">
      <c r="A174" s="503" t="s">
        <v>415</v>
      </c>
      <c r="B174" s="504"/>
      <c r="C174" s="124">
        <v>1564</v>
      </c>
      <c r="D174" s="77">
        <v>3856</v>
      </c>
      <c r="E174" s="124">
        <v>1597</v>
      </c>
      <c r="F174" s="382">
        <v>3869</v>
      </c>
      <c r="G174" s="384">
        <v>1588</v>
      </c>
      <c r="H174" s="384">
        <v>3827</v>
      </c>
      <c r="I174" s="384">
        <v>1888</v>
      </c>
      <c r="J174" s="384">
        <v>1939</v>
      </c>
    </row>
    <row r="175" spans="1:10" s="82" customFormat="1" ht="12.95" customHeight="1">
      <c r="A175" s="23"/>
      <c r="B175" s="100" t="s">
        <v>416</v>
      </c>
      <c r="C175" s="124">
        <v>382</v>
      </c>
      <c r="D175" s="77">
        <v>975</v>
      </c>
      <c r="E175" s="124">
        <v>392</v>
      </c>
      <c r="F175" s="382">
        <v>979</v>
      </c>
      <c r="G175" s="384">
        <v>391</v>
      </c>
      <c r="H175" s="384">
        <v>982</v>
      </c>
      <c r="I175" s="384">
        <v>468</v>
      </c>
      <c r="J175" s="384">
        <v>514</v>
      </c>
    </row>
    <row r="176" spans="1:10" s="82" customFormat="1" ht="12.95" customHeight="1">
      <c r="A176" s="23"/>
      <c r="B176" s="100" t="s">
        <v>417</v>
      </c>
      <c r="C176" s="124">
        <v>450</v>
      </c>
      <c r="D176" s="77">
        <v>1157</v>
      </c>
      <c r="E176" s="124">
        <v>450</v>
      </c>
      <c r="F176" s="382">
        <v>1138</v>
      </c>
      <c r="G176" s="384">
        <v>446</v>
      </c>
      <c r="H176" s="384">
        <v>1113</v>
      </c>
      <c r="I176" s="384">
        <v>541</v>
      </c>
      <c r="J176" s="384">
        <v>572</v>
      </c>
    </row>
    <row r="177" spans="1:10" s="82" customFormat="1" ht="12.95" customHeight="1">
      <c r="A177" s="105"/>
      <c r="B177" s="100" t="s">
        <v>418</v>
      </c>
      <c r="C177" s="124">
        <v>359</v>
      </c>
      <c r="D177" s="77">
        <v>752</v>
      </c>
      <c r="E177" s="124">
        <v>371</v>
      </c>
      <c r="F177" s="382">
        <v>767</v>
      </c>
      <c r="G177" s="384">
        <v>370</v>
      </c>
      <c r="H177" s="384">
        <v>770</v>
      </c>
      <c r="I177" s="384">
        <v>400</v>
      </c>
      <c r="J177" s="384">
        <v>370</v>
      </c>
    </row>
    <row r="178" spans="1:10" s="82" customFormat="1" ht="12.95" customHeight="1">
      <c r="A178" s="23"/>
      <c r="B178" s="100" t="s">
        <v>419</v>
      </c>
      <c r="C178" s="124">
        <v>373</v>
      </c>
      <c r="D178" s="77">
        <v>972</v>
      </c>
      <c r="E178" s="124">
        <v>384</v>
      </c>
      <c r="F178" s="382">
        <v>985</v>
      </c>
      <c r="G178" s="384">
        <v>381</v>
      </c>
      <c r="H178" s="384">
        <v>962</v>
      </c>
      <c r="I178" s="384">
        <v>479</v>
      </c>
      <c r="J178" s="384">
        <v>483</v>
      </c>
    </row>
    <row r="179" spans="1:10" s="82" customFormat="1" ht="12.95" customHeight="1">
      <c r="A179" s="23"/>
      <c r="B179" s="100"/>
      <c r="C179" s="101"/>
      <c r="D179" s="102"/>
      <c r="E179" s="101"/>
      <c r="F179" s="385"/>
      <c r="G179" s="45"/>
      <c r="H179" s="45"/>
      <c r="I179" s="45"/>
      <c r="J179" s="45"/>
    </row>
    <row r="180" spans="1:10" s="82" customFormat="1" ht="12.95" customHeight="1">
      <c r="A180" s="503" t="s">
        <v>420</v>
      </c>
      <c r="B180" s="504"/>
      <c r="C180" s="124">
        <v>3639</v>
      </c>
      <c r="D180" s="77">
        <v>8946</v>
      </c>
      <c r="E180" s="124">
        <v>3660</v>
      </c>
      <c r="F180" s="382">
        <v>8907</v>
      </c>
      <c r="G180" s="384">
        <v>3678</v>
      </c>
      <c r="H180" s="384">
        <v>8838</v>
      </c>
      <c r="I180" s="384">
        <v>4368</v>
      </c>
      <c r="J180" s="384">
        <v>4470</v>
      </c>
    </row>
    <row r="181" spans="1:10" s="82" customFormat="1" ht="12.95" customHeight="1">
      <c r="A181" s="23"/>
      <c r="B181" s="100" t="s">
        <v>421</v>
      </c>
      <c r="C181" s="124">
        <v>2802</v>
      </c>
      <c r="D181" s="77">
        <v>6987</v>
      </c>
      <c r="E181" s="124">
        <v>2831</v>
      </c>
      <c r="F181" s="382">
        <v>6983</v>
      </c>
      <c r="G181" s="384">
        <v>2853</v>
      </c>
      <c r="H181" s="384">
        <v>6929</v>
      </c>
      <c r="I181" s="384">
        <v>3452</v>
      </c>
      <c r="J181" s="384">
        <v>3477</v>
      </c>
    </row>
    <row r="182" spans="1:10" s="82" customFormat="1" ht="12.95" customHeight="1">
      <c r="A182" s="23"/>
      <c r="B182" s="100" t="s">
        <v>422</v>
      </c>
      <c r="C182" s="124">
        <v>385</v>
      </c>
      <c r="D182" s="77">
        <v>932</v>
      </c>
      <c r="E182" s="124">
        <v>384</v>
      </c>
      <c r="F182" s="382">
        <v>912</v>
      </c>
      <c r="G182" s="384">
        <v>381</v>
      </c>
      <c r="H182" s="384">
        <v>895</v>
      </c>
      <c r="I182" s="384">
        <v>423</v>
      </c>
      <c r="J182" s="384">
        <v>472</v>
      </c>
    </row>
    <row r="183" spans="1:10" s="82" customFormat="1" ht="12.95" customHeight="1">
      <c r="A183" s="105"/>
      <c r="B183" s="100" t="s">
        <v>423</v>
      </c>
      <c r="C183" s="124">
        <v>452</v>
      </c>
      <c r="D183" s="77">
        <v>1027</v>
      </c>
      <c r="E183" s="124">
        <v>445</v>
      </c>
      <c r="F183" s="382">
        <v>1012</v>
      </c>
      <c r="G183" s="384">
        <v>444</v>
      </c>
      <c r="H183" s="384">
        <v>1014</v>
      </c>
      <c r="I183" s="384">
        <v>493</v>
      </c>
      <c r="J183" s="384">
        <v>521</v>
      </c>
    </row>
    <row r="184" spans="1:10" s="82" customFormat="1" ht="12.95" customHeight="1">
      <c r="A184" s="23"/>
      <c r="B184" s="100"/>
      <c r="C184" s="101"/>
      <c r="D184" s="102"/>
      <c r="E184" s="101"/>
      <c r="F184" s="385"/>
      <c r="G184" s="45"/>
      <c r="H184" s="45"/>
      <c r="I184" s="45"/>
      <c r="J184" s="45"/>
    </row>
    <row r="185" spans="1:10" s="82" customFormat="1" ht="12.95" customHeight="1">
      <c r="A185" s="503" t="s">
        <v>424</v>
      </c>
      <c r="B185" s="504"/>
      <c r="C185" s="124">
        <v>4134</v>
      </c>
      <c r="D185" s="77">
        <v>9832</v>
      </c>
      <c r="E185" s="124">
        <v>4191</v>
      </c>
      <c r="F185" s="382">
        <v>9827</v>
      </c>
      <c r="G185" s="384">
        <v>4250</v>
      </c>
      <c r="H185" s="384">
        <v>9868</v>
      </c>
      <c r="I185" s="384">
        <v>4897</v>
      </c>
      <c r="J185" s="384">
        <v>4971</v>
      </c>
    </row>
    <row r="186" spans="1:10" s="82" customFormat="1" ht="12.95" customHeight="1">
      <c r="A186" s="23"/>
      <c r="B186" s="100" t="s">
        <v>425</v>
      </c>
      <c r="C186" s="124">
        <v>1124</v>
      </c>
      <c r="D186" s="77">
        <v>2807</v>
      </c>
      <c r="E186" s="124">
        <v>1124</v>
      </c>
      <c r="F186" s="382">
        <v>2771</v>
      </c>
      <c r="G186" s="384">
        <v>1156</v>
      </c>
      <c r="H186" s="384">
        <v>2803</v>
      </c>
      <c r="I186" s="384">
        <v>1414</v>
      </c>
      <c r="J186" s="384">
        <v>1389</v>
      </c>
    </row>
    <row r="187" spans="1:10" s="82" customFormat="1" ht="12.95" customHeight="1">
      <c r="A187" s="23"/>
      <c r="B187" s="100" t="s">
        <v>426</v>
      </c>
      <c r="C187" s="124">
        <v>1260</v>
      </c>
      <c r="D187" s="77">
        <v>3122</v>
      </c>
      <c r="E187" s="124">
        <v>1270</v>
      </c>
      <c r="F187" s="382">
        <v>3106</v>
      </c>
      <c r="G187" s="384">
        <v>1305</v>
      </c>
      <c r="H187" s="384">
        <v>3118</v>
      </c>
      <c r="I187" s="384">
        <v>1542</v>
      </c>
      <c r="J187" s="384">
        <v>1576</v>
      </c>
    </row>
    <row r="188" spans="1:10" s="82" customFormat="1" ht="12.95" customHeight="1">
      <c r="A188" s="105"/>
      <c r="B188" s="100" t="s">
        <v>427</v>
      </c>
      <c r="C188" s="124">
        <v>1635</v>
      </c>
      <c r="D188" s="77">
        <v>3644</v>
      </c>
      <c r="E188" s="124">
        <v>1689</v>
      </c>
      <c r="F188" s="382">
        <v>3706</v>
      </c>
      <c r="G188" s="384">
        <v>1671</v>
      </c>
      <c r="H188" s="384">
        <v>3675</v>
      </c>
      <c r="I188" s="384">
        <v>1811</v>
      </c>
      <c r="J188" s="384">
        <v>1864</v>
      </c>
    </row>
    <row r="189" spans="1:10" s="82" customFormat="1" ht="12.95" customHeight="1">
      <c r="A189" s="23"/>
      <c r="B189" s="100" t="s">
        <v>428</v>
      </c>
      <c r="C189" s="124">
        <v>115</v>
      </c>
      <c r="D189" s="77">
        <v>259</v>
      </c>
      <c r="E189" s="124">
        <v>108</v>
      </c>
      <c r="F189" s="382">
        <v>244</v>
      </c>
      <c r="G189" s="384">
        <v>118</v>
      </c>
      <c r="H189" s="384">
        <v>272</v>
      </c>
      <c r="I189" s="384">
        <v>130</v>
      </c>
      <c r="J189" s="384">
        <v>142</v>
      </c>
    </row>
    <row r="190" spans="1:10" s="82" customFormat="1" ht="12.95" customHeight="1">
      <c r="A190" s="23"/>
      <c r="B190" s="100" t="s">
        <v>429</v>
      </c>
      <c r="C190" s="124">
        <v>0</v>
      </c>
      <c r="D190" s="77">
        <v>0</v>
      </c>
      <c r="E190" s="124">
        <v>0</v>
      </c>
      <c r="F190" s="382">
        <v>0</v>
      </c>
      <c r="G190" s="124">
        <v>0</v>
      </c>
      <c r="H190" s="402" t="s">
        <v>763</v>
      </c>
      <c r="I190" s="402" t="s">
        <v>763</v>
      </c>
      <c r="J190" s="77">
        <v>0</v>
      </c>
    </row>
    <row r="191" spans="1:10" s="82" customFormat="1" ht="12.95" customHeight="1">
      <c r="A191" s="23"/>
      <c r="B191" s="100"/>
      <c r="C191" s="101"/>
      <c r="D191" s="102"/>
      <c r="E191" s="101"/>
      <c r="F191" s="385"/>
      <c r="G191" s="45"/>
      <c r="H191" s="45"/>
      <c r="I191" s="45"/>
      <c r="J191" s="45"/>
    </row>
    <row r="192" spans="1:10" s="82" customFormat="1" ht="12.95" customHeight="1">
      <c r="A192" s="503" t="s">
        <v>430</v>
      </c>
      <c r="B192" s="504"/>
      <c r="C192" s="124">
        <v>9883</v>
      </c>
      <c r="D192" s="77">
        <v>20706</v>
      </c>
      <c r="E192" s="124">
        <v>10004</v>
      </c>
      <c r="F192" s="382">
        <v>20720</v>
      </c>
      <c r="G192" s="384">
        <v>10157</v>
      </c>
      <c r="H192" s="384">
        <v>20729</v>
      </c>
      <c r="I192" s="384">
        <v>10740</v>
      </c>
      <c r="J192" s="384">
        <v>9989</v>
      </c>
    </row>
    <row r="193" spans="1:10" s="82" customFormat="1" ht="12.95" customHeight="1">
      <c r="A193" s="23"/>
      <c r="B193" s="100" t="s">
        <v>431</v>
      </c>
      <c r="C193" s="124">
        <v>1174</v>
      </c>
      <c r="D193" s="77">
        <v>2580</v>
      </c>
      <c r="E193" s="124">
        <v>1180</v>
      </c>
      <c r="F193" s="382">
        <v>2566</v>
      </c>
      <c r="G193" s="384">
        <v>1236</v>
      </c>
      <c r="H193" s="384">
        <v>2621</v>
      </c>
      <c r="I193" s="384">
        <v>1232</v>
      </c>
      <c r="J193" s="384">
        <v>1389</v>
      </c>
    </row>
    <row r="194" spans="1:10" s="82" customFormat="1" ht="12.95" customHeight="1">
      <c r="A194" s="23"/>
      <c r="B194" s="100" t="s">
        <v>432</v>
      </c>
      <c r="C194" s="124">
        <v>1318</v>
      </c>
      <c r="D194" s="77">
        <v>3199</v>
      </c>
      <c r="E194" s="124">
        <v>1325</v>
      </c>
      <c r="F194" s="382">
        <v>3171</v>
      </c>
      <c r="G194" s="384">
        <v>1332</v>
      </c>
      <c r="H194" s="384">
        <v>3117</v>
      </c>
      <c r="I194" s="384">
        <v>1523</v>
      </c>
      <c r="J194" s="384">
        <v>1594</v>
      </c>
    </row>
    <row r="195" spans="1:10" s="82" customFormat="1" ht="12.95" customHeight="1">
      <c r="A195" s="105"/>
      <c r="B195" s="100" t="s">
        <v>433</v>
      </c>
      <c r="C195" s="124">
        <v>70</v>
      </c>
      <c r="D195" s="77">
        <v>191</v>
      </c>
      <c r="E195" s="124">
        <v>76</v>
      </c>
      <c r="F195" s="382">
        <v>199</v>
      </c>
      <c r="G195" s="384">
        <v>72</v>
      </c>
      <c r="H195" s="384">
        <v>191</v>
      </c>
      <c r="I195" s="384">
        <v>94</v>
      </c>
      <c r="J195" s="384">
        <v>97</v>
      </c>
    </row>
    <row r="196" spans="1:10" s="82" customFormat="1" ht="12.95" customHeight="1">
      <c r="A196" s="107"/>
      <c r="B196" s="100" t="s">
        <v>434</v>
      </c>
      <c r="C196" s="124">
        <v>1860</v>
      </c>
      <c r="D196" s="77">
        <v>4128</v>
      </c>
      <c r="E196" s="124">
        <v>1884</v>
      </c>
      <c r="F196" s="382">
        <v>4077</v>
      </c>
      <c r="G196" s="384">
        <v>1914</v>
      </c>
      <c r="H196" s="384">
        <v>4061</v>
      </c>
      <c r="I196" s="384">
        <v>2098</v>
      </c>
      <c r="J196" s="384">
        <v>1963</v>
      </c>
    </row>
    <row r="197" spans="1:10" s="82" customFormat="1" ht="12.95" customHeight="1">
      <c r="A197" s="107"/>
      <c r="B197" s="100"/>
      <c r="C197" s="124"/>
      <c r="D197" s="102"/>
      <c r="E197" s="124"/>
      <c r="F197" s="385"/>
      <c r="G197" s="384"/>
      <c r="H197" s="384"/>
      <c r="I197" s="384"/>
      <c r="J197" s="384"/>
    </row>
    <row r="198" spans="1:10" s="82" customFormat="1" ht="12.95" customHeight="1">
      <c r="A198" s="23"/>
      <c r="B198" s="100" t="s">
        <v>435</v>
      </c>
      <c r="C198" s="124">
        <v>191</v>
      </c>
      <c r="D198" s="77">
        <v>437</v>
      </c>
      <c r="E198" s="124">
        <v>195</v>
      </c>
      <c r="F198" s="382">
        <v>444</v>
      </c>
      <c r="G198" s="384">
        <v>195</v>
      </c>
      <c r="H198" s="384">
        <v>443</v>
      </c>
      <c r="I198" s="384">
        <v>237</v>
      </c>
      <c r="J198" s="384">
        <v>206</v>
      </c>
    </row>
    <row r="199" spans="1:10" s="82" customFormat="1" ht="12.95" customHeight="1">
      <c r="A199" s="23"/>
      <c r="B199" s="100" t="s">
        <v>298</v>
      </c>
      <c r="C199" s="124">
        <v>644</v>
      </c>
      <c r="D199" s="77">
        <v>1147</v>
      </c>
      <c r="E199" s="124">
        <v>646</v>
      </c>
      <c r="F199" s="382">
        <v>1146</v>
      </c>
      <c r="G199" s="384">
        <v>665</v>
      </c>
      <c r="H199" s="384">
        <v>1163</v>
      </c>
      <c r="I199" s="384">
        <v>640</v>
      </c>
      <c r="J199" s="384">
        <v>523</v>
      </c>
    </row>
    <row r="200" spans="1:10" s="82" customFormat="1" ht="12.95" customHeight="1">
      <c r="A200" s="23"/>
      <c r="B200" s="100" t="s">
        <v>299</v>
      </c>
      <c r="C200" s="124">
        <v>768</v>
      </c>
      <c r="D200" s="77">
        <v>1433</v>
      </c>
      <c r="E200" s="124">
        <v>780</v>
      </c>
      <c r="F200" s="382">
        <v>1446</v>
      </c>
      <c r="G200" s="384">
        <v>779</v>
      </c>
      <c r="H200" s="384">
        <v>1437</v>
      </c>
      <c r="I200" s="384">
        <v>764</v>
      </c>
      <c r="J200" s="384">
        <v>673</v>
      </c>
    </row>
    <row r="201" spans="1:10" s="82" customFormat="1" ht="12.95" customHeight="1">
      <c r="A201" s="23"/>
      <c r="B201" s="100" t="s">
        <v>300</v>
      </c>
      <c r="C201" s="124">
        <v>916</v>
      </c>
      <c r="D201" s="77">
        <v>2017</v>
      </c>
      <c r="E201" s="124">
        <v>925</v>
      </c>
      <c r="F201" s="382">
        <v>2040</v>
      </c>
      <c r="G201" s="384">
        <v>936</v>
      </c>
      <c r="H201" s="384">
        <v>2054</v>
      </c>
      <c r="I201" s="384">
        <v>1068</v>
      </c>
      <c r="J201" s="384">
        <v>986</v>
      </c>
    </row>
    <row r="202" spans="1:10" s="82" customFormat="1" ht="12.95" customHeight="1">
      <c r="A202" s="23"/>
      <c r="B202" s="100" t="s">
        <v>301</v>
      </c>
      <c r="C202" s="170">
        <v>47</v>
      </c>
      <c r="D202" s="77">
        <v>49</v>
      </c>
      <c r="E202" s="170">
        <v>53</v>
      </c>
      <c r="F202" s="382">
        <v>55</v>
      </c>
      <c r="G202" s="384">
        <v>47</v>
      </c>
      <c r="H202" s="384">
        <v>48</v>
      </c>
      <c r="I202" s="384">
        <v>28</v>
      </c>
      <c r="J202" s="384">
        <v>20</v>
      </c>
    </row>
    <row r="203" spans="1:10" s="82" customFormat="1" ht="12.95" customHeight="1">
      <c r="A203" s="23"/>
      <c r="B203" s="100"/>
      <c r="C203" s="170"/>
      <c r="D203" s="77"/>
      <c r="E203" s="170"/>
      <c r="F203" s="382"/>
      <c r="G203" s="384"/>
      <c r="H203" s="384"/>
      <c r="I203" s="384"/>
      <c r="J203" s="384"/>
    </row>
    <row r="204" spans="1:10" s="82" customFormat="1" ht="12.95" customHeight="1">
      <c r="A204" s="23"/>
      <c r="B204" s="100" t="s">
        <v>436</v>
      </c>
      <c r="C204" s="279">
        <v>0</v>
      </c>
      <c r="D204" s="175">
        <v>0</v>
      </c>
      <c r="E204" s="279">
        <v>0</v>
      </c>
      <c r="F204" s="393">
        <v>0</v>
      </c>
      <c r="G204" s="402" t="s">
        <v>764</v>
      </c>
      <c r="H204" s="402" t="s">
        <v>764</v>
      </c>
      <c r="I204" s="402" t="s">
        <v>764</v>
      </c>
      <c r="J204" s="402" t="s">
        <v>764</v>
      </c>
    </row>
    <row r="205" spans="1:10" s="82" customFormat="1" ht="12.95" customHeight="1">
      <c r="A205" s="23"/>
      <c r="B205" s="100" t="s">
        <v>302</v>
      </c>
      <c r="C205" s="124">
        <v>250</v>
      </c>
      <c r="D205" s="77">
        <v>703</v>
      </c>
      <c r="E205" s="124">
        <v>258</v>
      </c>
      <c r="F205" s="382">
        <v>707</v>
      </c>
      <c r="G205" s="384">
        <v>256</v>
      </c>
      <c r="H205" s="384">
        <v>696</v>
      </c>
      <c r="I205" s="384">
        <v>421</v>
      </c>
      <c r="J205" s="384">
        <v>275</v>
      </c>
    </row>
    <row r="206" spans="1:10" s="82" customFormat="1" ht="12.95" customHeight="1">
      <c r="A206" s="23"/>
      <c r="B206" s="100" t="s">
        <v>303</v>
      </c>
      <c r="C206" s="124">
        <v>498</v>
      </c>
      <c r="D206" s="77">
        <v>1292</v>
      </c>
      <c r="E206" s="124">
        <v>500</v>
      </c>
      <c r="F206" s="382">
        <v>1301</v>
      </c>
      <c r="G206" s="384">
        <v>524</v>
      </c>
      <c r="H206" s="384">
        <v>1330</v>
      </c>
      <c r="I206" s="384">
        <v>643</v>
      </c>
      <c r="J206" s="384">
        <v>687</v>
      </c>
    </row>
    <row r="207" spans="1:10" s="82" customFormat="1" ht="12.95" customHeight="1">
      <c r="A207" s="23"/>
      <c r="B207" s="100" t="s">
        <v>304</v>
      </c>
      <c r="C207" s="124">
        <v>383</v>
      </c>
      <c r="D207" s="77">
        <v>848</v>
      </c>
      <c r="E207" s="124">
        <v>379</v>
      </c>
      <c r="F207" s="382">
        <v>837</v>
      </c>
      <c r="G207" s="384">
        <v>385</v>
      </c>
      <c r="H207" s="384">
        <v>844</v>
      </c>
      <c r="I207" s="384">
        <v>411</v>
      </c>
      <c r="J207" s="384">
        <v>433</v>
      </c>
    </row>
    <row r="208" spans="1:10" s="82" customFormat="1" ht="12.95" customHeight="1">
      <c r="A208" s="80"/>
      <c r="B208" s="103" t="s">
        <v>463</v>
      </c>
      <c r="C208" s="281">
        <v>1764</v>
      </c>
      <c r="D208" s="282">
        <v>2682</v>
      </c>
      <c r="E208" s="281">
        <v>1803</v>
      </c>
      <c r="F208" s="387">
        <v>2731</v>
      </c>
      <c r="G208" s="399">
        <v>1816</v>
      </c>
      <c r="H208" s="400">
        <v>2724</v>
      </c>
      <c r="I208" s="400">
        <v>1581</v>
      </c>
      <c r="J208" s="400">
        <v>1143</v>
      </c>
    </row>
    <row r="209" spans="1:10" ht="12.95" customHeight="1">
      <c r="A209" s="67"/>
      <c r="B209" s="163"/>
      <c r="C209" s="163"/>
      <c r="D209" s="163"/>
      <c r="E209" s="164"/>
      <c r="F209" s="164"/>
      <c r="G209" s="164"/>
      <c r="H209" s="164"/>
      <c r="I209" s="164"/>
      <c r="J209" s="164"/>
    </row>
    <row r="210" spans="1:10" ht="12.95" customHeight="1">
      <c r="A210" s="67" t="s">
        <v>351</v>
      </c>
      <c r="B210" s="163"/>
      <c r="C210" s="163"/>
      <c r="D210" s="163"/>
      <c r="E210" s="164"/>
      <c r="F210" s="164"/>
      <c r="G210" s="164"/>
      <c r="H210" s="164"/>
      <c r="I210" s="164"/>
      <c r="J210" s="164"/>
    </row>
    <row r="211" spans="1:10" ht="12.95" customHeight="1" thickBot="1">
      <c r="A211" s="163"/>
      <c r="B211" s="163"/>
      <c r="C211" s="163"/>
      <c r="D211" s="163"/>
      <c r="E211" s="164"/>
      <c r="F211" s="164"/>
      <c r="G211" s="165"/>
      <c r="H211" s="164"/>
      <c r="I211" s="164"/>
      <c r="J211" s="164"/>
    </row>
    <row r="212" spans="1:10" s="82" customFormat="1" ht="12.95" customHeight="1" thickTop="1">
      <c r="A212" s="494" t="s">
        <v>352</v>
      </c>
      <c r="B212" s="495"/>
      <c r="C212" s="485" t="s">
        <v>713</v>
      </c>
      <c r="D212" s="487"/>
      <c r="E212" s="485" t="s">
        <v>753</v>
      </c>
      <c r="F212" s="487"/>
      <c r="G212" s="484" t="s">
        <v>755</v>
      </c>
      <c r="H212" s="484"/>
      <c r="I212" s="484"/>
      <c r="J212" s="484"/>
    </row>
    <row r="213" spans="1:10" s="82" customFormat="1" ht="12.95" customHeight="1">
      <c r="A213" s="496"/>
      <c r="B213" s="497"/>
      <c r="C213" s="95" t="s">
        <v>668</v>
      </c>
      <c r="D213" s="95" t="s">
        <v>669</v>
      </c>
      <c r="E213" s="95" t="s">
        <v>2</v>
      </c>
      <c r="F213" s="95" t="s">
        <v>65</v>
      </c>
      <c r="G213" s="95" t="s">
        <v>2</v>
      </c>
      <c r="H213" s="95" t="s">
        <v>65</v>
      </c>
      <c r="I213" s="95" t="s">
        <v>63</v>
      </c>
      <c r="J213" s="394" t="s">
        <v>64</v>
      </c>
    </row>
    <row r="214" spans="1:10" s="82" customFormat="1" ht="12.95" customHeight="1">
      <c r="A214" s="505" t="s">
        <v>437</v>
      </c>
      <c r="B214" s="506"/>
      <c r="C214" s="356">
        <v>2318</v>
      </c>
      <c r="D214" s="376">
        <v>6815</v>
      </c>
      <c r="E214" s="375">
        <v>2314</v>
      </c>
      <c r="F214" s="376">
        <v>6721</v>
      </c>
      <c r="G214" s="384">
        <v>2298</v>
      </c>
      <c r="H214" s="384">
        <v>6601</v>
      </c>
      <c r="I214" s="384">
        <v>3323</v>
      </c>
      <c r="J214" s="384">
        <v>3278</v>
      </c>
    </row>
    <row r="215" spans="1:10" s="82" customFormat="1" ht="12.95" customHeight="1">
      <c r="A215" s="104"/>
      <c r="B215" s="108" t="s">
        <v>438</v>
      </c>
      <c r="C215" s="24">
        <v>440</v>
      </c>
      <c r="D215" s="357">
        <v>1343</v>
      </c>
      <c r="E215" s="23">
        <v>447</v>
      </c>
      <c r="F215" s="357">
        <v>1335</v>
      </c>
      <c r="G215" s="384">
        <v>438</v>
      </c>
      <c r="H215" s="384">
        <v>1309</v>
      </c>
      <c r="I215" s="384">
        <v>632</v>
      </c>
      <c r="J215" s="384">
        <v>677</v>
      </c>
    </row>
    <row r="216" spans="1:10" s="82" customFormat="1" ht="12.95" customHeight="1">
      <c r="A216" s="104"/>
      <c r="B216" s="108" t="s">
        <v>439</v>
      </c>
      <c r="C216" s="24">
        <v>437</v>
      </c>
      <c r="D216" s="357">
        <v>1373</v>
      </c>
      <c r="E216" s="23">
        <v>434</v>
      </c>
      <c r="F216" s="357">
        <v>1337</v>
      </c>
      <c r="G216" s="384">
        <v>437</v>
      </c>
      <c r="H216" s="384">
        <v>1317</v>
      </c>
      <c r="I216" s="384">
        <v>666</v>
      </c>
      <c r="J216" s="384">
        <v>651</v>
      </c>
    </row>
    <row r="217" spans="1:10" s="82" customFormat="1" ht="12.95" customHeight="1">
      <c r="A217" s="104"/>
      <c r="B217" s="100" t="s">
        <v>440</v>
      </c>
      <c r="C217" s="24">
        <v>868</v>
      </c>
      <c r="D217" s="357">
        <v>2605</v>
      </c>
      <c r="E217" s="23">
        <v>866</v>
      </c>
      <c r="F217" s="357">
        <v>2574</v>
      </c>
      <c r="G217" s="384">
        <v>857</v>
      </c>
      <c r="H217" s="384">
        <v>2523</v>
      </c>
      <c r="I217" s="384">
        <v>1304</v>
      </c>
      <c r="J217" s="384">
        <v>1219</v>
      </c>
    </row>
    <row r="218" spans="1:10" s="82" customFormat="1" ht="12.95" customHeight="1">
      <c r="A218" s="104"/>
      <c r="B218" s="100" t="s">
        <v>441</v>
      </c>
      <c r="C218" s="24">
        <v>392</v>
      </c>
      <c r="D218" s="357">
        <v>986</v>
      </c>
      <c r="E218" s="23">
        <v>389</v>
      </c>
      <c r="F218" s="357">
        <v>977</v>
      </c>
      <c r="G218" s="384">
        <v>387</v>
      </c>
      <c r="H218" s="384">
        <v>961</v>
      </c>
      <c r="I218" s="384">
        <v>479</v>
      </c>
      <c r="J218" s="384">
        <v>482</v>
      </c>
    </row>
    <row r="219" spans="1:10" s="82" customFormat="1" ht="12.95" customHeight="1">
      <c r="A219" s="104"/>
      <c r="B219" s="100" t="s">
        <v>442</v>
      </c>
      <c r="C219" s="24">
        <v>181</v>
      </c>
      <c r="D219" s="357">
        <v>508</v>
      </c>
      <c r="E219" s="23">
        <v>178</v>
      </c>
      <c r="F219" s="357">
        <v>498</v>
      </c>
      <c r="G219" s="384">
        <v>179</v>
      </c>
      <c r="H219" s="384">
        <v>491</v>
      </c>
      <c r="I219" s="384">
        <v>242</v>
      </c>
      <c r="J219" s="384">
        <v>249</v>
      </c>
    </row>
    <row r="220" spans="1:10" s="82" customFormat="1" ht="12.95" customHeight="1">
      <c r="A220" s="104"/>
      <c r="B220" s="355"/>
      <c r="C220" s="24"/>
      <c r="D220" s="357"/>
      <c r="E220" s="104"/>
      <c r="F220" s="355"/>
      <c r="G220" s="395"/>
      <c r="H220" s="395"/>
      <c r="I220" s="395"/>
      <c r="J220" s="395"/>
    </row>
    <row r="221" spans="1:10" s="82" customFormat="1" ht="12.95" customHeight="1">
      <c r="A221" s="503" t="s">
        <v>443</v>
      </c>
      <c r="B221" s="504"/>
      <c r="C221" s="124">
        <v>17301</v>
      </c>
      <c r="D221" s="77">
        <v>40415</v>
      </c>
      <c r="E221" s="124">
        <v>17659</v>
      </c>
      <c r="F221" s="382">
        <v>40447</v>
      </c>
      <c r="G221" s="384">
        <v>17940</v>
      </c>
      <c r="H221" s="384">
        <v>40474</v>
      </c>
      <c r="I221" s="384">
        <v>19908</v>
      </c>
      <c r="J221" s="384">
        <v>20566</v>
      </c>
    </row>
    <row r="222" spans="1:10" s="82" customFormat="1" ht="12.95" customHeight="1">
      <c r="A222" s="23"/>
      <c r="B222" s="100" t="s">
        <v>444</v>
      </c>
      <c r="C222" s="124">
        <v>1464</v>
      </c>
      <c r="D222" s="77">
        <v>3338</v>
      </c>
      <c r="E222" s="124">
        <v>1451</v>
      </c>
      <c r="F222" s="382">
        <v>3303</v>
      </c>
      <c r="G222" s="384">
        <v>1472</v>
      </c>
      <c r="H222" s="384">
        <v>3314</v>
      </c>
      <c r="I222" s="384">
        <v>1639</v>
      </c>
      <c r="J222" s="384">
        <v>1675</v>
      </c>
    </row>
    <row r="223" spans="1:10" s="82" customFormat="1" ht="12.95" customHeight="1">
      <c r="A223" s="23"/>
      <c r="B223" s="100" t="s">
        <v>445</v>
      </c>
      <c r="C223" s="124">
        <v>970</v>
      </c>
      <c r="D223" s="77">
        <v>2157</v>
      </c>
      <c r="E223" s="124">
        <v>982</v>
      </c>
      <c r="F223" s="382">
        <v>2144</v>
      </c>
      <c r="G223" s="384">
        <v>1004</v>
      </c>
      <c r="H223" s="384">
        <v>2163</v>
      </c>
      <c r="I223" s="384">
        <v>1082</v>
      </c>
      <c r="J223" s="384">
        <v>1081</v>
      </c>
    </row>
    <row r="224" spans="1:10" s="82" customFormat="1" ht="12.95" customHeight="1">
      <c r="A224" s="105"/>
      <c r="B224" s="100" t="s">
        <v>446</v>
      </c>
      <c r="C224" s="124">
        <v>1191</v>
      </c>
      <c r="D224" s="77">
        <v>3255</v>
      </c>
      <c r="E224" s="124">
        <v>1209</v>
      </c>
      <c r="F224" s="382">
        <v>3226</v>
      </c>
      <c r="G224" s="384">
        <v>1226</v>
      </c>
      <c r="H224" s="384">
        <v>3234</v>
      </c>
      <c r="I224" s="384">
        <v>1546</v>
      </c>
      <c r="J224" s="384">
        <v>1688</v>
      </c>
    </row>
    <row r="225" spans="1:10" s="82" customFormat="1" ht="12.95" customHeight="1">
      <c r="A225" s="359"/>
      <c r="B225" s="100"/>
      <c r="C225" s="124"/>
      <c r="D225" s="77"/>
      <c r="E225" s="124"/>
      <c r="F225" s="382"/>
      <c r="G225" s="45"/>
      <c r="H225" s="45"/>
      <c r="I225" s="45"/>
      <c r="J225" s="45"/>
    </row>
    <row r="226" spans="1:10" s="82" customFormat="1" ht="12.95" customHeight="1">
      <c r="A226" s="105"/>
      <c r="B226" s="100" t="s">
        <v>689</v>
      </c>
      <c r="C226" s="124">
        <v>913</v>
      </c>
      <c r="D226" s="77">
        <v>2225</v>
      </c>
      <c r="E226" s="124">
        <v>923</v>
      </c>
      <c r="F226" s="382">
        <v>2210</v>
      </c>
      <c r="G226" s="384">
        <v>931</v>
      </c>
      <c r="H226" s="384">
        <v>2235</v>
      </c>
      <c r="I226" s="384">
        <v>1090</v>
      </c>
      <c r="J226" s="384">
        <v>1145</v>
      </c>
    </row>
    <row r="227" spans="1:10" s="82" customFormat="1" ht="12.95" customHeight="1">
      <c r="A227" s="105"/>
      <c r="B227" s="100" t="s">
        <v>690</v>
      </c>
      <c r="C227" s="124">
        <v>791</v>
      </c>
      <c r="D227" s="77">
        <v>1782</v>
      </c>
      <c r="E227" s="124">
        <v>807</v>
      </c>
      <c r="F227" s="382">
        <v>1760</v>
      </c>
      <c r="G227" s="384">
        <v>827</v>
      </c>
      <c r="H227" s="384">
        <v>1749</v>
      </c>
      <c r="I227" s="384">
        <v>864</v>
      </c>
      <c r="J227" s="384">
        <v>885</v>
      </c>
    </row>
    <row r="228" spans="1:10" s="82" customFormat="1" ht="12.95" customHeight="1">
      <c r="A228" s="105"/>
      <c r="B228" s="100" t="s">
        <v>691</v>
      </c>
      <c r="C228" s="124">
        <v>427</v>
      </c>
      <c r="D228" s="77">
        <v>1022</v>
      </c>
      <c r="E228" s="124">
        <v>434</v>
      </c>
      <c r="F228" s="382">
        <v>1015</v>
      </c>
      <c r="G228" s="384">
        <v>428</v>
      </c>
      <c r="H228" s="384">
        <v>1000</v>
      </c>
      <c r="I228" s="384">
        <v>488</v>
      </c>
      <c r="J228" s="384">
        <v>512</v>
      </c>
    </row>
    <row r="229" spans="1:10" s="82" customFormat="1" ht="12.95" customHeight="1">
      <c r="A229" s="359"/>
      <c r="B229" s="100"/>
      <c r="C229" s="124"/>
      <c r="D229" s="77"/>
      <c r="E229" s="124"/>
      <c r="F229" s="382"/>
      <c r="G229" s="45"/>
      <c r="H229" s="45"/>
      <c r="I229" s="45"/>
      <c r="J229" s="45"/>
    </row>
    <row r="230" spans="1:10" s="82" customFormat="1" ht="12.95" customHeight="1">
      <c r="A230" s="105"/>
      <c r="B230" s="100" t="s">
        <v>692</v>
      </c>
      <c r="C230" s="124">
        <v>256</v>
      </c>
      <c r="D230" s="77">
        <v>898</v>
      </c>
      <c r="E230" s="124">
        <v>253</v>
      </c>
      <c r="F230" s="382">
        <v>876</v>
      </c>
      <c r="G230" s="384">
        <v>252</v>
      </c>
      <c r="H230" s="384">
        <v>852</v>
      </c>
      <c r="I230" s="384">
        <v>402</v>
      </c>
      <c r="J230" s="384">
        <v>450</v>
      </c>
    </row>
    <row r="231" spans="1:10" s="82" customFormat="1" ht="12.95" customHeight="1">
      <c r="A231" s="105"/>
      <c r="B231" s="100" t="s">
        <v>693</v>
      </c>
      <c r="C231" s="124">
        <v>34</v>
      </c>
      <c r="D231" s="77">
        <v>109</v>
      </c>
      <c r="E231" s="124">
        <v>33</v>
      </c>
      <c r="F231" s="382">
        <v>102</v>
      </c>
      <c r="G231" s="384">
        <v>36</v>
      </c>
      <c r="H231" s="384">
        <v>107</v>
      </c>
      <c r="I231" s="384">
        <v>51</v>
      </c>
      <c r="J231" s="384">
        <v>57</v>
      </c>
    </row>
    <row r="232" spans="1:10" s="82" customFormat="1" ht="12.95" customHeight="1">
      <c r="A232" s="105"/>
      <c r="B232" s="100" t="s">
        <v>694</v>
      </c>
      <c r="C232" s="124">
        <v>123</v>
      </c>
      <c r="D232" s="77">
        <v>336</v>
      </c>
      <c r="E232" s="124">
        <v>128</v>
      </c>
      <c r="F232" s="382">
        <v>334</v>
      </c>
      <c r="G232" s="384">
        <v>118</v>
      </c>
      <c r="H232" s="384">
        <v>317</v>
      </c>
      <c r="I232" s="384">
        <v>174</v>
      </c>
      <c r="J232" s="384">
        <v>142</v>
      </c>
    </row>
    <row r="233" spans="1:10" s="82" customFormat="1" ht="12.95" customHeight="1">
      <c r="A233" s="359"/>
      <c r="B233" s="100"/>
      <c r="C233" s="124"/>
      <c r="D233" s="77"/>
      <c r="E233" s="124"/>
      <c r="F233" s="382"/>
      <c r="G233" s="45"/>
      <c r="H233" s="45"/>
      <c r="I233" s="45"/>
      <c r="J233" s="45"/>
    </row>
    <row r="234" spans="1:10" s="82" customFormat="1" ht="12.95" customHeight="1">
      <c r="A234" s="105"/>
      <c r="B234" s="100" t="s">
        <v>695</v>
      </c>
      <c r="C234" s="124">
        <v>1167</v>
      </c>
      <c r="D234" s="77">
        <v>2717</v>
      </c>
      <c r="E234" s="124">
        <v>1202</v>
      </c>
      <c r="F234" s="382">
        <v>2769</v>
      </c>
      <c r="G234" s="384">
        <v>1208</v>
      </c>
      <c r="H234" s="384">
        <v>2748</v>
      </c>
      <c r="I234" s="384">
        <v>1411</v>
      </c>
      <c r="J234" s="384">
        <v>1338</v>
      </c>
    </row>
    <row r="235" spans="1:10" s="82" customFormat="1" ht="12.95" customHeight="1">
      <c r="A235" s="105"/>
      <c r="B235" s="100" t="s">
        <v>697</v>
      </c>
      <c r="C235" s="124">
        <v>868</v>
      </c>
      <c r="D235" s="77">
        <v>1739</v>
      </c>
      <c r="E235" s="124">
        <v>884</v>
      </c>
      <c r="F235" s="382">
        <v>1746</v>
      </c>
      <c r="G235" s="384">
        <v>900</v>
      </c>
      <c r="H235" s="384">
        <v>1721</v>
      </c>
      <c r="I235" s="384">
        <v>769</v>
      </c>
      <c r="J235" s="384">
        <v>951</v>
      </c>
    </row>
    <row r="236" spans="1:10" s="82" customFormat="1" ht="12.95" customHeight="1">
      <c r="A236" s="105"/>
      <c r="B236" s="100" t="s">
        <v>696</v>
      </c>
      <c r="C236" s="124">
        <v>1291</v>
      </c>
      <c r="D236" s="77">
        <v>2988</v>
      </c>
      <c r="E236" s="124">
        <v>1293</v>
      </c>
      <c r="F236" s="382">
        <v>2959</v>
      </c>
      <c r="G236" s="384">
        <v>1286</v>
      </c>
      <c r="H236" s="384">
        <v>2911</v>
      </c>
      <c r="I236" s="384">
        <v>1402</v>
      </c>
      <c r="J236" s="384">
        <v>1509</v>
      </c>
    </row>
    <row r="237" spans="1:10" s="82" customFormat="1" ht="12.95" customHeight="1">
      <c r="A237" s="105"/>
      <c r="B237" s="100"/>
      <c r="C237" s="124"/>
      <c r="D237" s="77"/>
      <c r="E237" s="124"/>
      <c r="F237" s="382"/>
      <c r="G237" s="45"/>
      <c r="H237" s="45"/>
      <c r="I237" s="45"/>
      <c r="J237" s="45"/>
    </row>
    <row r="238" spans="1:10" s="82" customFormat="1" ht="12.95" customHeight="1">
      <c r="A238" s="23"/>
      <c r="B238" s="100" t="s">
        <v>447</v>
      </c>
      <c r="C238" s="124">
        <v>1492</v>
      </c>
      <c r="D238" s="77">
        <v>3332</v>
      </c>
      <c r="E238" s="124">
        <v>1561</v>
      </c>
      <c r="F238" s="382">
        <v>3387</v>
      </c>
      <c r="G238" s="384">
        <v>1611</v>
      </c>
      <c r="H238" s="384">
        <v>3444</v>
      </c>
      <c r="I238" s="384">
        <v>1687</v>
      </c>
      <c r="J238" s="384">
        <v>1757</v>
      </c>
    </row>
    <row r="239" spans="1:10" s="82" customFormat="1" ht="12.95" customHeight="1">
      <c r="A239" s="23"/>
      <c r="B239" s="100" t="s">
        <v>448</v>
      </c>
      <c r="C239" s="124">
        <v>2290</v>
      </c>
      <c r="D239" s="77">
        <v>5522</v>
      </c>
      <c r="E239" s="124">
        <v>2393</v>
      </c>
      <c r="F239" s="382">
        <v>5630</v>
      </c>
      <c r="G239" s="384">
        <v>2454</v>
      </c>
      <c r="H239" s="384">
        <v>5670</v>
      </c>
      <c r="I239" s="384">
        <v>2847</v>
      </c>
      <c r="J239" s="384">
        <v>2823</v>
      </c>
    </row>
    <row r="240" spans="1:10" s="82" customFormat="1" ht="12.95" customHeight="1">
      <c r="A240" s="23"/>
      <c r="B240" s="100" t="s">
        <v>449</v>
      </c>
      <c r="C240" s="124">
        <v>2024</v>
      </c>
      <c r="D240" s="77">
        <v>4788</v>
      </c>
      <c r="E240" s="124">
        <v>2075</v>
      </c>
      <c r="F240" s="382">
        <v>4823</v>
      </c>
      <c r="G240" s="384">
        <v>2131</v>
      </c>
      <c r="H240" s="384">
        <v>4892</v>
      </c>
      <c r="I240" s="384">
        <v>2402</v>
      </c>
      <c r="J240" s="384">
        <v>2490</v>
      </c>
    </row>
    <row r="241" spans="1:10" s="82" customFormat="1" ht="12.95" customHeight="1">
      <c r="A241" s="23"/>
      <c r="B241" s="100" t="s">
        <v>450</v>
      </c>
      <c r="C241" s="124">
        <v>990</v>
      </c>
      <c r="D241" s="77">
        <v>1730</v>
      </c>
      <c r="E241" s="124">
        <v>1016</v>
      </c>
      <c r="F241" s="382">
        <v>1714</v>
      </c>
      <c r="G241" s="384">
        <v>1039</v>
      </c>
      <c r="H241" s="384">
        <v>1715</v>
      </c>
      <c r="I241" s="384">
        <v>837</v>
      </c>
      <c r="J241" s="384">
        <v>878</v>
      </c>
    </row>
    <row r="242" spans="1:10" s="82" customFormat="1" ht="12.95" customHeight="1">
      <c r="A242" s="23"/>
      <c r="B242" s="100" t="s">
        <v>451</v>
      </c>
      <c r="C242" s="124">
        <v>469</v>
      </c>
      <c r="D242" s="77">
        <v>1194</v>
      </c>
      <c r="E242" s="124">
        <v>468</v>
      </c>
      <c r="F242" s="382">
        <v>1174</v>
      </c>
      <c r="G242" s="397">
        <v>469</v>
      </c>
      <c r="H242" s="398">
        <v>1156</v>
      </c>
      <c r="I242" s="398">
        <v>573</v>
      </c>
      <c r="J242" s="398">
        <v>583</v>
      </c>
    </row>
    <row r="243" spans="1:10" s="82" customFormat="1" ht="12.95" customHeight="1">
      <c r="A243" s="80"/>
      <c r="B243" s="103" t="s">
        <v>452</v>
      </c>
      <c r="C243" s="281">
        <v>541</v>
      </c>
      <c r="D243" s="282">
        <v>1283</v>
      </c>
      <c r="E243" s="281">
        <v>547</v>
      </c>
      <c r="F243" s="387">
        <v>1275</v>
      </c>
      <c r="G243" s="399">
        <v>548</v>
      </c>
      <c r="H243" s="400">
        <v>1246</v>
      </c>
      <c r="I243" s="400">
        <v>644</v>
      </c>
      <c r="J243" s="400">
        <v>602</v>
      </c>
    </row>
  </sheetData>
  <mergeCells count="26">
    <mergeCell ref="A212:B213"/>
    <mergeCell ref="C212:D212"/>
    <mergeCell ref="E212:F212"/>
    <mergeCell ref="G212:J212"/>
    <mergeCell ref="A221:B221"/>
    <mergeCell ref="A214:B214"/>
    <mergeCell ref="A174:B174"/>
    <mergeCell ref="A180:B180"/>
    <mergeCell ref="A185:B185"/>
    <mergeCell ref="A147:B147"/>
    <mergeCell ref="A192:B192"/>
    <mergeCell ref="G145:J145"/>
    <mergeCell ref="G76:J76"/>
    <mergeCell ref="A4:B5"/>
    <mergeCell ref="A6:B6"/>
    <mergeCell ref="A72:J72"/>
    <mergeCell ref="G4:J4"/>
    <mergeCell ref="C4:D4"/>
    <mergeCell ref="E4:F4"/>
    <mergeCell ref="E76:F76"/>
    <mergeCell ref="C76:D76"/>
    <mergeCell ref="A78:B78"/>
    <mergeCell ref="C145:D145"/>
    <mergeCell ref="E145:F145"/>
    <mergeCell ref="A76:B77"/>
    <mergeCell ref="A145:B146"/>
  </mergeCells>
  <phoneticPr fontId="13"/>
  <pageMargins left="0.78740157480314965" right="0.78740157480314965" top="0.47244094488188981" bottom="0.47244094488188981" header="0.19685039370078741" footer="0.31496062992125984"/>
  <pageSetup paperSize="9" scale="89" firstPageNumber="6" orientation="portrait" useFirstPageNumber="1" r:id="rId1"/>
  <headerFooter alignWithMargins="0"/>
  <rowBreaks count="3" manualBreakCount="3">
    <brk id="72" max="16383" man="1"/>
    <brk id="141" max="16383" man="1"/>
    <brk id="20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2:K169"/>
  <sheetViews>
    <sheetView view="pageBreakPreview" topLeftCell="A100" zoomScaleNormal="100" zoomScaleSheetLayoutView="100" workbookViewId="0">
      <selection activeCell="I117" sqref="I117"/>
    </sheetView>
  </sheetViews>
  <sheetFormatPr defaultColWidth="9" defaultRowHeight="13.5"/>
  <cols>
    <col min="1" max="1" width="6.75" style="4" customWidth="1"/>
    <col min="2" max="2" width="5.125" style="4" customWidth="1"/>
    <col min="3" max="11" width="8.625" style="4" customWidth="1"/>
    <col min="12" max="16384" width="9" style="4"/>
  </cols>
  <sheetData>
    <row r="2" spans="1:11">
      <c r="A2" s="109" t="s">
        <v>639</v>
      </c>
      <c r="B2" s="141"/>
      <c r="C2" s="141"/>
      <c r="D2" s="141"/>
      <c r="E2" s="141"/>
      <c r="F2" s="141"/>
      <c r="G2" s="141"/>
      <c r="H2" s="141"/>
      <c r="I2" s="141"/>
      <c r="J2" s="141"/>
      <c r="K2" s="141"/>
    </row>
    <row r="3" spans="1:11">
      <c r="A3" s="20" t="s">
        <v>641</v>
      </c>
      <c r="B3" s="141"/>
      <c r="C3" s="141"/>
      <c r="D3" s="141"/>
      <c r="E3" s="141"/>
      <c r="F3" s="141"/>
      <c r="G3" s="141"/>
      <c r="H3" s="141"/>
      <c r="I3" s="141"/>
      <c r="J3" s="141"/>
      <c r="K3" s="141"/>
    </row>
    <row r="4" spans="1:11" ht="14.25" thickBot="1">
      <c r="A4" s="20" t="s">
        <v>765</v>
      </c>
      <c r="B4" s="141"/>
      <c r="C4" s="141"/>
      <c r="D4" s="141"/>
      <c r="E4" s="141"/>
      <c r="F4" s="141"/>
      <c r="G4" s="141"/>
      <c r="H4" s="141"/>
      <c r="I4" s="270"/>
      <c r="J4" s="270"/>
      <c r="K4" s="270"/>
    </row>
    <row r="5" spans="1:11" ht="14.25" thickTop="1">
      <c r="A5" s="509" t="s">
        <v>685</v>
      </c>
      <c r="B5" s="510"/>
      <c r="C5" s="471" t="s">
        <v>759</v>
      </c>
      <c r="D5" s="472"/>
      <c r="E5" s="446"/>
      <c r="F5" s="471" t="s">
        <v>760</v>
      </c>
      <c r="G5" s="472"/>
      <c r="H5" s="446"/>
      <c r="I5" s="513" t="s">
        <v>761</v>
      </c>
      <c r="J5" s="514"/>
      <c r="K5" s="514"/>
    </row>
    <row r="6" spans="1:11">
      <c r="A6" s="507"/>
      <c r="B6" s="508"/>
      <c r="C6" s="50" t="s">
        <v>699</v>
      </c>
      <c r="D6" s="50" t="s">
        <v>471</v>
      </c>
      <c r="E6" s="53" t="s">
        <v>472</v>
      </c>
      <c r="F6" s="50" t="s">
        <v>699</v>
      </c>
      <c r="G6" s="50" t="s">
        <v>471</v>
      </c>
      <c r="H6" s="53" t="s">
        <v>472</v>
      </c>
      <c r="I6" s="65" t="s">
        <v>81</v>
      </c>
      <c r="J6" s="65" t="s">
        <v>63</v>
      </c>
      <c r="K6" s="132" t="s">
        <v>64</v>
      </c>
    </row>
    <row r="7" spans="1:11" s="55" customFormat="1" ht="12" customHeight="1">
      <c r="A7" s="511" t="s">
        <v>62</v>
      </c>
      <c r="B7" s="512"/>
      <c r="C7" s="285">
        <v>257631</v>
      </c>
      <c r="D7" s="286">
        <v>128573</v>
      </c>
      <c r="E7" s="286">
        <v>129058</v>
      </c>
      <c r="F7" s="181">
        <v>257649</v>
      </c>
      <c r="G7" s="182">
        <v>128538</v>
      </c>
      <c r="H7" s="416">
        <v>129111</v>
      </c>
      <c r="I7" s="182">
        <v>258500</v>
      </c>
      <c r="J7" s="182">
        <v>128938</v>
      </c>
      <c r="K7" s="182">
        <v>129562</v>
      </c>
    </row>
    <row r="8" spans="1:11" ht="12" customHeight="1">
      <c r="A8" s="111"/>
      <c r="B8" s="112"/>
      <c r="C8" s="19"/>
      <c r="D8" s="6"/>
      <c r="E8" s="162"/>
      <c r="F8" s="180"/>
      <c r="G8" s="176"/>
      <c r="H8" s="176"/>
      <c r="I8" s="180"/>
      <c r="J8" s="176"/>
      <c r="K8" s="176"/>
    </row>
    <row r="9" spans="1:11" ht="12" customHeight="1">
      <c r="A9" s="113" t="s">
        <v>493</v>
      </c>
      <c r="B9" s="112" t="s">
        <v>494</v>
      </c>
      <c r="C9" s="287">
        <v>8100</v>
      </c>
      <c r="D9" s="6">
        <v>4123</v>
      </c>
      <c r="E9" s="6">
        <v>3977</v>
      </c>
      <c r="F9" s="178">
        <v>7858</v>
      </c>
      <c r="G9" s="45">
        <v>3987</v>
      </c>
      <c r="H9" s="45">
        <v>3871</v>
      </c>
      <c r="I9" s="418">
        <v>7727</v>
      </c>
      <c r="J9" s="419">
        <v>3917</v>
      </c>
      <c r="K9" s="419">
        <v>3810</v>
      </c>
    </row>
    <row r="10" spans="1:11" ht="12" customHeight="1">
      <c r="A10" s="111"/>
      <c r="B10" s="112" t="s">
        <v>495</v>
      </c>
      <c r="C10" s="287">
        <v>1463</v>
      </c>
      <c r="D10" s="6">
        <v>726</v>
      </c>
      <c r="E10" s="6">
        <v>737</v>
      </c>
      <c r="F10" s="178">
        <v>1447</v>
      </c>
      <c r="G10" s="45">
        <v>728</v>
      </c>
      <c r="H10" s="45">
        <v>719</v>
      </c>
      <c r="I10" s="418">
        <v>1425</v>
      </c>
      <c r="J10" s="420">
        <v>713</v>
      </c>
      <c r="K10" s="420">
        <v>712</v>
      </c>
    </row>
    <row r="11" spans="1:11" ht="12" customHeight="1">
      <c r="A11" s="111"/>
      <c r="B11" s="112" t="s">
        <v>496</v>
      </c>
      <c r="C11" s="287">
        <v>1558</v>
      </c>
      <c r="D11" s="6">
        <v>808</v>
      </c>
      <c r="E11" s="6">
        <v>750</v>
      </c>
      <c r="F11" s="178">
        <v>1487</v>
      </c>
      <c r="G11" s="45">
        <v>741</v>
      </c>
      <c r="H11" s="45">
        <v>746</v>
      </c>
      <c r="I11" s="418">
        <v>1518</v>
      </c>
      <c r="J11" s="420">
        <v>763</v>
      </c>
      <c r="K11" s="420">
        <v>755</v>
      </c>
    </row>
    <row r="12" spans="1:11" ht="12" customHeight="1">
      <c r="A12" s="111"/>
      <c r="B12" s="112" t="s">
        <v>497</v>
      </c>
      <c r="C12" s="287">
        <v>1634</v>
      </c>
      <c r="D12" s="6">
        <v>834</v>
      </c>
      <c r="E12" s="6">
        <v>800</v>
      </c>
      <c r="F12" s="178">
        <v>1583</v>
      </c>
      <c r="G12" s="45">
        <v>824</v>
      </c>
      <c r="H12" s="45">
        <v>759</v>
      </c>
      <c r="I12" s="418">
        <v>1498</v>
      </c>
      <c r="J12" s="420">
        <v>747</v>
      </c>
      <c r="K12" s="420">
        <v>751</v>
      </c>
    </row>
    <row r="13" spans="1:11" ht="12" customHeight="1">
      <c r="A13" s="111"/>
      <c r="B13" s="112" t="s">
        <v>498</v>
      </c>
      <c r="C13" s="287">
        <v>1676</v>
      </c>
      <c r="D13" s="6">
        <v>859</v>
      </c>
      <c r="E13" s="6">
        <v>817</v>
      </c>
      <c r="F13" s="178">
        <v>1645</v>
      </c>
      <c r="G13" s="45">
        <v>837</v>
      </c>
      <c r="H13" s="45">
        <v>808</v>
      </c>
      <c r="I13" s="418">
        <v>1616</v>
      </c>
      <c r="J13" s="420">
        <v>846</v>
      </c>
      <c r="K13" s="420">
        <v>770</v>
      </c>
    </row>
    <row r="14" spans="1:11" ht="12" customHeight="1">
      <c r="A14" s="111"/>
      <c r="B14" s="112" t="s">
        <v>494</v>
      </c>
      <c r="C14" s="287">
        <v>1769</v>
      </c>
      <c r="D14" s="6">
        <v>896</v>
      </c>
      <c r="E14" s="6">
        <v>873</v>
      </c>
      <c r="F14" s="178">
        <v>1696</v>
      </c>
      <c r="G14" s="45">
        <v>857</v>
      </c>
      <c r="H14" s="45">
        <v>839</v>
      </c>
      <c r="I14" s="418">
        <v>1670</v>
      </c>
      <c r="J14" s="420">
        <v>848</v>
      </c>
      <c r="K14" s="420">
        <v>822</v>
      </c>
    </row>
    <row r="15" spans="1:11" ht="12" customHeight="1">
      <c r="A15" s="111"/>
      <c r="B15" s="112"/>
      <c r="C15" s="19"/>
      <c r="D15" s="6"/>
      <c r="E15" s="162"/>
      <c r="F15" s="180"/>
      <c r="G15" s="176"/>
      <c r="H15" s="176"/>
      <c r="I15" s="180"/>
      <c r="J15" s="176"/>
      <c r="K15" s="176"/>
    </row>
    <row r="16" spans="1:11" ht="12" customHeight="1">
      <c r="A16" s="111" t="s">
        <v>499</v>
      </c>
      <c r="B16" s="112" t="s">
        <v>500</v>
      </c>
      <c r="C16" s="287">
        <v>9645</v>
      </c>
      <c r="D16" s="6">
        <v>4972</v>
      </c>
      <c r="E16" s="6">
        <v>4673</v>
      </c>
      <c r="F16" s="178">
        <v>9531</v>
      </c>
      <c r="G16" s="45">
        <v>4878</v>
      </c>
      <c r="H16" s="45">
        <v>4653</v>
      </c>
      <c r="I16" s="418">
        <v>9358</v>
      </c>
      <c r="J16" s="419">
        <v>4794</v>
      </c>
      <c r="K16" s="419">
        <v>4564</v>
      </c>
    </row>
    <row r="17" spans="1:11" ht="12" customHeight="1">
      <c r="A17" s="111"/>
      <c r="B17" s="112" t="s">
        <v>501</v>
      </c>
      <c r="C17" s="287">
        <v>1858</v>
      </c>
      <c r="D17" s="6">
        <v>948</v>
      </c>
      <c r="E17" s="6">
        <v>910</v>
      </c>
      <c r="F17" s="178">
        <v>1779</v>
      </c>
      <c r="G17" s="45">
        <v>896</v>
      </c>
      <c r="H17" s="45">
        <v>883</v>
      </c>
      <c r="I17" s="418">
        <v>1724</v>
      </c>
      <c r="J17" s="420">
        <v>870</v>
      </c>
      <c r="K17" s="420">
        <v>854</v>
      </c>
    </row>
    <row r="18" spans="1:11" ht="12" customHeight="1">
      <c r="A18" s="111"/>
      <c r="B18" s="112" t="s">
        <v>502</v>
      </c>
      <c r="C18" s="287">
        <v>1935</v>
      </c>
      <c r="D18" s="6">
        <v>984</v>
      </c>
      <c r="E18" s="6">
        <v>951</v>
      </c>
      <c r="F18" s="178">
        <v>1882</v>
      </c>
      <c r="G18" s="45">
        <v>959</v>
      </c>
      <c r="H18" s="45">
        <v>923</v>
      </c>
      <c r="I18" s="418">
        <v>1822</v>
      </c>
      <c r="J18" s="420">
        <v>919</v>
      </c>
      <c r="K18" s="420">
        <v>903</v>
      </c>
    </row>
    <row r="19" spans="1:11" ht="12" customHeight="1">
      <c r="A19" s="111"/>
      <c r="B19" s="112" t="s">
        <v>503</v>
      </c>
      <c r="C19" s="287">
        <v>1927</v>
      </c>
      <c r="D19" s="6">
        <v>1021</v>
      </c>
      <c r="E19" s="6">
        <v>906</v>
      </c>
      <c r="F19" s="178">
        <v>1951</v>
      </c>
      <c r="G19" s="45">
        <v>992</v>
      </c>
      <c r="H19" s="45">
        <v>959</v>
      </c>
      <c r="I19" s="418">
        <v>1889</v>
      </c>
      <c r="J19" s="420">
        <v>963</v>
      </c>
      <c r="K19" s="420">
        <v>926</v>
      </c>
    </row>
    <row r="20" spans="1:11" ht="12" customHeight="1">
      <c r="A20" s="111"/>
      <c r="B20" s="112" t="s">
        <v>504</v>
      </c>
      <c r="C20" s="287">
        <v>1983</v>
      </c>
      <c r="D20" s="6">
        <v>1004</v>
      </c>
      <c r="E20" s="6">
        <v>979</v>
      </c>
      <c r="F20" s="178">
        <v>1928</v>
      </c>
      <c r="G20" s="45">
        <v>1025</v>
      </c>
      <c r="H20" s="45">
        <v>903</v>
      </c>
      <c r="I20" s="418">
        <v>1964</v>
      </c>
      <c r="J20" s="420">
        <v>1000</v>
      </c>
      <c r="K20" s="420">
        <v>964</v>
      </c>
    </row>
    <row r="21" spans="1:11" ht="12" customHeight="1">
      <c r="A21" s="111"/>
      <c r="B21" s="112" t="s">
        <v>500</v>
      </c>
      <c r="C21" s="287">
        <v>1942</v>
      </c>
      <c r="D21" s="6">
        <v>1015</v>
      </c>
      <c r="E21" s="6">
        <v>927</v>
      </c>
      <c r="F21" s="178">
        <v>1991</v>
      </c>
      <c r="G21" s="45">
        <v>1006</v>
      </c>
      <c r="H21" s="45">
        <v>985</v>
      </c>
      <c r="I21" s="418">
        <v>1959</v>
      </c>
      <c r="J21" s="420">
        <v>1042</v>
      </c>
      <c r="K21" s="420">
        <v>917</v>
      </c>
    </row>
    <row r="22" spans="1:11" ht="12" customHeight="1">
      <c r="A22" s="111"/>
      <c r="B22" s="112"/>
      <c r="C22" s="19"/>
      <c r="D22" s="6"/>
      <c r="E22" s="162"/>
      <c r="F22" s="180"/>
      <c r="G22" s="176"/>
      <c r="H22" s="176"/>
      <c r="I22" s="180"/>
      <c r="J22" s="176"/>
      <c r="K22" s="176"/>
    </row>
    <row r="23" spans="1:11" ht="12" customHeight="1">
      <c r="A23" s="111" t="s">
        <v>505</v>
      </c>
      <c r="B23" s="112" t="s">
        <v>506</v>
      </c>
      <c r="C23" s="287">
        <v>10703</v>
      </c>
      <c r="D23" s="6">
        <v>5460</v>
      </c>
      <c r="E23" s="6">
        <v>5243</v>
      </c>
      <c r="F23" s="178">
        <v>10509</v>
      </c>
      <c r="G23" s="45">
        <v>5338</v>
      </c>
      <c r="H23" s="45">
        <v>5171</v>
      </c>
      <c r="I23" s="418">
        <v>10325</v>
      </c>
      <c r="J23" s="419">
        <v>5244</v>
      </c>
      <c r="K23" s="419">
        <v>5081</v>
      </c>
    </row>
    <row r="24" spans="1:11" ht="12" customHeight="1">
      <c r="A24" s="111"/>
      <c r="B24" s="112" t="s">
        <v>507</v>
      </c>
      <c r="C24" s="287">
        <v>2049</v>
      </c>
      <c r="D24" s="6">
        <v>1030</v>
      </c>
      <c r="E24" s="6">
        <v>1019</v>
      </c>
      <c r="F24" s="178">
        <v>1958</v>
      </c>
      <c r="G24" s="45">
        <v>1028</v>
      </c>
      <c r="H24" s="45">
        <v>930</v>
      </c>
      <c r="I24" s="418">
        <v>2011</v>
      </c>
      <c r="J24" s="420">
        <v>1021</v>
      </c>
      <c r="K24" s="420">
        <v>990</v>
      </c>
    </row>
    <row r="25" spans="1:11" ht="12" customHeight="1">
      <c r="A25" s="111"/>
      <c r="B25" s="112" t="s">
        <v>508</v>
      </c>
      <c r="C25" s="287">
        <v>2080</v>
      </c>
      <c r="D25" s="6">
        <v>1058</v>
      </c>
      <c r="E25" s="6">
        <v>1022</v>
      </c>
      <c r="F25" s="178">
        <v>2054</v>
      </c>
      <c r="G25" s="45">
        <v>1029</v>
      </c>
      <c r="H25" s="45">
        <v>1025</v>
      </c>
      <c r="I25" s="418">
        <v>1956</v>
      </c>
      <c r="J25" s="420">
        <v>1022</v>
      </c>
      <c r="K25" s="420">
        <v>934</v>
      </c>
    </row>
    <row r="26" spans="1:11" ht="12" customHeight="1">
      <c r="A26" s="111"/>
      <c r="B26" s="112" t="s">
        <v>509</v>
      </c>
      <c r="C26" s="287">
        <v>2174</v>
      </c>
      <c r="D26" s="6">
        <v>1103</v>
      </c>
      <c r="E26" s="6">
        <v>1071</v>
      </c>
      <c r="F26" s="178">
        <v>2101</v>
      </c>
      <c r="G26" s="45">
        <v>1066</v>
      </c>
      <c r="H26" s="45">
        <v>1035</v>
      </c>
      <c r="I26" s="418">
        <v>2069</v>
      </c>
      <c r="J26" s="420">
        <v>1032</v>
      </c>
      <c r="K26" s="420">
        <v>1037</v>
      </c>
    </row>
    <row r="27" spans="1:11" ht="12" customHeight="1">
      <c r="A27" s="111"/>
      <c r="B27" s="112" t="s">
        <v>510</v>
      </c>
      <c r="C27" s="287">
        <v>2219</v>
      </c>
      <c r="D27" s="6">
        <v>1121</v>
      </c>
      <c r="E27" s="6">
        <v>1098</v>
      </c>
      <c r="F27" s="178">
        <v>2180</v>
      </c>
      <c r="G27" s="45">
        <v>1103</v>
      </c>
      <c r="H27" s="45">
        <v>1077</v>
      </c>
      <c r="I27" s="418">
        <v>2108</v>
      </c>
      <c r="J27" s="420">
        <v>1069</v>
      </c>
      <c r="K27" s="420">
        <v>1039</v>
      </c>
    </row>
    <row r="28" spans="1:11" ht="12" customHeight="1">
      <c r="A28" s="111"/>
      <c r="B28" s="112" t="s">
        <v>511</v>
      </c>
      <c r="C28" s="287">
        <v>2181</v>
      </c>
      <c r="D28" s="6">
        <v>1148</v>
      </c>
      <c r="E28" s="6">
        <v>1033</v>
      </c>
      <c r="F28" s="178">
        <v>2216</v>
      </c>
      <c r="G28" s="45">
        <v>1112</v>
      </c>
      <c r="H28" s="45">
        <v>1104</v>
      </c>
      <c r="I28" s="418">
        <v>2181</v>
      </c>
      <c r="J28" s="420">
        <v>1100</v>
      </c>
      <c r="K28" s="420">
        <v>1081</v>
      </c>
    </row>
    <row r="29" spans="1:11" ht="12" customHeight="1">
      <c r="A29" s="111"/>
      <c r="B29" s="112"/>
      <c r="C29" s="19"/>
      <c r="D29" s="6"/>
      <c r="E29" s="162"/>
      <c r="F29" s="180"/>
      <c r="G29" s="176"/>
      <c r="H29" s="176"/>
      <c r="I29" s="180"/>
      <c r="J29" s="176"/>
      <c r="K29" s="176"/>
    </row>
    <row r="30" spans="1:11" ht="12" customHeight="1">
      <c r="A30" s="111" t="s">
        <v>512</v>
      </c>
      <c r="B30" s="112" t="s">
        <v>513</v>
      </c>
      <c r="C30" s="287">
        <v>11798</v>
      </c>
      <c r="D30" s="6">
        <v>6001</v>
      </c>
      <c r="E30" s="6">
        <v>5797</v>
      </c>
      <c r="F30" s="178">
        <v>11818</v>
      </c>
      <c r="G30" s="45">
        <v>6087</v>
      </c>
      <c r="H30" s="45">
        <v>5731</v>
      </c>
      <c r="I30" s="418">
        <v>11676</v>
      </c>
      <c r="J30" s="419">
        <v>5996</v>
      </c>
      <c r="K30" s="419">
        <v>5680</v>
      </c>
    </row>
    <row r="31" spans="1:11" ht="12" customHeight="1">
      <c r="A31" s="111"/>
      <c r="B31" s="112" t="s">
        <v>514</v>
      </c>
      <c r="C31" s="287">
        <v>2318</v>
      </c>
      <c r="D31" s="6">
        <v>1160</v>
      </c>
      <c r="E31" s="6">
        <v>1158</v>
      </c>
      <c r="F31" s="178">
        <v>2196</v>
      </c>
      <c r="G31" s="45">
        <v>1153</v>
      </c>
      <c r="H31" s="45">
        <v>1043</v>
      </c>
      <c r="I31" s="418">
        <v>2236</v>
      </c>
      <c r="J31" s="420">
        <v>1122</v>
      </c>
      <c r="K31" s="420">
        <v>1114</v>
      </c>
    </row>
    <row r="32" spans="1:11" ht="12" customHeight="1">
      <c r="A32" s="111"/>
      <c r="B32" s="112" t="s">
        <v>515</v>
      </c>
      <c r="C32" s="287">
        <v>2234</v>
      </c>
      <c r="D32" s="6">
        <v>1154</v>
      </c>
      <c r="E32" s="6">
        <v>1080</v>
      </c>
      <c r="F32" s="178">
        <v>2325</v>
      </c>
      <c r="G32" s="45">
        <v>1164</v>
      </c>
      <c r="H32" s="45">
        <v>1161</v>
      </c>
      <c r="I32" s="418">
        <v>2206</v>
      </c>
      <c r="J32" s="420">
        <v>1161</v>
      </c>
      <c r="K32" s="420">
        <v>1045</v>
      </c>
    </row>
    <row r="33" spans="1:11" ht="12" customHeight="1">
      <c r="A33" s="111"/>
      <c r="B33" s="112" t="s">
        <v>516</v>
      </c>
      <c r="C33" s="287">
        <v>2368</v>
      </c>
      <c r="D33" s="6">
        <v>1194</v>
      </c>
      <c r="E33" s="6">
        <v>1174</v>
      </c>
      <c r="F33" s="178">
        <v>2259</v>
      </c>
      <c r="G33" s="45">
        <v>1175</v>
      </c>
      <c r="H33" s="45">
        <v>1084</v>
      </c>
      <c r="I33" s="418">
        <v>2365</v>
      </c>
      <c r="J33" s="420">
        <v>1194</v>
      </c>
      <c r="K33" s="420">
        <v>1171</v>
      </c>
    </row>
    <row r="34" spans="1:11" ht="12" customHeight="1">
      <c r="A34" s="111"/>
      <c r="B34" s="112" t="s">
        <v>517</v>
      </c>
      <c r="C34" s="287">
        <v>2506</v>
      </c>
      <c r="D34" s="6">
        <v>1311</v>
      </c>
      <c r="E34" s="6">
        <v>1195</v>
      </c>
      <c r="F34" s="178">
        <v>2471</v>
      </c>
      <c r="G34" s="45">
        <v>1255</v>
      </c>
      <c r="H34" s="45">
        <v>1216</v>
      </c>
      <c r="I34" s="418">
        <v>2393</v>
      </c>
      <c r="J34" s="420">
        <v>1264</v>
      </c>
      <c r="K34" s="420">
        <v>1129</v>
      </c>
    </row>
    <row r="35" spans="1:11" ht="12" customHeight="1">
      <c r="A35" s="111"/>
      <c r="B35" s="112" t="s">
        <v>513</v>
      </c>
      <c r="C35" s="287">
        <v>2372</v>
      </c>
      <c r="D35" s="6">
        <v>1182</v>
      </c>
      <c r="E35" s="6">
        <v>1190</v>
      </c>
      <c r="F35" s="178">
        <v>2567</v>
      </c>
      <c r="G35" s="45">
        <v>1340</v>
      </c>
      <c r="H35" s="45">
        <v>1227</v>
      </c>
      <c r="I35" s="418">
        <v>2476</v>
      </c>
      <c r="J35" s="420">
        <v>1255</v>
      </c>
      <c r="K35" s="420">
        <v>1221</v>
      </c>
    </row>
    <row r="36" spans="1:11" ht="12" customHeight="1">
      <c r="A36" s="111"/>
      <c r="B36" s="112"/>
      <c r="C36" s="19"/>
      <c r="D36" s="6"/>
      <c r="E36" s="162"/>
      <c r="F36" s="180"/>
      <c r="G36" s="176"/>
      <c r="H36" s="176"/>
      <c r="I36" s="180"/>
      <c r="J36" s="176"/>
      <c r="K36" s="176"/>
    </row>
    <row r="37" spans="1:11" ht="12" customHeight="1">
      <c r="A37" s="111" t="s">
        <v>518</v>
      </c>
      <c r="B37" s="112" t="s">
        <v>519</v>
      </c>
      <c r="C37" s="287">
        <v>13553</v>
      </c>
      <c r="D37" s="6">
        <v>7230</v>
      </c>
      <c r="E37" s="6">
        <v>6323</v>
      </c>
      <c r="F37" s="178">
        <v>13412</v>
      </c>
      <c r="G37" s="45">
        <v>7156</v>
      </c>
      <c r="H37" s="45">
        <v>6256</v>
      </c>
      <c r="I37" s="418">
        <v>13379</v>
      </c>
      <c r="J37" s="419">
        <v>7064</v>
      </c>
      <c r="K37" s="419">
        <v>6315</v>
      </c>
    </row>
    <row r="38" spans="1:11" ht="12" customHeight="1">
      <c r="A38" s="111"/>
      <c r="B38" s="112" t="s">
        <v>520</v>
      </c>
      <c r="C38" s="287">
        <v>2727</v>
      </c>
      <c r="D38" s="6">
        <v>1501</v>
      </c>
      <c r="E38" s="6">
        <v>1226</v>
      </c>
      <c r="F38" s="178">
        <v>2455</v>
      </c>
      <c r="G38" s="45">
        <v>1235</v>
      </c>
      <c r="H38" s="45">
        <v>1220</v>
      </c>
      <c r="I38" s="418">
        <v>2620</v>
      </c>
      <c r="J38" s="420">
        <v>1376</v>
      </c>
      <c r="K38" s="420">
        <v>1244</v>
      </c>
    </row>
    <row r="39" spans="1:11" ht="12" customHeight="1">
      <c r="A39" s="111"/>
      <c r="B39" s="112" t="s">
        <v>521</v>
      </c>
      <c r="C39" s="287">
        <v>2767</v>
      </c>
      <c r="D39" s="6">
        <v>1458</v>
      </c>
      <c r="E39" s="6">
        <v>1309</v>
      </c>
      <c r="F39" s="178">
        <v>2748</v>
      </c>
      <c r="G39" s="45">
        <v>1507</v>
      </c>
      <c r="H39" s="45">
        <v>1241</v>
      </c>
      <c r="I39" s="418">
        <v>2482</v>
      </c>
      <c r="J39" s="420">
        <v>1247</v>
      </c>
      <c r="K39" s="420">
        <v>1235</v>
      </c>
    </row>
    <row r="40" spans="1:11" ht="12" customHeight="1">
      <c r="A40" s="111"/>
      <c r="B40" s="112" t="s">
        <v>522</v>
      </c>
      <c r="C40" s="287">
        <v>2733</v>
      </c>
      <c r="D40" s="6">
        <v>1419</v>
      </c>
      <c r="E40" s="6">
        <v>1314</v>
      </c>
      <c r="F40" s="178">
        <v>2657</v>
      </c>
      <c r="G40" s="45">
        <v>1369</v>
      </c>
      <c r="H40" s="45">
        <v>1288</v>
      </c>
      <c r="I40" s="418">
        <v>2727</v>
      </c>
      <c r="J40" s="420">
        <v>1532</v>
      </c>
      <c r="K40" s="420">
        <v>1195</v>
      </c>
    </row>
    <row r="41" spans="1:11" ht="12" customHeight="1">
      <c r="A41" s="111"/>
      <c r="B41" s="112" t="s">
        <v>523</v>
      </c>
      <c r="C41" s="287">
        <v>2783</v>
      </c>
      <c r="D41" s="6">
        <v>1563</v>
      </c>
      <c r="E41" s="6">
        <v>1220</v>
      </c>
      <c r="F41" s="178">
        <v>2718</v>
      </c>
      <c r="G41" s="45">
        <v>1416</v>
      </c>
      <c r="H41" s="45">
        <v>1302</v>
      </c>
      <c r="I41" s="418">
        <v>2699</v>
      </c>
      <c r="J41" s="420">
        <v>1410</v>
      </c>
      <c r="K41" s="420">
        <v>1289</v>
      </c>
    </row>
    <row r="42" spans="1:11" ht="12" customHeight="1">
      <c r="A42" s="111"/>
      <c r="B42" s="112" t="s">
        <v>524</v>
      </c>
      <c r="C42" s="287">
        <v>2543</v>
      </c>
      <c r="D42" s="6">
        <v>1289</v>
      </c>
      <c r="E42" s="6">
        <v>1254</v>
      </c>
      <c r="F42" s="178">
        <v>2834</v>
      </c>
      <c r="G42" s="45">
        <v>1629</v>
      </c>
      <c r="H42" s="45">
        <v>1205</v>
      </c>
      <c r="I42" s="418">
        <v>2851</v>
      </c>
      <c r="J42" s="420">
        <v>1499</v>
      </c>
      <c r="K42" s="420">
        <v>1352</v>
      </c>
    </row>
    <row r="43" spans="1:11" ht="12" customHeight="1">
      <c r="A43" s="111"/>
      <c r="B43" s="112"/>
      <c r="C43" s="19"/>
      <c r="D43" s="6"/>
      <c r="E43" s="162"/>
      <c r="F43" s="180"/>
      <c r="G43" s="176"/>
      <c r="H43" s="176"/>
      <c r="I43" s="180"/>
      <c r="J43" s="176"/>
      <c r="K43" s="176"/>
    </row>
    <row r="44" spans="1:11" ht="12" customHeight="1">
      <c r="A44" s="111" t="s">
        <v>525</v>
      </c>
      <c r="B44" s="112" t="s">
        <v>526</v>
      </c>
      <c r="C44" s="287">
        <v>11486</v>
      </c>
      <c r="D44" s="6">
        <v>6101</v>
      </c>
      <c r="E44" s="6">
        <v>5385</v>
      </c>
      <c r="F44" s="178">
        <v>11838</v>
      </c>
      <c r="G44" s="45">
        <v>6274</v>
      </c>
      <c r="H44" s="45">
        <v>5564</v>
      </c>
      <c r="I44" s="418">
        <v>12721</v>
      </c>
      <c r="J44" s="419">
        <v>6787</v>
      </c>
      <c r="K44" s="419">
        <v>5934</v>
      </c>
    </row>
    <row r="45" spans="1:11" ht="12" customHeight="1">
      <c r="A45" s="111"/>
      <c r="B45" s="112" t="s">
        <v>527</v>
      </c>
      <c r="C45" s="287">
        <v>2451</v>
      </c>
      <c r="D45" s="6">
        <v>1256</v>
      </c>
      <c r="E45" s="6">
        <v>1195</v>
      </c>
      <c r="F45" s="178">
        <v>2538</v>
      </c>
      <c r="G45" s="45">
        <v>1322</v>
      </c>
      <c r="H45" s="45">
        <v>1216</v>
      </c>
      <c r="I45" s="418">
        <v>2955</v>
      </c>
      <c r="J45" s="420">
        <v>1687</v>
      </c>
      <c r="K45" s="420">
        <v>1268</v>
      </c>
    </row>
    <row r="46" spans="1:11" ht="12" customHeight="1">
      <c r="A46" s="111"/>
      <c r="B46" s="112" t="s">
        <v>528</v>
      </c>
      <c r="C46" s="287">
        <v>2259</v>
      </c>
      <c r="D46" s="6">
        <v>1209</v>
      </c>
      <c r="E46" s="6">
        <v>1050</v>
      </c>
      <c r="F46" s="178">
        <v>2417</v>
      </c>
      <c r="G46" s="45">
        <v>1230</v>
      </c>
      <c r="H46" s="45">
        <v>1187</v>
      </c>
      <c r="I46" s="418">
        <v>2542</v>
      </c>
      <c r="J46" s="420">
        <v>1316</v>
      </c>
      <c r="K46" s="420">
        <v>1226</v>
      </c>
    </row>
    <row r="47" spans="1:11" ht="12" customHeight="1">
      <c r="A47" s="111"/>
      <c r="B47" s="112" t="s">
        <v>529</v>
      </c>
      <c r="C47" s="287">
        <v>2352</v>
      </c>
      <c r="D47" s="6">
        <v>1277</v>
      </c>
      <c r="E47" s="6">
        <v>1075</v>
      </c>
      <c r="F47" s="178">
        <v>2242</v>
      </c>
      <c r="G47" s="45">
        <v>1191</v>
      </c>
      <c r="H47" s="45">
        <v>1051</v>
      </c>
      <c r="I47" s="418">
        <v>2465</v>
      </c>
      <c r="J47" s="420">
        <v>1223</v>
      </c>
      <c r="K47" s="420">
        <v>1242</v>
      </c>
    </row>
    <row r="48" spans="1:11" ht="12" customHeight="1">
      <c r="A48" s="111"/>
      <c r="B48" s="112" t="s">
        <v>530</v>
      </c>
      <c r="C48" s="287">
        <v>2235</v>
      </c>
      <c r="D48" s="6">
        <v>1216</v>
      </c>
      <c r="E48" s="6">
        <v>1019</v>
      </c>
      <c r="F48" s="178">
        <v>2372</v>
      </c>
      <c r="G48" s="45">
        <v>1297</v>
      </c>
      <c r="H48" s="45">
        <v>1075</v>
      </c>
      <c r="I48" s="418">
        <v>2305</v>
      </c>
      <c r="J48" s="420">
        <v>1225</v>
      </c>
      <c r="K48" s="420">
        <v>1080</v>
      </c>
    </row>
    <row r="49" spans="1:11" ht="12" customHeight="1">
      <c r="A49" s="111"/>
      <c r="B49" s="112" t="s">
        <v>526</v>
      </c>
      <c r="C49" s="287">
        <v>2189</v>
      </c>
      <c r="D49" s="6">
        <v>1143</v>
      </c>
      <c r="E49" s="6">
        <v>1046</v>
      </c>
      <c r="F49" s="178">
        <v>2269</v>
      </c>
      <c r="G49" s="45">
        <v>1234</v>
      </c>
      <c r="H49" s="45">
        <v>1035</v>
      </c>
      <c r="I49" s="418">
        <v>2454</v>
      </c>
      <c r="J49" s="420">
        <v>1336</v>
      </c>
      <c r="K49" s="420">
        <v>1118</v>
      </c>
    </row>
    <row r="50" spans="1:11" ht="12" customHeight="1">
      <c r="A50" s="111"/>
      <c r="B50" s="112"/>
      <c r="C50" s="19"/>
      <c r="D50" s="6"/>
      <c r="E50" s="162"/>
      <c r="F50" s="180"/>
      <c r="G50" s="176"/>
      <c r="H50" s="176"/>
      <c r="I50" s="180"/>
      <c r="J50" s="176"/>
      <c r="K50" s="176"/>
    </row>
    <row r="51" spans="1:11" ht="12" customHeight="1">
      <c r="A51" s="111" t="s">
        <v>531</v>
      </c>
      <c r="B51" s="112" t="s">
        <v>532</v>
      </c>
      <c r="C51" s="287">
        <v>11679</v>
      </c>
      <c r="D51" s="6">
        <v>6064</v>
      </c>
      <c r="E51" s="6">
        <v>5615</v>
      </c>
      <c r="F51" s="178">
        <v>11478</v>
      </c>
      <c r="G51" s="45">
        <v>5973</v>
      </c>
      <c r="H51" s="45">
        <v>5505</v>
      </c>
      <c r="I51" s="418">
        <v>11644</v>
      </c>
      <c r="J51" s="419">
        <v>6145</v>
      </c>
      <c r="K51" s="419">
        <v>5499</v>
      </c>
    </row>
    <row r="52" spans="1:11" ht="12" customHeight="1">
      <c r="A52" s="111"/>
      <c r="B52" s="112" t="s">
        <v>533</v>
      </c>
      <c r="C52" s="287">
        <v>2293</v>
      </c>
      <c r="D52" s="6">
        <v>1219</v>
      </c>
      <c r="E52" s="6">
        <v>1074</v>
      </c>
      <c r="F52" s="178">
        <v>2208</v>
      </c>
      <c r="G52" s="45">
        <v>1141</v>
      </c>
      <c r="H52" s="45">
        <v>1067</v>
      </c>
      <c r="I52" s="418">
        <v>2323</v>
      </c>
      <c r="J52" s="420">
        <v>1269</v>
      </c>
      <c r="K52" s="420">
        <v>1054</v>
      </c>
    </row>
    <row r="53" spans="1:11" ht="12" customHeight="1">
      <c r="A53" s="111"/>
      <c r="B53" s="112" t="s">
        <v>534</v>
      </c>
      <c r="C53" s="287">
        <v>2243</v>
      </c>
      <c r="D53" s="6">
        <v>1124</v>
      </c>
      <c r="E53" s="6">
        <v>1119</v>
      </c>
      <c r="F53" s="178">
        <v>2338</v>
      </c>
      <c r="G53" s="45">
        <v>1254</v>
      </c>
      <c r="H53" s="45">
        <v>1084</v>
      </c>
      <c r="I53" s="418">
        <v>2235</v>
      </c>
      <c r="J53" s="420">
        <v>1138</v>
      </c>
      <c r="K53" s="420">
        <v>1097</v>
      </c>
    </row>
    <row r="54" spans="1:11" ht="12" customHeight="1">
      <c r="A54" s="111"/>
      <c r="B54" s="112" t="s">
        <v>535</v>
      </c>
      <c r="C54" s="287">
        <v>2281</v>
      </c>
      <c r="D54" s="6">
        <v>1197</v>
      </c>
      <c r="E54" s="6">
        <v>1084</v>
      </c>
      <c r="F54" s="178">
        <v>2275</v>
      </c>
      <c r="G54" s="45">
        <v>1153</v>
      </c>
      <c r="H54" s="45">
        <v>1122</v>
      </c>
      <c r="I54" s="418">
        <v>2385</v>
      </c>
      <c r="J54" s="420">
        <v>1290</v>
      </c>
      <c r="K54" s="420">
        <v>1095</v>
      </c>
    </row>
    <row r="55" spans="1:11" ht="12" customHeight="1">
      <c r="A55" s="113"/>
      <c r="B55" s="114" t="s">
        <v>536</v>
      </c>
      <c r="C55" s="287">
        <v>2343</v>
      </c>
      <c r="D55" s="6">
        <v>1208</v>
      </c>
      <c r="E55" s="6">
        <v>1135</v>
      </c>
      <c r="F55" s="178">
        <v>2298</v>
      </c>
      <c r="G55" s="45">
        <v>1196</v>
      </c>
      <c r="H55" s="45">
        <v>1102</v>
      </c>
      <c r="I55" s="418">
        <v>2334</v>
      </c>
      <c r="J55" s="420">
        <v>1192</v>
      </c>
      <c r="K55" s="420">
        <v>1142</v>
      </c>
    </row>
    <row r="56" spans="1:11" ht="12" customHeight="1">
      <c r="A56" s="115"/>
      <c r="B56" s="116" t="s">
        <v>532</v>
      </c>
      <c r="C56" s="289">
        <v>2519</v>
      </c>
      <c r="D56" s="288">
        <v>1316</v>
      </c>
      <c r="E56" s="288">
        <v>1203</v>
      </c>
      <c r="F56" s="179">
        <v>2359</v>
      </c>
      <c r="G56" s="177">
        <v>1229</v>
      </c>
      <c r="H56" s="177">
        <v>1130</v>
      </c>
      <c r="I56" s="421">
        <v>2367</v>
      </c>
      <c r="J56" s="422">
        <v>1256</v>
      </c>
      <c r="K56" s="422">
        <v>1111</v>
      </c>
    </row>
    <row r="57" spans="1:11">
      <c r="A57" s="1" t="s">
        <v>640</v>
      </c>
      <c r="B57" s="141"/>
      <c r="C57" s="141"/>
      <c r="D57" s="141"/>
      <c r="E57" s="141"/>
      <c r="F57" s="141"/>
      <c r="G57" s="141"/>
      <c r="H57" s="141"/>
      <c r="I57" s="5"/>
      <c r="J57" s="5"/>
      <c r="K57" s="5"/>
    </row>
    <row r="58" spans="1:11">
      <c r="A58" s="141"/>
      <c r="B58" s="141"/>
      <c r="C58" s="141"/>
      <c r="D58" s="141"/>
      <c r="E58" s="141"/>
      <c r="F58" s="141"/>
      <c r="G58" s="141"/>
      <c r="H58" s="141"/>
      <c r="I58" s="5"/>
      <c r="J58" s="5"/>
      <c r="K58" s="5"/>
    </row>
    <row r="59" spans="1:11">
      <c r="A59" s="109" t="s">
        <v>276</v>
      </c>
      <c r="B59" s="141"/>
      <c r="C59" s="141"/>
      <c r="D59" s="141"/>
      <c r="E59" s="141"/>
      <c r="F59" s="141"/>
      <c r="G59" s="141"/>
      <c r="H59" s="141"/>
      <c r="I59" s="5"/>
      <c r="J59" s="5"/>
      <c r="K59" s="5"/>
    </row>
    <row r="60" spans="1:11">
      <c r="A60" s="141"/>
      <c r="B60" s="141"/>
      <c r="C60" s="141"/>
      <c r="D60" s="141"/>
      <c r="E60" s="141"/>
      <c r="F60" s="141"/>
      <c r="G60" s="141"/>
      <c r="H60" s="141"/>
      <c r="I60" s="5"/>
      <c r="J60" s="5"/>
      <c r="K60" s="5"/>
    </row>
    <row r="61" spans="1:11" ht="14.25" thickBot="1">
      <c r="A61" s="141"/>
      <c r="B61" s="141"/>
      <c r="C61" s="141"/>
      <c r="D61" s="141"/>
      <c r="E61" s="141"/>
      <c r="F61" s="141"/>
      <c r="G61" s="141"/>
      <c r="H61" s="141"/>
      <c r="I61" s="5"/>
      <c r="J61" s="5"/>
      <c r="K61" s="5"/>
    </row>
    <row r="62" spans="1:11" ht="14.25" thickTop="1">
      <c r="A62" s="509" t="s">
        <v>115</v>
      </c>
      <c r="B62" s="510"/>
      <c r="C62" s="471" t="s">
        <v>759</v>
      </c>
      <c r="D62" s="472"/>
      <c r="E62" s="446"/>
      <c r="F62" s="471" t="s">
        <v>760</v>
      </c>
      <c r="G62" s="472"/>
      <c r="H62" s="472"/>
      <c r="I62" s="513" t="s">
        <v>761</v>
      </c>
      <c r="J62" s="514"/>
      <c r="K62" s="514"/>
    </row>
    <row r="63" spans="1:11">
      <c r="A63" s="507"/>
      <c r="B63" s="508"/>
      <c r="C63" s="50" t="s">
        <v>699</v>
      </c>
      <c r="D63" s="50" t="s">
        <v>471</v>
      </c>
      <c r="E63" s="53" t="s">
        <v>472</v>
      </c>
      <c r="F63" s="50" t="s">
        <v>699</v>
      </c>
      <c r="G63" s="50" t="s">
        <v>471</v>
      </c>
      <c r="H63" s="53" t="s">
        <v>472</v>
      </c>
      <c r="I63" s="403" t="s">
        <v>81</v>
      </c>
      <c r="J63" s="403" t="s">
        <v>63</v>
      </c>
      <c r="K63" s="404" t="s">
        <v>64</v>
      </c>
    </row>
    <row r="64" spans="1:11" ht="12" customHeight="1">
      <c r="A64" s="111" t="s">
        <v>537</v>
      </c>
      <c r="B64" s="112" t="s">
        <v>538</v>
      </c>
      <c r="C64" s="290">
        <v>13905</v>
      </c>
      <c r="D64" s="291">
        <v>7252</v>
      </c>
      <c r="E64" s="291">
        <v>6653</v>
      </c>
      <c r="F64" s="178">
        <v>13691</v>
      </c>
      <c r="G64" s="45">
        <v>7143</v>
      </c>
      <c r="H64" s="45">
        <v>6548</v>
      </c>
      <c r="I64" s="418">
        <v>13399</v>
      </c>
      <c r="J64" s="419">
        <v>7001</v>
      </c>
      <c r="K64" s="419">
        <v>6398</v>
      </c>
    </row>
    <row r="65" spans="1:11" ht="12" customHeight="1">
      <c r="A65" s="111"/>
      <c r="B65" s="112" t="s">
        <v>539</v>
      </c>
      <c r="C65" s="287">
        <v>2603</v>
      </c>
      <c r="D65" s="6">
        <v>1391</v>
      </c>
      <c r="E65" s="6">
        <v>1212</v>
      </c>
      <c r="F65" s="178">
        <v>2555</v>
      </c>
      <c r="G65" s="45">
        <v>1355</v>
      </c>
      <c r="H65" s="45">
        <v>1200</v>
      </c>
      <c r="I65" s="418">
        <v>2448</v>
      </c>
      <c r="J65" s="420">
        <v>1274</v>
      </c>
      <c r="K65" s="420">
        <v>1174</v>
      </c>
    </row>
    <row r="66" spans="1:11" ht="12" customHeight="1">
      <c r="A66" s="111"/>
      <c r="B66" s="112" t="s">
        <v>540</v>
      </c>
      <c r="C66" s="287">
        <v>2747</v>
      </c>
      <c r="D66" s="6">
        <v>1433</v>
      </c>
      <c r="E66" s="6">
        <v>1314</v>
      </c>
      <c r="F66" s="178">
        <v>2639</v>
      </c>
      <c r="G66" s="45">
        <v>1403</v>
      </c>
      <c r="H66" s="45">
        <v>1236</v>
      </c>
      <c r="I66" s="418">
        <v>2600</v>
      </c>
      <c r="J66" s="420">
        <v>1377</v>
      </c>
      <c r="K66" s="420">
        <v>1223</v>
      </c>
    </row>
    <row r="67" spans="1:11" ht="12" customHeight="1">
      <c r="A67" s="111"/>
      <c r="B67" s="112" t="s">
        <v>541</v>
      </c>
      <c r="C67" s="287">
        <v>2760</v>
      </c>
      <c r="D67" s="6">
        <v>1399</v>
      </c>
      <c r="E67" s="6">
        <v>1361</v>
      </c>
      <c r="F67" s="178">
        <v>2797</v>
      </c>
      <c r="G67" s="45">
        <v>1458</v>
      </c>
      <c r="H67" s="45">
        <v>1339</v>
      </c>
      <c r="I67" s="418">
        <v>2674</v>
      </c>
      <c r="J67" s="420">
        <v>1417</v>
      </c>
      <c r="K67" s="420">
        <v>1257</v>
      </c>
    </row>
    <row r="68" spans="1:11" ht="12" customHeight="1">
      <c r="A68" s="111"/>
      <c r="B68" s="112" t="s">
        <v>542</v>
      </c>
      <c r="C68" s="287">
        <v>2889</v>
      </c>
      <c r="D68" s="6">
        <v>1505</v>
      </c>
      <c r="E68" s="6">
        <v>1384</v>
      </c>
      <c r="F68" s="178">
        <v>2801</v>
      </c>
      <c r="G68" s="45">
        <v>1424</v>
      </c>
      <c r="H68" s="45">
        <v>1377</v>
      </c>
      <c r="I68" s="418">
        <v>2843</v>
      </c>
      <c r="J68" s="420">
        <v>1487</v>
      </c>
      <c r="K68" s="420">
        <v>1356</v>
      </c>
    </row>
    <row r="69" spans="1:11" ht="12" customHeight="1">
      <c r="A69" s="111"/>
      <c r="B69" s="112" t="s">
        <v>538</v>
      </c>
      <c r="C69" s="287">
        <v>2906</v>
      </c>
      <c r="D69" s="6">
        <v>1524</v>
      </c>
      <c r="E69" s="6">
        <v>1382</v>
      </c>
      <c r="F69" s="178">
        <v>2899</v>
      </c>
      <c r="G69" s="45">
        <v>1503</v>
      </c>
      <c r="H69" s="45">
        <v>1396</v>
      </c>
      <c r="I69" s="418">
        <v>2834</v>
      </c>
      <c r="J69" s="420">
        <v>1446</v>
      </c>
      <c r="K69" s="420">
        <v>1388</v>
      </c>
    </row>
    <row r="70" spans="1:11" ht="12" customHeight="1">
      <c r="A70" s="111"/>
      <c r="B70" s="112"/>
      <c r="C70" s="19"/>
      <c r="D70" s="6"/>
      <c r="E70" s="6"/>
      <c r="F70" s="180"/>
      <c r="G70" s="176"/>
      <c r="H70" s="176"/>
      <c r="I70" s="180"/>
      <c r="J70" s="176"/>
      <c r="K70" s="176"/>
    </row>
    <row r="71" spans="1:11" ht="12" customHeight="1">
      <c r="A71" s="111" t="s">
        <v>543</v>
      </c>
      <c r="B71" s="112" t="s">
        <v>544</v>
      </c>
      <c r="C71" s="287">
        <v>16331</v>
      </c>
      <c r="D71" s="6">
        <v>8393</v>
      </c>
      <c r="E71" s="6">
        <v>7938</v>
      </c>
      <c r="F71" s="178">
        <v>15804</v>
      </c>
      <c r="G71" s="45">
        <v>8095</v>
      </c>
      <c r="H71" s="45">
        <v>7709</v>
      </c>
      <c r="I71" s="418">
        <v>15433</v>
      </c>
      <c r="J71" s="419">
        <v>7916</v>
      </c>
      <c r="K71" s="419">
        <v>7517</v>
      </c>
    </row>
    <row r="72" spans="1:11" ht="12" customHeight="1">
      <c r="A72" s="111"/>
      <c r="B72" s="112" t="s">
        <v>545</v>
      </c>
      <c r="C72" s="287">
        <v>2991</v>
      </c>
      <c r="D72" s="6">
        <v>1494</v>
      </c>
      <c r="E72" s="6">
        <v>1497</v>
      </c>
      <c r="F72" s="178">
        <v>2925</v>
      </c>
      <c r="G72" s="45">
        <v>1533</v>
      </c>
      <c r="H72" s="45">
        <v>1392</v>
      </c>
      <c r="I72" s="418">
        <v>2929</v>
      </c>
      <c r="J72" s="420">
        <v>1512</v>
      </c>
      <c r="K72" s="420">
        <v>1417</v>
      </c>
    </row>
    <row r="73" spans="1:11" ht="12" customHeight="1">
      <c r="A73" s="111"/>
      <c r="B73" s="112" t="s">
        <v>546</v>
      </c>
      <c r="C73" s="287">
        <v>3144</v>
      </c>
      <c r="D73" s="6">
        <v>1634</v>
      </c>
      <c r="E73" s="6">
        <v>1510</v>
      </c>
      <c r="F73" s="178">
        <v>3000</v>
      </c>
      <c r="G73" s="45">
        <v>1495</v>
      </c>
      <c r="H73" s="45">
        <v>1505</v>
      </c>
      <c r="I73" s="418">
        <v>2961</v>
      </c>
      <c r="J73" s="420">
        <v>1546</v>
      </c>
      <c r="K73" s="420">
        <v>1415</v>
      </c>
    </row>
    <row r="74" spans="1:11" ht="12" customHeight="1">
      <c r="A74" s="111"/>
      <c r="B74" s="112" t="s">
        <v>547</v>
      </c>
      <c r="C74" s="287">
        <v>3297</v>
      </c>
      <c r="D74" s="6">
        <v>1693</v>
      </c>
      <c r="E74" s="6">
        <v>1604</v>
      </c>
      <c r="F74" s="178">
        <v>3165</v>
      </c>
      <c r="G74" s="45">
        <v>1641</v>
      </c>
      <c r="H74" s="45">
        <v>1524</v>
      </c>
      <c r="I74" s="418">
        <v>3006</v>
      </c>
      <c r="J74" s="420">
        <v>1495</v>
      </c>
      <c r="K74" s="420">
        <v>1511</v>
      </c>
    </row>
    <row r="75" spans="1:11" ht="12" customHeight="1">
      <c r="A75" s="111"/>
      <c r="B75" s="112" t="s">
        <v>548</v>
      </c>
      <c r="C75" s="287">
        <v>3399</v>
      </c>
      <c r="D75" s="6">
        <v>1727</v>
      </c>
      <c r="E75" s="6">
        <v>1672</v>
      </c>
      <c r="F75" s="178">
        <v>3310</v>
      </c>
      <c r="G75" s="45">
        <v>1702</v>
      </c>
      <c r="H75" s="45">
        <v>1608</v>
      </c>
      <c r="I75" s="418">
        <v>3195</v>
      </c>
      <c r="J75" s="420">
        <v>1656</v>
      </c>
      <c r="K75" s="420">
        <v>1539</v>
      </c>
    </row>
    <row r="76" spans="1:11" ht="12" customHeight="1">
      <c r="A76" s="111"/>
      <c r="B76" s="112" t="s">
        <v>544</v>
      </c>
      <c r="C76" s="287">
        <v>3500</v>
      </c>
      <c r="D76" s="6">
        <v>1845</v>
      </c>
      <c r="E76" s="6">
        <v>1655</v>
      </c>
      <c r="F76" s="178">
        <v>3404</v>
      </c>
      <c r="G76" s="45">
        <v>1724</v>
      </c>
      <c r="H76" s="45">
        <v>1680</v>
      </c>
      <c r="I76" s="418">
        <v>3342</v>
      </c>
      <c r="J76" s="420">
        <v>1707</v>
      </c>
      <c r="K76" s="420">
        <v>1635</v>
      </c>
    </row>
    <row r="77" spans="1:11" ht="12" customHeight="1">
      <c r="A77" s="111"/>
      <c r="B77" s="112"/>
      <c r="C77" s="19"/>
      <c r="D77" s="6"/>
      <c r="E77" s="6"/>
      <c r="F77" s="180"/>
      <c r="G77" s="176"/>
      <c r="H77" s="176"/>
      <c r="I77" s="180"/>
      <c r="J77" s="176"/>
      <c r="K77" s="176"/>
    </row>
    <row r="78" spans="1:11" ht="12" customHeight="1">
      <c r="A78" s="111" t="s">
        <v>549</v>
      </c>
      <c r="B78" s="112" t="s">
        <v>550</v>
      </c>
      <c r="C78" s="287">
        <v>20083</v>
      </c>
      <c r="D78" s="6">
        <v>10248</v>
      </c>
      <c r="E78" s="6">
        <v>9835</v>
      </c>
      <c r="F78" s="178">
        <v>19473</v>
      </c>
      <c r="G78" s="45">
        <v>10009</v>
      </c>
      <c r="H78" s="45">
        <v>9464</v>
      </c>
      <c r="I78" s="418">
        <v>18754</v>
      </c>
      <c r="J78" s="419">
        <v>9600</v>
      </c>
      <c r="K78" s="419">
        <v>9154</v>
      </c>
    </row>
    <row r="79" spans="1:11" ht="12" customHeight="1">
      <c r="A79" s="111"/>
      <c r="B79" s="112" t="s">
        <v>551</v>
      </c>
      <c r="C79" s="287">
        <v>3635</v>
      </c>
      <c r="D79" s="6">
        <v>1889</v>
      </c>
      <c r="E79" s="6">
        <v>1746</v>
      </c>
      <c r="F79" s="178">
        <v>3527</v>
      </c>
      <c r="G79" s="45">
        <v>1850</v>
      </c>
      <c r="H79" s="45">
        <v>1677</v>
      </c>
      <c r="I79" s="418">
        <v>3432</v>
      </c>
      <c r="J79" s="420">
        <v>1731</v>
      </c>
      <c r="K79" s="420">
        <v>1701</v>
      </c>
    </row>
    <row r="80" spans="1:11" ht="12" customHeight="1">
      <c r="A80" s="111"/>
      <c r="B80" s="112" t="s">
        <v>552</v>
      </c>
      <c r="C80" s="287">
        <v>3826</v>
      </c>
      <c r="D80" s="6">
        <v>1916</v>
      </c>
      <c r="E80" s="6">
        <v>1910</v>
      </c>
      <c r="F80" s="178">
        <v>3662</v>
      </c>
      <c r="G80" s="45">
        <v>1908</v>
      </c>
      <c r="H80" s="45">
        <v>1754</v>
      </c>
      <c r="I80" s="418">
        <v>3554</v>
      </c>
      <c r="J80" s="420">
        <v>1857</v>
      </c>
      <c r="K80" s="420">
        <v>1697</v>
      </c>
    </row>
    <row r="81" spans="1:11" ht="12" customHeight="1">
      <c r="A81" s="111"/>
      <c r="B81" s="112" t="s">
        <v>553</v>
      </c>
      <c r="C81" s="287">
        <v>4146</v>
      </c>
      <c r="D81" s="6">
        <v>2114</v>
      </c>
      <c r="E81" s="6">
        <v>2032</v>
      </c>
      <c r="F81" s="178">
        <v>3847</v>
      </c>
      <c r="G81" s="45">
        <v>1930</v>
      </c>
      <c r="H81" s="45">
        <v>1917</v>
      </c>
      <c r="I81" s="418">
        <v>3686</v>
      </c>
      <c r="J81" s="420">
        <v>1916</v>
      </c>
      <c r="K81" s="420">
        <v>1770</v>
      </c>
    </row>
    <row r="82" spans="1:11" ht="12" customHeight="1">
      <c r="A82" s="111"/>
      <c r="B82" s="112" t="s">
        <v>554</v>
      </c>
      <c r="C82" s="287">
        <v>4248</v>
      </c>
      <c r="D82" s="6">
        <v>2186</v>
      </c>
      <c r="E82" s="6">
        <v>2062</v>
      </c>
      <c r="F82" s="178">
        <v>4180</v>
      </c>
      <c r="G82" s="45">
        <v>2134</v>
      </c>
      <c r="H82" s="45">
        <v>2046</v>
      </c>
      <c r="I82" s="418">
        <v>3877</v>
      </c>
      <c r="J82" s="420">
        <v>1950</v>
      </c>
      <c r="K82" s="420">
        <v>1927</v>
      </c>
    </row>
    <row r="83" spans="1:11" ht="12" customHeight="1">
      <c r="A83" s="111"/>
      <c r="B83" s="112" t="s">
        <v>550</v>
      </c>
      <c r="C83" s="287">
        <v>4228</v>
      </c>
      <c r="D83" s="6">
        <v>2143</v>
      </c>
      <c r="E83" s="6">
        <v>2085</v>
      </c>
      <c r="F83" s="178">
        <v>4257</v>
      </c>
      <c r="G83" s="45">
        <v>2187</v>
      </c>
      <c r="H83" s="45">
        <v>2070</v>
      </c>
      <c r="I83" s="418">
        <v>4205</v>
      </c>
      <c r="J83" s="420">
        <v>2146</v>
      </c>
      <c r="K83" s="420">
        <v>2059</v>
      </c>
    </row>
    <row r="84" spans="1:11" ht="12" customHeight="1">
      <c r="A84" s="111"/>
      <c r="B84" s="112"/>
      <c r="C84" s="19"/>
      <c r="D84" s="6"/>
      <c r="E84" s="6"/>
      <c r="F84" s="180"/>
      <c r="G84" s="176"/>
      <c r="H84" s="176"/>
      <c r="I84" s="180"/>
      <c r="J84" s="176"/>
      <c r="K84" s="176"/>
    </row>
    <row r="85" spans="1:11" ht="12" customHeight="1">
      <c r="A85" s="111" t="s">
        <v>555</v>
      </c>
      <c r="B85" s="112" t="s">
        <v>556</v>
      </c>
      <c r="C85" s="287">
        <v>20600</v>
      </c>
      <c r="D85" s="6">
        <v>10713</v>
      </c>
      <c r="E85" s="6">
        <v>9887</v>
      </c>
      <c r="F85" s="178">
        <v>20771</v>
      </c>
      <c r="G85" s="45">
        <v>10732</v>
      </c>
      <c r="H85" s="45">
        <v>10039</v>
      </c>
      <c r="I85" s="418">
        <v>21136</v>
      </c>
      <c r="J85" s="419">
        <v>10869</v>
      </c>
      <c r="K85" s="419">
        <v>10267</v>
      </c>
    </row>
    <row r="86" spans="1:11" ht="12" customHeight="1">
      <c r="A86" s="111"/>
      <c r="B86" s="112" t="s">
        <v>557</v>
      </c>
      <c r="C86" s="287">
        <v>4224</v>
      </c>
      <c r="D86" s="6">
        <v>2193</v>
      </c>
      <c r="E86" s="6">
        <v>2031</v>
      </c>
      <c r="F86" s="178">
        <v>4248</v>
      </c>
      <c r="G86" s="45">
        <v>2148</v>
      </c>
      <c r="H86" s="45">
        <v>2100</v>
      </c>
      <c r="I86" s="418">
        <v>4278</v>
      </c>
      <c r="J86" s="420">
        <v>2197</v>
      </c>
      <c r="K86" s="420">
        <v>2081</v>
      </c>
    </row>
    <row r="87" spans="1:11" ht="12" customHeight="1">
      <c r="A87" s="111"/>
      <c r="B87" s="112" t="s">
        <v>558</v>
      </c>
      <c r="C87" s="287">
        <v>4187</v>
      </c>
      <c r="D87" s="6">
        <v>2192</v>
      </c>
      <c r="E87" s="6">
        <v>1995</v>
      </c>
      <c r="F87" s="178">
        <v>4237</v>
      </c>
      <c r="G87" s="45">
        <v>2192</v>
      </c>
      <c r="H87" s="45">
        <v>2045</v>
      </c>
      <c r="I87" s="418">
        <v>4271</v>
      </c>
      <c r="J87" s="420">
        <v>2151</v>
      </c>
      <c r="K87" s="420">
        <v>2120</v>
      </c>
    </row>
    <row r="88" spans="1:11" ht="12" customHeight="1">
      <c r="A88" s="111"/>
      <c r="B88" s="112" t="s">
        <v>559</v>
      </c>
      <c r="C88" s="287">
        <v>4107</v>
      </c>
      <c r="D88" s="6">
        <v>2101</v>
      </c>
      <c r="E88" s="6">
        <v>2006</v>
      </c>
      <c r="F88" s="178">
        <v>4206</v>
      </c>
      <c r="G88" s="45">
        <v>2205</v>
      </c>
      <c r="H88" s="45">
        <v>2001</v>
      </c>
      <c r="I88" s="418">
        <v>4245</v>
      </c>
      <c r="J88" s="420">
        <v>2204</v>
      </c>
      <c r="K88" s="420">
        <v>2041</v>
      </c>
    </row>
    <row r="89" spans="1:11" ht="12" customHeight="1">
      <c r="A89" s="111"/>
      <c r="B89" s="112" t="s">
        <v>560</v>
      </c>
      <c r="C89" s="287">
        <v>3947</v>
      </c>
      <c r="D89" s="6">
        <v>2080</v>
      </c>
      <c r="E89" s="6">
        <v>1867</v>
      </c>
      <c r="F89" s="178">
        <v>4126</v>
      </c>
      <c r="G89" s="45">
        <v>2105</v>
      </c>
      <c r="H89" s="45">
        <v>2021</v>
      </c>
      <c r="I89" s="418">
        <v>4220</v>
      </c>
      <c r="J89" s="420">
        <v>2211</v>
      </c>
      <c r="K89" s="420">
        <v>2009</v>
      </c>
    </row>
    <row r="90" spans="1:11" ht="12" customHeight="1">
      <c r="A90" s="111"/>
      <c r="B90" s="112" t="s">
        <v>556</v>
      </c>
      <c r="C90" s="287">
        <v>4135</v>
      </c>
      <c r="D90" s="6">
        <v>2147</v>
      </c>
      <c r="E90" s="6">
        <v>1988</v>
      </c>
      <c r="F90" s="178">
        <v>3954</v>
      </c>
      <c r="G90" s="45">
        <v>2082</v>
      </c>
      <c r="H90" s="45">
        <v>1872</v>
      </c>
      <c r="I90" s="418">
        <v>4122</v>
      </c>
      <c r="J90" s="420">
        <v>2106</v>
      </c>
      <c r="K90" s="420">
        <v>2016</v>
      </c>
    </row>
    <row r="91" spans="1:11" ht="12" customHeight="1">
      <c r="A91" s="111"/>
      <c r="B91" s="112"/>
      <c r="C91" s="19"/>
      <c r="D91" s="6"/>
      <c r="E91" s="6"/>
      <c r="F91" s="180"/>
      <c r="G91" s="176"/>
      <c r="H91" s="176"/>
      <c r="I91" s="180"/>
      <c r="J91" s="176"/>
      <c r="K91" s="176"/>
    </row>
    <row r="92" spans="1:11" ht="12" customHeight="1">
      <c r="A92" s="111" t="s">
        <v>561</v>
      </c>
      <c r="B92" s="112" t="s">
        <v>562</v>
      </c>
      <c r="C92" s="287">
        <v>16447</v>
      </c>
      <c r="D92" s="6">
        <v>8493</v>
      </c>
      <c r="E92" s="6">
        <v>7954</v>
      </c>
      <c r="F92" s="178">
        <v>17398</v>
      </c>
      <c r="G92" s="45">
        <v>9010</v>
      </c>
      <c r="H92" s="45">
        <v>8388</v>
      </c>
      <c r="I92" s="418">
        <v>18161</v>
      </c>
      <c r="J92" s="419">
        <v>9457</v>
      </c>
      <c r="K92" s="419">
        <v>8704</v>
      </c>
    </row>
    <row r="93" spans="1:11" ht="12" customHeight="1">
      <c r="A93" s="111"/>
      <c r="B93" s="112" t="s">
        <v>563</v>
      </c>
      <c r="C93" s="287">
        <v>2943</v>
      </c>
      <c r="D93" s="6">
        <v>1545</v>
      </c>
      <c r="E93" s="6">
        <v>1398</v>
      </c>
      <c r="F93" s="178">
        <v>4148</v>
      </c>
      <c r="G93" s="45">
        <v>2150</v>
      </c>
      <c r="H93" s="45">
        <v>1998</v>
      </c>
      <c r="I93" s="418">
        <v>3951</v>
      </c>
      <c r="J93" s="420">
        <v>2072</v>
      </c>
      <c r="K93" s="420">
        <v>1879</v>
      </c>
    </row>
    <row r="94" spans="1:11" ht="12" customHeight="1">
      <c r="A94" s="111"/>
      <c r="B94" s="112" t="s">
        <v>564</v>
      </c>
      <c r="C94" s="287">
        <v>3708</v>
      </c>
      <c r="D94" s="6">
        <v>1929</v>
      </c>
      <c r="E94" s="6">
        <v>1779</v>
      </c>
      <c r="F94" s="178">
        <v>2943</v>
      </c>
      <c r="G94" s="45">
        <v>1538</v>
      </c>
      <c r="H94" s="45">
        <v>1405</v>
      </c>
      <c r="I94" s="418">
        <v>4152</v>
      </c>
      <c r="J94" s="420">
        <v>2144</v>
      </c>
      <c r="K94" s="420">
        <v>2008</v>
      </c>
    </row>
    <row r="95" spans="1:11" ht="12" customHeight="1">
      <c r="A95" s="111"/>
      <c r="B95" s="112" t="s">
        <v>565</v>
      </c>
      <c r="C95" s="287">
        <v>3387</v>
      </c>
      <c r="D95" s="6">
        <v>1753</v>
      </c>
      <c r="E95" s="6">
        <v>1634</v>
      </c>
      <c r="F95" s="178">
        <v>3702</v>
      </c>
      <c r="G95" s="45">
        <v>1923</v>
      </c>
      <c r="H95" s="45">
        <v>1779</v>
      </c>
      <c r="I95" s="418">
        <v>2957</v>
      </c>
      <c r="J95" s="420">
        <v>1549</v>
      </c>
      <c r="K95" s="420">
        <v>1408</v>
      </c>
    </row>
    <row r="96" spans="1:11" ht="12" customHeight="1">
      <c r="A96" s="111"/>
      <c r="B96" s="112" t="s">
        <v>566</v>
      </c>
      <c r="C96" s="287">
        <v>3201</v>
      </c>
      <c r="D96" s="6">
        <v>1634</v>
      </c>
      <c r="E96" s="6">
        <v>1567</v>
      </c>
      <c r="F96" s="178">
        <v>3385</v>
      </c>
      <c r="G96" s="45">
        <v>1760</v>
      </c>
      <c r="H96" s="45">
        <v>1625</v>
      </c>
      <c r="I96" s="418">
        <v>3709</v>
      </c>
      <c r="J96" s="420">
        <v>1937</v>
      </c>
      <c r="K96" s="420">
        <v>1772</v>
      </c>
    </row>
    <row r="97" spans="1:11" ht="12" customHeight="1">
      <c r="A97" s="111"/>
      <c r="B97" s="112" t="s">
        <v>562</v>
      </c>
      <c r="C97" s="287">
        <v>3208</v>
      </c>
      <c r="D97" s="6">
        <v>1632</v>
      </c>
      <c r="E97" s="6">
        <v>1576</v>
      </c>
      <c r="F97" s="178">
        <v>3220</v>
      </c>
      <c r="G97" s="45">
        <v>1639</v>
      </c>
      <c r="H97" s="45">
        <v>1581</v>
      </c>
      <c r="I97" s="418">
        <v>3392</v>
      </c>
      <c r="J97" s="420">
        <v>1755</v>
      </c>
      <c r="K97" s="420">
        <v>1637</v>
      </c>
    </row>
    <row r="98" spans="1:11" ht="12" customHeight="1">
      <c r="A98" s="111"/>
      <c r="B98" s="112"/>
      <c r="C98" s="19"/>
      <c r="D98" s="6"/>
      <c r="E98" s="6"/>
      <c r="F98" s="180"/>
      <c r="G98" s="176"/>
      <c r="H98" s="176"/>
      <c r="I98" s="180"/>
      <c r="J98" s="176"/>
      <c r="K98" s="176"/>
    </row>
    <row r="99" spans="1:11" ht="12" customHeight="1">
      <c r="A99" s="111" t="s">
        <v>567</v>
      </c>
      <c r="B99" s="112" t="s">
        <v>568</v>
      </c>
      <c r="C99" s="287">
        <v>14627</v>
      </c>
      <c r="D99" s="6">
        <v>7370</v>
      </c>
      <c r="E99" s="6">
        <v>7257</v>
      </c>
      <c r="F99" s="178">
        <v>15049</v>
      </c>
      <c r="G99" s="45">
        <v>7603</v>
      </c>
      <c r="H99" s="45">
        <v>7446</v>
      </c>
      <c r="I99" s="418">
        <v>15319</v>
      </c>
      <c r="J99" s="419">
        <v>7761</v>
      </c>
      <c r="K99" s="419">
        <v>7558</v>
      </c>
    </row>
    <row r="100" spans="1:11" ht="12" customHeight="1">
      <c r="A100" s="111"/>
      <c r="B100" s="112" t="s">
        <v>569</v>
      </c>
      <c r="C100" s="287">
        <v>2970</v>
      </c>
      <c r="D100" s="6">
        <v>1502</v>
      </c>
      <c r="E100" s="6">
        <v>1468</v>
      </c>
      <c r="F100" s="178">
        <v>3199</v>
      </c>
      <c r="G100" s="45">
        <v>1624</v>
      </c>
      <c r="H100" s="45">
        <v>1575</v>
      </c>
      <c r="I100" s="418">
        <v>3233</v>
      </c>
      <c r="J100" s="420">
        <v>1647</v>
      </c>
      <c r="K100" s="420">
        <v>1586</v>
      </c>
    </row>
    <row r="101" spans="1:11" ht="12" customHeight="1">
      <c r="A101" s="111"/>
      <c r="B101" s="112" t="s">
        <v>570</v>
      </c>
      <c r="C101" s="287">
        <v>2994</v>
      </c>
      <c r="D101" s="6">
        <v>1531</v>
      </c>
      <c r="E101" s="6">
        <v>1463</v>
      </c>
      <c r="F101" s="178">
        <v>2979</v>
      </c>
      <c r="G101" s="45">
        <v>1507</v>
      </c>
      <c r="H101" s="45">
        <v>1472</v>
      </c>
      <c r="I101" s="418">
        <v>3210</v>
      </c>
      <c r="J101" s="420">
        <v>1629</v>
      </c>
      <c r="K101" s="420">
        <v>1581</v>
      </c>
    </row>
    <row r="102" spans="1:11" ht="12" customHeight="1">
      <c r="A102" s="111"/>
      <c r="B102" s="112" t="s">
        <v>571</v>
      </c>
      <c r="C102" s="287">
        <v>2910</v>
      </c>
      <c r="D102" s="6">
        <v>1472</v>
      </c>
      <c r="E102" s="6">
        <v>1438</v>
      </c>
      <c r="F102" s="178">
        <v>2982</v>
      </c>
      <c r="G102" s="45">
        <v>1519</v>
      </c>
      <c r="H102" s="45">
        <v>1463</v>
      </c>
      <c r="I102" s="418">
        <v>2996</v>
      </c>
      <c r="J102" s="420">
        <v>1512</v>
      </c>
      <c r="K102" s="420">
        <v>1484</v>
      </c>
    </row>
    <row r="103" spans="1:11" ht="12" customHeight="1">
      <c r="A103" s="111"/>
      <c r="B103" s="112" t="s">
        <v>572</v>
      </c>
      <c r="C103" s="287">
        <v>2990</v>
      </c>
      <c r="D103" s="6">
        <v>1490</v>
      </c>
      <c r="E103" s="6">
        <v>1500</v>
      </c>
      <c r="F103" s="178">
        <v>2903</v>
      </c>
      <c r="G103" s="45">
        <v>1464</v>
      </c>
      <c r="H103" s="45">
        <v>1439</v>
      </c>
      <c r="I103" s="418">
        <v>2988</v>
      </c>
      <c r="J103" s="420">
        <v>1522</v>
      </c>
      <c r="K103" s="420">
        <v>1466</v>
      </c>
    </row>
    <row r="104" spans="1:11" ht="12" customHeight="1">
      <c r="A104" s="111"/>
      <c r="B104" s="112" t="s">
        <v>568</v>
      </c>
      <c r="C104" s="287">
        <v>2763</v>
      </c>
      <c r="D104" s="6">
        <v>1375</v>
      </c>
      <c r="E104" s="6">
        <v>1388</v>
      </c>
      <c r="F104" s="178">
        <v>2986</v>
      </c>
      <c r="G104" s="45">
        <v>1489</v>
      </c>
      <c r="H104" s="45">
        <v>1497</v>
      </c>
      <c r="I104" s="418">
        <v>2892</v>
      </c>
      <c r="J104" s="420">
        <v>1451</v>
      </c>
      <c r="K104" s="420">
        <v>1441</v>
      </c>
    </row>
    <row r="105" spans="1:11" ht="12" customHeight="1">
      <c r="A105" s="111"/>
      <c r="B105" s="112"/>
      <c r="C105" s="19"/>
      <c r="D105" s="6"/>
      <c r="E105" s="6"/>
      <c r="F105" s="180"/>
      <c r="G105" s="176"/>
      <c r="H105" s="176"/>
      <c r="I105" s="180"/>
      <c r="J105" s="176"/>
      <c r="K105" s="176"/>
    </row>
    <row r="106" spans="1:11" ht="12" customHeight="1">
      <c r="A106" s="111" t="s">
        <v>573</v>
      </c>
      <c r="B106" s="112" t="s">
        <v>574</v>
      </c>
      <c r="C106" s="287">
        <v>15328</v>
      </c>
      <c r="D106" s="6">
        <v>7627</v>
      </c>
      <c r="E106" s="6">
        <v>7701</v>
      </c>
      <c r="F106" s="178">
        <v>14680</v>
      </c>
      <c r="G106" s="45">
        <v>7317</v>
      </c>
      <c r="H106" s="45">
        <v>7363</v>
      </c>
      <c r="I106" s="418">
        <v>14473</v>
      </c>
      <c r="J106" s="419">
        <v>7233</v>
      </c>
      <c r="K106" s="419">
        <v>7240</v>
      </c>
    </row>
    <row r="107" spans="1:11" ht="12" customHeight="1">
      <c r="A107" s="111"/>
      <c r="B107" s="112" t="s">
        <v>575</v>
      </c>
      <c r="C107" s="287">
        <v>2843</v>
      </c>
      <c r="D107" s="6">
        <v>1473</v>
      </c>
      <c r="E107" s="6">
        <v>1370</v>
      </c>
      <c r="F107" s="178">
        <v>2759</v>
      </c>
      <c r="G107" s="45">
        <v>1372</v>
      </c>
      <c r="H107" s="45">
        <v>1387</v>
      </c>
      <c r="I107" s="418">
        <v>2966</v>
      </c>
      <c r="J107" s="420">
        <v>1478</v>
      </c>
      <c r="K107" s="420">
        <v>1488</v>
      </c>
    </row>
    <row r="108" spans="1:11" ht="12" customHeight="1">
      <c r="A108" s="111"/>
      <c r="B108" s="112" t="s">
        <v>576</v>
      </c>
      <c r="C108" s="287">
        <v>3013</v>
      </c>
      <c r="D108" s="6">
        <v>1496</v>
      </c>
      <c r="E108" s="6">
        <v>1517</v>
      </c>
      <c r="F108" s="178">
        <v>2820</v>
      </c>
      <c r="G108" s="45">
        <v>1457</v>
      </c>
      <c r="H108" s="45">
        <v>1363</v>
      </c>
      <c r="I108" s="418">
        <v>2727</v>
      </c>
      <c r="J108" s="420">
        <v>1339</v>
      </c>
      <c r="K108" s="420">
        <v>1388</v>
      </c>
    </row>
    <row r="109" spans="1:11" s="117" customFormat="1" ht="12.6" customHeight="1">
      <c r="A109" s="113"/>
      <c r="B109" s="114" t="s">
        <v>577</v>
      </c>
      <c r="C109" s="287">
        <v>3064</v>
      </c>
      <c r="D109" s="6">
        <v>1545</v>
      </c>
      <c r="E109" s="6">
        <v>1519</v>
      </c>
      <c r="F109" s="178">
        <v>2995</v>
      </c>
      <c r="G109" s="45">
        <v>1482</v>
      </c>
      <c r="H109" s="45">
        <v>1513</v>
      </c>
      <c r="I109" s="418">
        <v>2804</v>
      </c>
      <c r="J109" s="420">
        <v>1442</v>
      </c>
      <c r="K109" s="420">
        <v>1362</v>
      </c>
    </row>
    <row r="110" spans="1:11" s="117" customFormat="1" ht="12.6" customHeight="1">
      <c r="A110" s="111"/>
      <c r="B110" s="112" t="s">
        <v>578</v>
      </c>
      <c r="C110" s="287">
        <v>3106</v>
      </c>
      <c r="D110" s="6">
        <v>1497</v>
      </c>
      <c r="E110" s="6">
        <v>1609</v>
      </c>
      <c r="F110" s="178">
        <v>3028</v>
      </c>
      <c r="G110" s="45">
        <v>1525</v>
      </c>
      <c r="H110" s="45">
        <v>1503</v>
      </c>
      <c r="I110" s="418">
        <v>2973</v>
      </c>
      <c r="J110" s="420">
        <v>1463</v>
      </c>
      <c r="K110" s="420">
        <v>1510</v>
      </c>
    </row>
    <row r="111" spans="1:11" s="117" customFormat="1" ht="12.6" customHeight="1">
      <c r="A111" s="110"/>
      <c r="B111" s="116" t="s">
        <v>574</v>
      </c>
      <c r="C111" s="289">
        <v>3302</v>
      </c>
      <c r="D111" s="288">
        <v>1616</v>
      </c>
      <c r="E111" s="288">
        <v>1686</v>
      </c>
      <c r="F111" s="179">
        <v>3078</v>
      </c>
      <c r="G111" s="177">
        <v>1481</v>
      </c>
      <c r="H111" s="177">
        <v>1597</v>
      </c>
      <c r="I111" s="421">
        <v>3003</v>
      </c>
      <c r="J111" s="422">
        <v>1511</v>
      </c>
      <c r="K111" s="422">
        <v>1492</v>
      </c>
    </row>
    <row r="112" spans="1:11" s="117" customFormat="1" ht="12.6" customHeight="1">
      <c r="A112" s="113"/>
      <c r="B112" s="111"/>
      <c r="C112" s="6"/>
      <c r="D112" s="6"/>
      <c r="E112" s="6"/>
      <c r="F112" s="6"/>
      <c r="G112" s="6"/>
      <c r="H112" s="6"/>
      <c r="I112" s="6"/>
      <c r="J112" s="6"/>
      <c r="K112" s="6"/>
    </row>
    <row r="113" spans="1:11" s="117" customFormat="1" ht="12.6" customHeight="1">
      <c r="A113" s="113"/>
      <c r="B113" s="111"/>
      <c r="C113" s="6"/>
      <c r="D113" s="6"/>
      <c r="E113" s="6"/>
      <c r="F113" s="6"/>
      <c r="G113" s="6"/>
      <c r="H113" s="6"/>
      <c r="I113" s="6"/>
      <c r="J113" s="6"/>
      <c r="K113" s="6"/>
    </row>
    <row r="114" spans="1:11" s="117" customFormat="1" ht="12.6" customHeight="1">
      <c r="A114" s="113"/>
      <c r="B114" s="111"/>
      <c r="C114" s="6"/>
      <c r="D114" s="6"/>
      <c r="E114" s="6"/>
      <c r="F114" s="6"/>
      <c r="G114" s="6"/>
      <c r="H114" s="6"/>
      <c r="I114" s="6"/>
      <c r="J114" s="6"/>
      <c r="K114" s="6"/>
    </row>
    <row r="115" spans="1:11" s="117" customFormat="1" ht="12.6" customHeight="1">
      <c r="A115" s="113"/>
      <c r="B115" s="111"/>
      <c r="C115" s="6"/>
      <c r="D115" s="6"/>
      <c r="E115" s="6"/>
      <c r="F115" s="6"/>
      <c r="G115" s="6"/>
      <c r="H115" s="6"/>
      <c r="I115" s="6"/>
      <c r="J115" s="6"/>
      <c r="K115" s="6"/>
    </row>
    <row r="116" spans="1:11" s="117" customFormat="1" ht="13.5" customHeight="1">
      <c r="A116" s="109" t="s">
        <v>276</v>
      </c>
      <c r="B116" s="111"/>
      <c r="C116" s="6"/>
      <c r="D116" s="6"/>
      <c r="E116" s="6"/>
      <c r="F116" s="6"/>
      <c r="G116" s="6"/>
      <c r="H116" s="6"/>
      <c r="I116" s="6"/>
      <c r="J116" s="6"/>
      <c r="K116" s="6"/>
    </row>
    <row r="117" spans="1:11">
      <c r="A117" s="141"/>
      <c r="B117" s="141"/>
      <c r="C117" s="141"/>
      <c r="D117" s="141"/>
      <c r="E117" s="141"/>
      <c r="F117" s="141"/>
      <c r="G117" s="141"/>
      <c r="H117" s="141"/>
      <c r="I117" s="417"/>
      <c r="J117" s="417"/>
      <c r="K117" s="417"/>
    </row>
    <row r="118" spans="1:11" ht="14.25" thickBot="1">
      <c r="A118" s="141"/>
      <c r="B118" s="141"/>
      <c r="C118" s="141"/>
      <c r="D118" s="141"/>
      <c r="E118" s="141"/>
      <c r="F118" s="141"/>
      <c r="G118" s="141"/>
      <c r="H118" s="141"/>
      <c r="I118" s="417"/>
      <c r="J118" s="417"/>
      <c r="K118" s="417"/>
    </row>
    <row r="119" spans="1:11" ht="14.25" thickTop="1">
      <c r="A119" s="509" t="s">
        <v>115</v>
      </c>
      <c r="B119" s="510"/>
      <c r="C119" s="471" t="s">
        <v>766</v>
      </c>
      <c r="D119" s="472"/>
      <c r="E119" s="446"/>
      <c r="F119" s="471" t="s">
        <v>767</v>
      </c>
      <c r="G119" s="472"/>
      <c r="H119" s="472"/>
      <c r="I119" s="513" t="s">
        <v>761</v>
      </c>
      <c r="J119" s="514"/>
      <c r="K119" s="514"/>
    </row>
    <row r="120" spans="1:11">
      <c r="A120" s="507"/>
      <c r="B120" s="508"/>
      <c r="C120" s="50" t="s">
        <v>699</v>
      </c>
      <c r="D120" s="50" t="s">
        <v>471</v>
      </c>
      <c r="E120" s="53" t="s">
        <v>472</v>
      </c>
      <c r="F120" s="50" t="s">
        <v>486</v>
      </c>
      <c r="G120" s="50" t="s">
        <v>471</v>
      </c>
      <c r="H120" s="53" t="s">
        <v>472</v>
      </c>
      <c r="I120" s="403" t="s">
        <v>307</v>
      </c>
      <c r="J120" s="404" t="s">
        <v>63</v>
      </c>
      <c r="K120" s="404" t="s">
        <v>64</v>
      </c>
    </row>
    <row r="121" spans="1:11" s="8" customFormat="1" ht="13.5" customHeight="1">
      <c r="A121" s="111" t="s">
        <v>579</v>
      </c>
      <c r="B121" s="112" t="s">
        <v>580</v>
      </c>
      <c r="C121" s="290">
        <v>19950</v>
      </c>
      <c r="D121" s="291">
        <v>9534</v>
      </c>
      <c r="E121" s="291">
        <v>10416</v>
      </c>
      <c r="F121" s="178">
        <v>18933</v>
      </c>
      <c r="G121" s="45">
        <v>9017</v>
      </c>
      <c r="H121" s="45">
        <v>9916</v>
      </c>
      <c r="I121" s="418">
        <v>17789</v>
      </c>
      <c r="J121" s="419">
        <v>8428</v>
      </c>
      <c r="K121" s="419">
        <v>9361</v>
      </c>
    </row>
    <row r="122" spans="1:11" s="8" customFormat="1" ht="13.5" customHeight="1">
      <c r="A122" s="111"/>
      <c r="B122" s="112" t="s">
        <v>581</v>
      </c>
      <c r="C122" s="287">
        <v>3538</v>
      </c>
      <c r="D122" s="6">
        <v>1647</v>
      </c>
      <c r="E122" s="6">
        <v>1891</v>
      </c>
      <c r="F122" s="178">
        <v>3265</v>
      </c>
      <c r="G122" s="45">
        <v>1590</v>
      </c>
      <c r="H122" s="45">
        <v>1675</v>
      </c>
      <c r="I122" s="418">
        <v>3060</v>
      </c>
      <c r="J122" s="420">
        <v>1470</v>
      </c>
      <c r="K122" s="420">
        <v>1590</v>
      </c>
    </row>
    <row r="123" spans="1:11" s="8" customFormat="1" ht="13.5" customHeight="1">
      <c r="A123" s="111"/>
      <c r="B123" s="112" t="s">
        <v>582</v>
      </c>
      <c r="C123" s="287">
        <v>3890</v>
      </c>
      <c r="D123" s="6">
        <v>1967</v>
      </c>
      <c r="E123" s="6">
        <v>1923</v>
      </c>
      <c r="F123" s="178">
        <v>3489</v>
      </c>
      <c r="G123" s="45">
        <v>1602</v>
      </c>
      <c r="H123" s="45">
        <v>1887</v>
      </c>
      <c r="I123" s="418">
        <v>3225</v>
      </c>
      <c r="J123" s="420">
        <v>1560</v>
      </c>
      <c r="K123" s="420">
        <v>1665</v>
      </c>
    </row>
    <row r="124" spans="1:11" s="8" customFormat="1" ht="13.5" customHeight="1">
      <c r="A124" s="111"/>
      <c r="B124" s="112" t="s">
        <v>583</v>
      </c>
      <c r="C124" s="287">
        <v>4368</v>
      </c>
      <c r="D124" s="6">
        <v>2015</v>
      </c>
      <c r="E124" s="6">
        <v>2353</v>
      </c>
      <c r="F124" s="178">
        <v>3861</v>
      </c>
      <c r="G124" s="45">
        <v>1942</v>
      </c>
      <c r="H124" s="45">
        <v>1919</v>
      </c>
      <c r="I124" s="418">
        <v>3433</v>
      </c>
      <c r="J124" s="420">
        <v>1561</v>
      </c>
      <c r="K124" s="420">
        <v>1872</v>
      </c>
    </row>
    <row r="125" spans="1:11" s="8" customFormat="1" ht="13.5" customHeight="1">
      <c r="A125" s="111"/>
      <c r="B125" s="112" t="s">
        <v>584</v>
      </c>
      <c r="C125" s="287">
        <v>4032</v>
      </c>
      <c r="D125" s="6">
        <v>1933</v>
      </c>
      <c r="E125" s="6">
        <v>2099</v>
      </c>
      <c r="F125" s="178">
        <v>4340</v>
      </c>
      <c r="G125" s="45">
        <v>1990</v>
      </c>
      <c r="H125" s="45">
        <v>2350</v>
      </c>
      <c r="I125" s="418">
        <v>3788</v>
      </c>
      <c r="J125" s="420">
        <v>1888</v>
      </c>
      <c r="K125" s="420">
        <v>1900</v>
      </c>
    </row>
    <row r="126" spans="1:11" s="8" customFormat="1" ht="13.5" customHeight="1">
      <c r="A126" s="111"/>
      <c r="B126" s="112" t="s">
        <v>580</v>
      </c>
      <c r="C126" s="287">
        <v>4122</v>
      </c>
      <c r="D126" s="6">
        <v>1972</v>
      </c>
      <c r="E126" s="6">
        <v>2150</v>
      </c>
      <c r="F126" s="178">
        <v>3978</v>
      </c>
      <c r="G126" s="45">
        <v>1893</v>
      </c>
      <c r="H126" s="45">
        <v>2085</v>
      </c>
      <c r="I126" s="418">
        <v>4283</v>
      </c>
      <c r="J126" s="420">
        <v>1949</v>
      </c>
      <c r="K126" s="420">
        <v>2334</v>
      </c>
    </row>
    <row r="127" spans="1:11" s="8" customFormat="1" ht="13.5" customHeight="1">
      <c r="A127" s="111"/>
      <c r="B127" s="112"/>
      <c r="C127" s="19"/>
      <c r="D127" s="6"/>
      <c r="E127" s="6"/>
      <c r="F127" s="180"/>
      <c r="G127" s="176"/>
      <c r="H127" s="176"/>
      <c r="I127" s="180"/>
      <c r="J127" s="176"/>
      <c r="K127" s="176"/>
    </row>
    <row r="128" spans="1:11" s="8" customFormat="1" ht="13.5" customHeight="1">
      <c r="A128" s="111" t="s">
        <v>585</v>
      </c>
      <c r="B128" s="112" t="s">
        <v>586</v>
      </c>
      <c r="C128" s="287">
        <v>14653</v>
      </c>
      <c r="D128" s="6">
        <v>6735</v>
      </c>
      <c r="E128" s="6">
        <v>7918</v>
      </c>
      <c r="F128" s="178">
        <v>15411</v>
      </c>
      <c r="G128" s="45">
        <v>7145</v>
      </c>
      <c r="H128" s="45">
        <v>8266</v>
      </c>
      <c r="I128" s="418">
        <v>15907</v>
      </c>
      <c r="J128" s="419">
        <v>7382</v>
      </c>
      <c r="K128" s="419">
        <v>8525</v>
      </c>
    </row>
    <row r="129" spans="1:11" s="8" customFormat="1" ht="13.5" customHeight="1">
      <c r="A129" s="111"/>
      <c r="B129" s="112" t="s">
        <v>587</v>
      </c>
      <c r="C129" s="287">
        <v>2904</v>
      </c>
      <c r="D129" s="6">
        <v>1357</v>
      </c>
      <c r="E129" s="6">
        <v>1547</v>
      </c>
      <c r="F129" s="178">
        <v>4075</v>
      </c>
      <c r="G129" s="45">
        <v>1937</v>
      </c>
      <c r="H129" s="45">
        <v>2138</v>
      </c>
      <c r="I129" s="418">
        <v>3889</v>
      </c>
      <c r="J129" s="420">
        <v>1840</v>
      </c>
      <c r="K129" s="420">
        <v>2049</v>
      </c>
    </row>
    <row r="130" spans="1:11" s="8" customFormat="1" ht="13.5" customHeight="1">
      <c r="A130" s="111"/>
      <c r="B130" s="112" t="s">
        <v>588</v>
      </c>
      <c r="C130" s="287">
        <v>2397</v>
      </c>
      <c r="D130" s="6">
        <v>1123</v>
      </c>
      <c r="E130" s="6">
        <v>1274</v>
      </c>
      <c r="F130" s="178">
        <v>2853</v>
      </c>
      <c r="G130" s="45">
        <v>1323</v>
      </c>
      <c r="H130" s="45">
        <v>1530</v>
      </c>
      <c r="I130" s="418">
        <v>4019</v>
      </c>
      <c r="J130" s="420">
        <v>1901</v>
      </c>
      <c r="K130" s="420">
        <v>2118</v>
      </c>
    </row>
    <row r="131" spans="1:11" s="8" customFormat="1" ht="13.5" customHeight="1">
      <c r="A131" s="111"/>
      <c r="B131" s="112" t="s">
        <v>589</v>
      </c>
      <c r="C131" s="287">
        <v>3126</v>
      </c>
      <c r="D131" s="6">
        <v>1454</v>
      </c>
      <c r="E131" s="6">
        <v>1672</v>
      </c>
      <c r="F131" s="178">
        <v>2327</v>
      </c>
      <c r="G131" s="45">
        <v>1077</v>
      </c>
      <c r="H131" s="45">
        <v>1250</v>
      </c>
      <c r="I131" s="418">
        <v>2802</v>
      </c>
      <c r="J131" s="420">
        <v>1287</v>
      </c>
      <c r="K131" s="420">
        <v>1515</v>
      </c>
    </row>
    <row r="132" spans="1:11" s="8" customFormat="1" ht="13.5" customHeight="1">
      <c r="A132" s="111"/>
      <c r="B132" s="112" t="s">
        <v>590</v>
      </c>
      <c r="C132" s="287">
        <v>3198</v>
      </c>
      <c r="D132" s="6">
        <v>1470</v>
      </c>
      <c r="E132" s="6">
        <v>1728</v>
      </c>
      <c r="F132" s="178">
        <v>3044</v>
      </c>
      <c r="G132" s="45">
        <v>1399</v>
      </c>
      <c r="H132" s="45">
        <v>1645</v>
      </c>
      <c r="I132" s="418">
        <v>2242</v>
      </c>
      <c r="J132" s="420">
        <v>1017</v>
      </c>
      <c r="K132" s="420">
        <v>1225</v>
      </c>
    </row>
    <row r="133" spans="1:11" s="8" customFormat="1" ht="13.5" customHeight="1">
      <c r="A133" s="111"/>
      <c r="B133" s="112" t="s">
        <v>591</v>
      </c>
      <c r="C133" s="287">
        <v>3028</v>
      </c>
      <c r="D133" s="6">
        <v>1331</v>
      </c>
      <c r="E133" s="6">
        <v>1697</v>
      </c>
      <c r="F133" s="178">
        <v>3112</v>
      </c>
      <c r="G133" s="45">
        <v>1409</v>
      </c>
      <c r="H133" s="45">
        <v>1703</v>
      </c>
      <c r="I133" s="418">
        <v>2955</v>
      </c>
      <c r="J133" s="420">
        <v>1337</v>
      </c>
      <c r="K133" s="420">
        <v>1618</v>
      </c>
    </row>
    <row r="134" spans="1:11" s="8" customFormat="1" ht="13.5" customHeight="1">
      <c r="A134" s="111"/>
      <c r="B134" s="112"/>
      <c r="C134" s="19"/>
      <c r="D134" s="6"/>
      <c r="E134" s="6"/>
      <c r="F134" s="180"/>
      <c r="G134" s="176"/>
      <c r="H134" s="176"/>
      <c r="I134" s="180"/>
      <c r="J134" s="176"/>
      <c r="K134" s="176"/>
    </row>
    <row r="135" spans="1:11" s="8" customFormat="1" ht="13.5" customHeight="1">
      <c r="A135" s="111" t="s">
        <v>592</v>
      </c>
      <c r="B135" s="112" t="s">
        <v>593</v>
      </c>
      <c r="C135" s="287">
        <v>11525</v>
      </c>
      <c r="D135" s="6">
        <v>5007</v>
      </c>
      <c r="E135" s="6">
        <v>6518</v>
      </c>
      <c r="F135" s="178">
        <v>11981</v>
      </c>
      <c r="G135" s="45">
        <v>5166</v>
      </c>
      <c r="H135" s="45">
        <v>6815</v>
      </c>
      <c r="I135" s="418">
        <v>12988</v>
      </c>
      <c r="J135" s="419">
        <v>5639</v>
      </c>
      <c r="K135" s="419">
        <v>7349</v>
      </c>
    </row>
    <row r="136" spans="1:11" s="8" customFormat="1" ht="13.5" customHeight="1">
      <c r="A136" s="111"/>
      <c r="B136" s="112" t="s">
        <v>594</v>
      </c>
      <c r="C136" s="287">
        <v>2935</v>
      </c>
      <c r="D136" s="6">
        <v>1293</v>
      </c>
      <c r="E136" s="6">
        <v>1642</v>
      </c>
      <c r="F136" s="178">
        <v>2942</v>
      </c>
      <c r="G136" s="45">
        <v>1277</v>
      </c>
      <c r="H136" s="45">
        <v>1665</v>
      </c>
      <c r="I136" s="418">
        <v>3020</v>
      </c>
      <c r="J136" s="420">
        <v>1364</v>
      </c>
      <c r="K136" s="420">
        <v>1656</v>
      </c>
    </row>
    <row r="137" spans="1:11" s="8" customFormat="1" ht="13.5" customHeight="1">
      <c r="A137" s="111"/>
      <c r="B137" s="112" t="s">
        <v>595</v>
      </c>
      <c r="C137" s="287">
        <v>2600</v>
      </c>
      <c r="D137" s="6">
        <v>1117</v>
      </c>
      <c r="E137" s="6">
        <v>1483</v>
      </c>
      <c r="F137" s="178">
        <v>2853</v>
      </c>
      <c r="G137" s="45">
        <v>1247</v>
      </c>
      <c r="H137" s="45">
        <v>1606</v>
      </c>
      <c r="I137" s="418">
        <v>2850</v>
      </c>
      <c r="J137" s="420">
        <v>1220</v>
      </c>
      <c r="K137" s="420">
        <v>1630</v>
      </c>
    </row>
    <row r="138" spans="1:11" s="8" customFormat="1" ht="13.5" customHeight="1">
      <c r="A138" s="111"/>
      <c r="B138" s="112" t="s">
        <v>596</v>
      </c>
      <c r="C138" s="287">
        <v>2109</v>
      </c>
      <c r="D138" s="6">
        <v>947</v>
      </c>
      <c r="E138" s="6">
        <v>1162</v>
      </c>
      <c r="F138" s="178">
        <v>2522</v>
      </c>
      <c r="G138" s="45">
        <v>1076</v>
      </c>
      <c r="H138" s="45">
        <v>1446</v>
      </c>
      <c r="I138" s="418">
        <v>2752</v>
      </c>
      <c r="J138" s="420">
        <v>1189</v>
      </c>
      <c r="K138" s="420">
        <v>1563</v>
      </c>
    </row>
    <row r="139" spans="1:11" s="8" customFormat="1" ht="13.5" customHeight="1">
      <c r="A139" s="111"/>
      <c r="B139" s="112" t="s">
        <v>597</v>
      </c>
      <c r="C139" s="287">
        <v>1768</v>
      </c>
      <c r="D139" s="6">
        <v>742</v>
      </c>
      <c r="E139" s="6">
        <v>1026</v>
      </c>
      <c r="F139" s="178">
        <v>2017</v>
      </c>
      <c r="G139" s="45">
        <v>894</v>
      </c>
      <c r="H139" s="45">
        <v>1123</v>
      </c>
      <c r="I139" s="418">
        <v>2437</v>
      </c>
      <c r="J139" s="420">
        <v>1023</v>
      </c>
      <c r="K139" s="420">
        <v>1414</v>
      </c>
    </row>
    <row r="140" spans="1:11" s="8" customFormat="1" ht="13.5" customHeight="1">
      <c r="A140" s="111"/>
      <c r="B140" s="112" t="s">
        <v>593</v>
      </c>
      <c r="C140" s="287">
        <v>2113</v>
      </c>
      <c r="D140" s="6">
        <v>908</v>
      </c>
      <c r="E140" s="6">
        <v>1205</v>
      </c>
      <c r="F140" s="178">
        <v>1647</v>
      </c>
      <c r="G140" s="45">
        <v>672</v>
      </c>
      <c r="H140" s="45">
        <v>975</v>
      </c>
      <c r="I140" s="418">
        <v>1929</v>
      </c>
      <c r="J140" s="420">
        <v>843</v>
      </c>
      <c r="K140" s="420">
        <v>1086</v>
      </c>
    </row>
    <row r="141" spans="1:11" s="8" customFormat="1" ht="13.5" customHeight="1">
      <c r="A141" s="111"/>
      <c r="B141" s="112"/>
      <c r="C141" s="19"/>
      <c r="D141" s="6"/>
      <c r="E141" s="6"/>
      <c r="F141" s="180"/>
      <c r="G141" s="176"/>
      <c r="H141" s="176"/>
      <c r="I141" s="180"/>
      <c r="J141" s="176"/>
      <c r="K141" s="176"/>
    </row>
    <row r="142" spans="1:11" s="8" customFormat="1" ht="13.5" customHeight="1">
      <c r="A142" s="111" t="s">
        <v>598</v>
      </c>
      <c r="B142" s="112" t="s">
        <v>599</v>
      </c>
      <c r="C142" s="287">
        <v>7081</v>
      </c>
      <c r="D142" s="6">
        <v>2668</v>
      </c>
      <c r="E142" s="6">
        <v>4413</v>
      </c>
      <c r="F142" s="178">
        <v>7486</v>
      </c>
      <c r="G142" s="45">
        <v>2893</v>
      </c>
      <c r="H142" s="45">
        <v>4593</v>
      </c>
      <c r="I142" s="418">
        <v>7504</v>
      </c>
      <c r="J142" s="419">
        <v>2876</v>
      </c>
      <c r="K142" s="419">
        <v>4628</v>
      </c>
    </row>
    <row r="143" spans="1:11" s="8" customFormat="1" ht="13.5" customHeight="1">
      <c r="A143" s="111"/>
      <c r="B143" s="112" t="s">
        <v>600</v>
      </c>
      <c r="C143" s="287">
        <v>1749</v>
      </c>
      <c r="D143" s="6">
        <v>719</v>
      </c>
      <c r="E143" s="6">
        <v>1030</v>
      </c>
      <c r="F143" s="178">
        <v>2006</v>
      </c>
      <c r="G143" s="45">
        <v>842</v>
      </c>
      <c r="H143" s="45">
        <v>1164</v>
      </c>
      <c r="I143" s="418">
        <v>1535</v>
      </c>
      <c r="J143" s="420">
        <v>597</v>
      </c>
      <c r="K143" s="420">
        <v>938</v>
      </c>
    </row>
    <row r="144" spans="1:11" s="8" customFormat="1" ht="13.5" customHeight="1">
      <c r="A144" s="111"/>
      <c r="B144" s="112" t="s">
        <v>601</v>
      </c>
      <c r="C144" s="287">
        <v>1680</v>
      </c>
      <c r="D144" s="6">
        <v>651</v>
      </c>
      <c r="E144" s="6">
        <v>1029</v>
      </c>
      <c r="F144" s="178">
        <v>1625</v>
      </c>
      <c r="G144" s="176">
        <v>655</v>
      </c>
      <c r="H144" s="176">
        <v>970</v>
      </c>
      <c r="I144" s="418">
        <v>1876</v>
      </c>
      <c r="J144" s="420">
        <v>774</v>
      </c>
      <c r="K144" s="420">
        <v>1102</v>
      </c>
    </row>
    <row r="145" spans="1:11" s="8" customFormat="1" ht="13.5" customHeight="1">
      <c r="A145" s="111"/>
      <c r="B145" s="112" t="s">
        <v>602</v>
      </c>
      <c r="C145" s="287">
        <v>1380</v>
      </c>
      <c r="D145" s="6">
        <v>493</v>
      </c>
      <c r="E145" s="6">
        <v>887</v>
      </c>
      <c r="F145" s="178">
        <v>1564</v>
      </c>
      <c r="G145" s="176">
        <v>597</v>
      </c>
      <c r="H145" s="176">
        <v>967</v>
      </c>
      <c r="I145" s="418">
        <v>1479</v>
      </c>
      <c r="J145" s="420">
        <v>576</v>
      </c>
      <c r="K145" s="420">
        <v>903</v>
      </c>
    </row>
    <row r="146" spans="1:11" s="8" customFormat="1" ht="13.5" customHeight="1">
      <c r="A146" s="111"/>
      <c r="B146" s="112" t="s">
        <v>603</v>
      </c>
      <c r="C146" s="287">
        <v>1165</v>
      </c>
      <c r="D146" s="6">
        <v>424</v>
      </c>
      <c r="E146" s="6">
        <v>741</v>
      </c>
      <c r="F146" s="178">
        <v>1259</v>
      </c>
      <c r="G146" s="176">
        <v>431</v>
      </c>
      <c r="H146" s="176">
        <v>828</v>
      </c>
      <c r="I146" s="418">
        <v>1463</v>
      </c>
      <c r="J146" s="420">
        <v>546</v>
      </c>
      <c r="K146" s="420">
        <v>917</v>
      </c>
    </row>
    <row r="147" spans="1:11" s="8" customFormat="1" ht="13.5" customHeight="1">
      <c r="A147" s="111"/>
      <c r="B147" s="112" t="s">
        <v>604</v>
      </c>
      <c r="C147" s="287">
        <v>1107</v>
      </c>
      <c r="D147" s="6">
        <v>381</v>
      </c>
      <c r="E147" s="6">
        <v>726</v>
      </c>
      <c r="F147" s="178">
        <v>1032</v>
      </c>
      <c r="G147" s="176">
        <v>368</v>
      </c>
      <c r="H147" s="176">
        <v>664</v>
      </c>
      <c r="I147" s="418">
        <v>1151</v>
      </c>
      <c r="J147" s="420">
        <v>383</v>
      </c>
      <c r="K147" s="420">
        <v>768</v>
      </c>
    </row>
    <row r="148" spans="1:11" s="8" customFormat="1" ht="13.5" customHeight="1">
      <c r="A148" s="111"/>
      <c r="B148" s="112"/>
      <c r="C148" s="19"/>
      <c r="D148" s="6"/>
      <c r="E148" s="6"/>
      <c r="F148" s="180"/>
      <c r="G148" s="176"/>
      <c r="H148" s="176"/>
      <c r="I148" s="180"/>
      <c r="J148" s="176"/>
      <c r="K148" s="176"/>
    </row>
    <row r="149" spans="1:11" s="8" customFormat="1" ht="13.5" customHeight="1">
      <c r="A149" s="111" t="s">
        <v>605</v>
      </c>
      <c r="B149" s="112" t="s">
        <v>606</v>
      </c>
      <c r="C149" s="287">
        <v>3448</v>
      </c>
      <c r="D149" s="6">
        <v>1017</v>
      </c>
      <c r="E149" s="6">
        <v>2431</v>
      </c>
      <c r="F149" s="178">
        <v>3683</v>
      </c>
      <c r="G149" s="45">
        <v>1084</v>
      </c>
      <c r="H149" s="45">
        <v>2599</v>
      </c>
      <c r="I149" s="418">
        <v>3742</v>
      </c>
      <c r="J149" s="419">
        <v>1123</v>
      </c>
      <c r="K149" s="419">
        <v>2619</v>
      </c>
    </row>
    <row r="150" spans="1:11" s="8" customFormat="1" ht="13.5" customHeight="1">
      <c r="A150" s="111"/>
      <c r="B150" s="112" t="s">
        <v>607</v>
      </c>
      <c r="C150" s="287">
        <v>967</v>
      </c>
      <c r="D150" s="6">
        <v>303</v>
      </c>
      <c r="E150" s="6">
        <v>664</v>
      </c>
      <c r="F150" s="178">
        <v>1003</v>
      </c>
      <c r="G150" s="45">
        <v>333</v>
      </c>
      <c r="H150" s="45">
        <v>670</v>
      </c>
      <c r="I150" s="418">
        <v>923</v>
      </c>
      <c r="J150" s="420">
        <v>310</v>
      </c>
      <c r="K150" s="420">
        <v>613</v>
      </c>
    </row>
    <row r="151" spans="1:11" s="8" customFormat="1" ht="13.5" customHeight="1">
      <c r="A151" s="111"/>
      <c r="B151" s="112" t="s">
        <v>608</v>
      </c>
      <c r="C151" s="287">
        <v>810</v>
      </c>
      <c r="D151" s="6">
        <v>221</v>
      </c>
      <c r="E151" s="6">
        <v>589</v>
      </c>
      <c r="F151" s="178">
        <v>876</v>
      </c>
      <c r="G151" s="45">
        <v>266</v>
      </c>
      <c r="H151" s="45">
        <v>610</v>
      </c>
      <c r="I151" s="418">
        <v>911</v>
      </c>
      <c r="J151" s="420">
        <v>297</v>
      </c>
      <c r="K151" s="420">
        <v>614</v>
      </c>
    </row>
    <row r="152" spans="1:11" s="8" customFormat="1" ht="13.5" customHeight="1">
      <c r="A152" s="111"/>
      <c r="B152" s="112" t="s">
        <v>609</v>
      </c>
      <c r="C152" s="287">
        <v>672</v>
      </c>
      <c r="D152" s="6">
        <v>211</v>
      </c>
      <c r="E152" s="6">
        <v>461</v>
      </c>
      <c r="F152" s="178">
        <v>684</v>
      </c>
      <c r="G152" s="45">
        <v>167</v>
      </c>
      <c r="H152" s="45">
        <v>517</v>
      </c>
      <c r="I152" s="418">
        <v>781</v>
      </c>
      <c r="J152" s="420">
        <v>227</v>
      </c>
      <c r="K152" s="420">
        <v>554</v>
      </c>
    </row>
    <row r="153" spans="1:11" s="8" customFormat="1" ht="13.5" customHeight="1">
      <c r="A153" s="111"/>
      <c r="B153" s="112" t="s">
        <v>610</v>
      </c>
      <c r="C153" s="287">
        <v>584</v>
      </c>
      <c r="D153" s="6">
        <v>162</v>
      </c>
      <c r="E153" s="6">
        <v>422</v>
      </c>
      <c r="F153" s="178">
        <v>595</v>
      </c>
      <c r="G153" s="45">
        <v>179</v>
      </c>
      <c r="H153" s="45">
        <v>416</v>
      </c>
      <c r="I153" s="418">
        <v>610</v>
      </c>
      <c r="J153" s="420">
        <v>132</v>
      </c>
      <c r="K153" s="420">
        <v>478</v>
      </c>
    </row>
    <row r="154" spans="1:11" s="8" customFormat="1" ht="13.5" customHeight="1">
      <c r="A154" s="111"/>
      <c r="B154" s="112" t="s">
        <v>606</v>
      </c>
      <c r="C154" s="287">
        <v>415</v>
      </c>
      <c r="D154" s="6">
        <v>120</v>
      </c>
      <c r="E154" s="6">
        <v>295</v>
      </c>
      <c r="F154" s="178">
        <v>525</v>
      </c>
      <c r="G154" s="45">
        <v>139</v>
      </c>
      <c r="H154" s="45">
        <v>386</v>
      </c>
      <c r="I154" s="418">
        <v>517</v>
      </c>
      <c r="J154" s="420">
        <v>157</v>
      </c>
      <c r="K154" s="420">
        <v>360</v>
      </c>
    </row>
    <row r="155" spans="1:11" s="8" customFormat="1" ht="13.5" customHeight="1">
      <c r="A155" s="111"/>
      <c r="B155" s="112"/>
      <c r="C155" s="19"/>
      <c r="D155" s="6"/>
      <c r="E155" s="6"/>
      <c r="F155" s="180"/>
      <c r="G155" s="176"/>
      <c r="H155" s="176"/>
      <c r="I155" s="180"/>
      <c r="J155" s="176"/>
      <c r="K155" s="176"/>
    </row>
    <row r="156" spans="1:11" s="8" customFormat="1" ht="13.5" customHeight="1">
      <c r="A156" s="111" t="s">
        <v>611</v>
      </c>
      <c r="B156" s="112" t="s">
        <v>612</v>
      </c>
      <c r="C156" s="287">
        <v>1019</v>
      </c>
      <c r="D156" s="6">
        <v>223</v>
      </c>
      <c r="E156" s="6">
        <v>796</v>
      </c>
      <c r="F156" s="178">
        <v>1126</v>
      </c>
      <c r="G156" s="45">
        <v>273</v>
      </c>
      <c r="H156" s="45">
        <v>853</v>
      </c>
      <c r="I156" s="418">
        <v>1294</v>
      </c>
      <c r="J156" s="419">
        <v>344</v>
      </c>
      <c r="K156" s="419">
        <v>950</v>
      </c>
    </row>
    <row r="157" spans="1:11" s="8" customFormat="1" ht="13.5" customHeight="1">
      <c r="A157" s="111"/>
      <c r="B157" s="112" t="s">
        <v>613</v>
      </c>
      <c r="C157" s="287">
        <v>322</v>
      </c>
      <c r="D157" s="6">
        <v>92</v>
      </c>
      <c r="E157" s="6">
        <v>230</v>
      </c>
      <c r="F157" s="178">
        <v>355</v>
      </c>
      <c r="G157" s="45">
        <v>104</v>
      </c>
      <c r="H157" s="45">
        <v>251</v>
      </c>
      <c r="I157" s="418">
        <v>452</v>
      </c>
      <c r="J157" s="420">
        <v>116</v>
      </c>
      <c r="K157" s="420">
        <v>336</v>
      </c>
    </row>
    <row r="158" spans="1:11" s="8" customFormat="1" ht="13.5" customHeight="1">
      <c r="A158" s="111"/>
      <c r="B158" s="112" t="s">
        <v>614</v>
      </c>
      <c r="C158" s="287">
        <v>273</v>
      </c>
      <c r="D158" s="6">
        <v>56</v>
      </c>
      <c r="E158" s="6">
        <v>217</v>
      </c>
      <c r="F158" s="178">
        <v>275</v>
      </c>
      <c r="G158" s="45">
        <v>77</v>
      </c>
      <c r="H158" s="45">
        <v>198</v>
      </c>
      <c r="I158" s="418">
        <v>295</v>
      </c>
      <c r="J158" s="420">
        <v>93</v>
      </c>
      <c r="K158" s="420">
        <v>202</v>
      </c>
    </row>
    <row r="159" spans="1:11" s="8" customFormat="1" ht="13.5" customHeight="1">
      <c r="A159" s="111"/>
      <c r="B159" s="112" t="s">
        <v>615</v>
      </c>
      <c r="C159" s="287">
        <v>192</v>
      </c>
      <c r="D159" s="6">
        <v>36</v>
      </c>
      <c r="E159" s="6">
        <v>156</v>
      </c>
      <c r="F159" s="178">
        <v>229</v>
      </c>
      <c r="G159" s="45">
        <v>47</v>
      </c>
      <c r="H159" s="45">
        <v>182</v>
      </c>
      <c r="I159" s="418">
        <v>221</v>
      </c>
      <c r="J159" s="420">
        <v>68</v>
      </c>
      <c r="K159" s="420">
        <v>153</v>
      </c>
    </row>
    <row r="160" spans="1:11" s="8" customFormat="1" ht="13.5" customHeight="1">
      <c r="A160" s="111"/>
      <c r="B160" s="112" t="s">
        <v>616</v>
      </c>
      <c r="C160" s="287">
        <v>130</v>
      </c>
      <c r="D160" s="6">
        <v>17</v>
      </c>
      <c r="E160" s="6">
        <v>113</v>
      </c>
      <c r="F160" s="178">
        <v>156</v>
      </c>
      <c r="G160" s="45">
        <v>32</v>
      </c>
      <c r="H160" s="45">
        <v>124</v>
      </c>
      <c r="I160" s="418">
        <v>200</v>
      </c>
      <c r="J160" s="420">
        <v>39</v>
      </c>
      <c r="K160" s="420">
        <v>161</v>
      </c>
    </row>
    <row r="161" spans="1:11" s="8" customFormat="1" ht="13.5" customHeight="1">
      <c r="A161" s="111"/>
      <c r="B161" s="112" t="s">
        <v>612</v>
      </c>
      <c r="C161" s="287">
        <v>102</v>
      </c>
      <c r="D161" s="6">
        <v>22</v>
      </c>
      <c r="E161" s="6">
        <v>80</v>
      </c>
      <c r="F161" s="178">
        <v>111</v>
      </c>
      <c r="G161" s="45">
        <v>13</v>
      </c>
      <c r="H161" s="45">
        <v>98</v>
      </c>
      <c r="I161" s="418">
        <v>126</v>
      </c>
      <c r="J161" s="420">
        <v>28</v>
      </c>
      <c r="K161" s="420">
        <v>98</v>
      </c>
    </row>
    <row r="162" spans="1:11" s="8" customFormat="1" ht="13.5" customHeight="1">
      <c r="A162" s="111"/>
      <c r="B162" s="112"/>
      <c r="C162" s="19"/>
      <c r="D162" s="6"/>
      <c r="E162" s="6"/>
      <c r="F162" s="180"/>
      <c r="G162" s="176"/>
      <c r="H162" s="423"/>
      <c r="I162" s="417"/>
      <c r="J162" s="417"/>
      <c r="K162" s="417"/>
    </row>
    <row r="163" spans="1:11" s="8" customFormat="1" ht="13.5" customHeight="1">
      <c r="A163" s="118" t="s">
        <v>617</v>
      </c>
      <c r="B163" s="112" t="s">
        <v>119</v>
      </c>
      <c r="C163" s="287">
        <v>184</v>
      </c>
      <c r="D163" s="6">
        <v>20</v>
      </c>
      <c r="E163" s="6">
        <v>164</v>
      </c>
      <c r="F163" s="178">
        <v>233</v>
      </c>
      <c r="G163" s="45">
        <v>36</v>
      </c>
      <c r="H163" s="45">
        <v>197</v>
      </c>
      <c r="I163" s="418">
        <v>285</v>
      </c>
      <c r="J163" s="420">
        <v>40</v>
      </c>
      <c r="K163" s="420">
        <v>245</v>
      </c>
    </row>
    <row r="164" spans="1:11" s="8" customFormat="1" ht="13.5" customHeight="1">
      <c r="A164" s="111"/>
      <c r="B164" s="112"/>
      <c r="C164" s="19"/>
      <c r="D164" s="6"/>
      <c r="E164" s="6"/>
      <c r="F164" s="180"/>
      <c r="G164" s="176"/>
      <c r="H164" s="176"/>
      <c r="I164" s="180"/>
      <c r="J164" s="176"/>
      <c r="K164" s="176"/>
    </row>
    <row r="165" spans="1:11" s="8" customFormat="1" ht="13.5" customHeight="1">
      <c r="A165" s="507" t="s">
        <v>120</v>
      </c>
      <c r="B165" s="508"/>
      <c r="C165" s="289">
        <v>5486</v>
      </c>
      <c r="D165" s="288">
        <v>3322</v>
      </c>
      <c r="E165" s="288">
        <v>2164</v>
      </c>
      <c r="F165" s="179">
        <v>5486</v>
      </c>
      <c r="G165" s="177">
        <v>3322</v>
      </c>
      <c r="H165" s="177">
        <v>2164</v>
      </c>
      <c r="I165" s="421">
        <v>5486</v>
      </c>
      <c r="J165" s="422">
        <v>3322</v>
      </c>
      <c r="K165" s="422">
        <v>2164</v>
      </c>
    </row>
    <row r="166" spans="1:11">
      <c r="A166" s="141"/>
      <c r="B166" s="141"/>
      <c r="C166" s="141"/>
      <c r="D166" s="141"/>
      <c r="E166" s="141"/>
      <c r="F166" s="6"/>
      <c r="G166" s="6"/>
      <c r="H166" s="6"/>
      <c r="I166" s="141"/>
      <c r="J166" s="141"/>
      <c r="K166" s="141"/>
    </row>
    <row r="167" spans="1:11">
      <c r="F167" s="6"/>
      <c r="G167" s="6"/>
      <c r="H167" s="6"/>
    </row>
    <row r="168" spans="1:11">
      <c r="F168" s="6"/>
      <c r="G168" s="6"/>
      <c r="H168" s="6"/>
    </row>
    <row r="169" spans="1:11">
      <c r="F169" s="6"/>
      <c r="G169" s="6"/>
      <c r="H169" s="6"/>
    </row>
  </sheetData>
  <mergeCells count="14">
    <mergeCell ref="I5:K5"/>
    <mergeCell ref="I62:K62"/>
    <mergeCell ref="I119:K119"/>
    <mergeCell ref="C62:E62"/>
    <mergeCell ref="C119:E119"/>
    <mergeCell ref="F119:H119"/>
    <mergeCell ref="F5:H5"/>
    <mergeCell ref="F62:H62"/>
    <mergeCell ref="C5:E5"/>
    <mergeCell ref="A165:B165"/>
    <mergeCell ref="A119:B120"/>
    <mergeCell ref="A62:B63"/>
    <mergeCell ref="A7:B7"/>
    <mergeCell ref="A5:B6"/>
  </mergeCells>
  <phoneticPr fontId="3"/>
  <pageMargins left="0.78740157480314965" right="0.78740157480314965" top="0.47244094488188981" bottom="0.47244094488188981" header="0.19685039370078741" footer="0.31496062992125984"/>
  <pageSetup paperSize="9" scale="89" firstPageNumber="6" orientation="portrait" useFirstPageNumber="1" r:id="rId1"/>
  <headerFooter alignWithMargins="0"/>
  <rowBreaks count="2" manualBreakCount="2">
    <brk id="57" max="10" man="1"/>
    <brk id="114"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2:P102"/>
  <sheetViews>
    <sheetView view="pageBreakPreview" zoomScaleNormal="90" zoomScaleSheetLayoutView="100" workbookViewId="0">
      <selection activeCell="J62" sqref="J62"/>
    </sheetView>
  </sheetViews>
  <sheetFormatPr defaultColWidth="9" defaultRowHeight="13.5"/>
  <cols>
    <col min="1" max="1" width="8.75" style="4" customWidth="1"/>
    <col min="2" max="2" width="6.375" style="4" customWidth="1"/>
    <col min="3" max="3" width="6.75" style="4" customWidth="1"/>
    <col min="4" max="4" width="6.375" style="4" customWidth="1"/>
    <col min="5" max="8" width="5.625" style="4" customWidth="1"/>
    <col min="9" max="9" width="5.25" style="4" customWidth="1"/>
    <col min="10" max="10" width="5.375" style="4" customWidth="1"/>
    <col min="11" max="12" width="5.5" style="4" customWidth="1"/>
    <col min="13" max="13" width="5.625" style="4" customWidth="1"/>
    <col min="14" max="15" width="5.75" style="4" customWidth="1"/>
    <col min="16" max="16" width="6.875" style="4" bestFit="1" customWidth="1"/>
    <col min="17" max="16384" width="9" style="4"/>
  </cols>
  <sheetData>
    <row r="2" spans="1:16">
      <c r="A2" s="22" t="s">
        <v>277</v>
      </c>
    </row>
    <row r="3" spans="1:16" ht="10.5" customHeight="1">
      <c r="A3" s="20" t="s">
        <v>726</v>
      </c>
    </row>
    <row r="4" spans="1:16" ht="10.5" customHeight="1">
      <c r="A4" s="20" t="s">
        <v>727</v>
      </c>
    </row>
    <row r="5" spans="1:16" ht="10.5" customHeight="1">
      <c r="A5" s="20" t="s">
        <v>728</v>
      </c>
    </row>
    <row r="6" spans="1:16" ht="14.25" thickBot="1">
      <c r="A6" s="141" t="s">
        <v>681</v>
      </c>
    </row>
    <row r="7" spans="1:16" ht="12" customHeight="1" thickTop="1">
      <c r="A7" s="449" t="s">
        <v>132</v>
      </c>
      <c r="B7" s="442" t="s">
        <v>121</v>
      </c>
      <c r="C7" s="442"/>
      <c r="D7" s="442"/>
      <c r="E7" s="442" t="s">
        <v>122</v>
      </c>
      <c r="F7" s="442"/>
      <c r="G7" s="442"/>
      <c r="H7" s="442" t="s">
        <v>123</v>
      </c>
      <c r="I7" s="442" t="s">
        <v>124</v>
      </c>
      <c r="J7" s="442" t="s">
        <v>125</v>
      </c>
      <c r="K7" s="442"/>
      <c r="L7" s="442"/>
      <c r="M7" s="468"/>
      <c r="N7" s="517" t="s">
        <v>126</v>
      </c>
      <c r="O7" s="518"/>
      <c r="P7" s="184" t="s">
        <v>267</v>
      </c>
    </row>
    <row r="8" spans="1:16" ht="12" customHeight="1">
      <c r="A8" s="450"/>
      <c r="B8" s="443"/>
      <c r="C8" s="443"/>
      <c r="D8" s="443"/>
      <c r="E8" s="443"/>
      <c r="F8" s="443"/>
      <c r="G8" s="443"/>
      <c r="H8" s="443"/>
      <c r="I8" s="443"/>
      <c r="J8" s="443"/>
      <c r="K8" s="443"/>
      <c r="L8" s="443"/>
      <c r="M8" s="469"/>
      <c r="N8" s="519" t="s">
        <v>127</v>
      </c>
      <c r="O8" s="520"/>
      <c r="P8" s="185" t="s">
        <v>143</v>
      </c>
    </row>
    <row r="9" spans="1:16" ht="12" customHeight="1">
      <c r="A9" s="450"/>
      <c r="B9" s="443" t="s">
        <v>100</v>
      </c>
      <c r="C9" s="443" t="s">
        <v>63</v>
      </c>
      <c r="D9" s="443" t="s">
        <v>64</v>
      </c>
      <c r="E9" s="443" t="s">
        <v>100</v>
      </c>
      <c r="F9" s="443" t="s">
        <v>63</v>
      </c>
      <c r="G9" s="443" t="s">
        <v>64</v>
      </c>
      <c r="H9" s="443"/>
      <c r="I9" s="443"/>
      <c r="J9" s="443" t="s">
        <v>128</v>
      </c>
      <c r="K9" s="443" t="s">
        <v>129</v>
      </c>
      <c r="L9" s="443" t="s">
        <v>130</v>
      </c>
      <c r="M9" s="469" t="s">
        <v>131</v>
      </c>
      <c r="N9" s="186" t="s">
        <v>290</v>
      </c>
      <c r="O9" s="186" t="s">
        <v>291</v>
      </c>
      <c r="P9" s="185" t="s">
        <v>618</v>
      </c>
    </row>
    <row r="10" spans="1:16" ht="12" customHeight="1">
      <c r="A10" s="451"/>
      <c r="B10" s="443"/>
      <c r="C10" s="443"/>
      <c r="D10" s="443"/>
      <c r="E10" s="443"/>
      <c r="F10" s="443"/>
      <c r="G10" s="443"/>
      <c r="H10" s="443"/>
      <c r="I10" s="443"/>
      <c r="J10" s="443"/>
      <c r="K10" s="443"/>
      <c r="L10" s="443"/>
      <c r="M10" s="469"/>
      <c r="N10" s="187" t="s">
        <v>292</v>
      </c>
      <c r="O10" s="187" t="s">
        <v>292</v>
      </c>
      <c r="P10" s="188" t="s">
        <v>268</v>
      </c>
    </row>
    <row r="11" spans="1:16" ht="12" customHeight="1">
      <c r="A11" s="189" t="s">
        <v>732</v>
      </c>
      <c r="B11" s="311">
        <v>1607</v>
      </c>
      <c r="C11" s="7">
        <v>798</v>
      </c>
      <c r="D11" s="7">
        <v>809</v>
      </c>
      <c r="E11" s="7">
        <v>2586</v>
      </c>
      <c r="F11" s="7">
        <v>1382</v>
      </c>
      <c r="G11" s="7">
        <v>1204</v>
      </c>
      <c r="H11" s="7">
        <v>1069</v>
      </c>
      <c r="I11" s="138">
        <v>447</v>
      </c>
      <c r="J11" s="3">
        <v>6.2285856033239799</v>
      </c>
      <c r="K11" s="3">
        <v>10.0231004170478</v>
      </c>
      <c r="L11" s="3">
        <v>4.1433466147811702</v>
      </c>
      <c r="M11" s="3">
        <v>1.7325312785848299</v>
      </c>
      <c r="N11" s="3">
        <v>4.3559427504667099</v>
      </c>
      <c r="O11" s="3">
        <v>0.62227753578095801</v>
      </c>
      <c r="P11" s="3">
        <v>21.315468940316698</v>
      </c>
    </row>
    <row r="12" spans="1:16" ht="12" customHeight="1">
      <c r="A12" s="189" t="s">
        <v>664</v>
      </c>
      <c r="B12" s="311">
        <v>1579</v>
      </c>
      <c r="C12" s="312">
        <v>794</v>
      </c>
      <c r="D12" s="312">
        <v>785</v>
      </c>
      <c r="E12" s="7">
        <v>2687</v>
      </c>
      <c r="F12" s="312">
        <v>1448</v>
      </c>
      <c r="G12" s="312">
        <v>1239</v>
      </c>
      <c r="H12" s="312">
        <v>1059</v>
      </c>
      <c r="I12" s="313">
        <v>386</v>
      </c>
      <c r="J12" s="121">
        <v>6.1265903332570257</v>
      </c>
      <c r="K12" s="121">
        <v>10.425679686802804</v>
      </c>
      <c r="L12" s="121">
        <v>4.1089671709431226</v>
      </c>
      <c r="M12" s="121">
        <v>1.4976971935637822</v>
      </c>
      <c r="N12" s="121">
        <v>3.1665611146295127</v>
      </c>
      <c r="O12" s="121">
        <v>0.6333122229259025</v>
      </c>
      <c r="P12" s="121">
        <v>23.500309214594928</v>
      </c>
    </row>
    <row r="13" spans="1:16" ht="12" customHeight="1">
      <c r="A13" s="189" t="s">
        <v>729</v>
      </c>
      <c r="B13" s="311">
        <v>1513</v>
      </c>
      <c r="C13" s="312">
        <v>783</v>
      </c>
      <c r="D13" s="312">
        <v>730</v>
      </c>
      <c r="E13" s="7">
        <v>2685</v>
      </c>
      <c r="F13" s="312">
        <v>1450</v>
      </c>
      <c r="G13" s="312">
        <v>1235</v>
      </c>
      <c r="H13" s="312">
        <v>925</v>
      </c>
      <c r="I13" s="313">
        <v>391</v>
      </c>
      <c r="J13" s="121">
        <v>5.8547646872170329</v>
      </c>
      <c r="K13" s="121">
        <v>10.389982277050715</v>
      </c>
      <c r="L13" s="121">
        <v>3.5794166131366523</v>
      </c>
      <c r="M13" s="121">
        <v>1.5130290764718173</v>
      </c>
      <c r="N13" s="121">
        <v>2.6437541308658292</v>
      </c>
      <c r="O13" s="121">
        <v>1.3218770654329146</v>
      </c>
      <c r="P13" s="121">
        <v>16.254876462938881</v>
      </c>
    </row>
    <row r="14" spans="1:16" ht="12" customHeight="1">
      <c r="A14" s="189" t="s">
        <v>733</v>
      </c>
      <c r="B14" s="311">
        <v>1347</v>
      </c>
      <c r="C14" s="311">
        <v>667</v>
      </c>
      <c r="D14" s="311">
        <v>680</v>
      </c>
      <c r="E14" s="311">
        <v>2783</v>
      </c>
      <c r="F14" s="311">
        <v>1417</v>
      </c>
      <c r="G14" s="311">
        <v>1366</v>
      </c>
      <c r="H14" s="311">
        <v>851</v>
      </c>
      <c r="I14" s="311">
        <v>406</v>
      </c>
      <c r="J14" s="121">
        <v>5.2</v>
      </c>
      <c r="K14" s="121">
        <v>10.791715622976312</v>
      </c>
      <c r="L14" s="121">
        <v>3.2999460995877974</v>
      </c>
      <c r="M14" s="121">
        <v>1.5743573636106296</v>
      </c>
      <c r="N14" s="121">
        <v>0.74239049740163321</v>
      </c>
      <c r="O14" s="121" t="s">
        <v>731</v>
      </c>
      <c r="P14" s="121">
        <v>28.839221341023791</v>
      </c>
    </row>
    <row r="15" spans="1:16" ht="12" customHeight="1">
      <c r="A15" s="190"/>
      <c r="B15" s="311"/>
      <c r="C15" s="314"/>
      <c r="D15" s="314"/>
      <c r="E15" s="7"/>
      <c r="F15" s="314"/>
      <c r="G15" s="314"/>
      <c r="H15" s="314"/>
      <c r="I15" s="315"/>
      <c r="J15" s="128"/>
      <c r="K15" s="128"/>
      <c r="L15" s="128"/>
      <c r="M15" s="128"/>
      <c r="N15" s="128"/>
      <c r="O15" s="128"/>
      <c r="P15" s="128"/>
    </row>
    <row r="16" spans="1:16" ht="12" customHeight="1">
      <c r="A16" s="191" t="s">
        <v>734</v>
      </c>
      <c r="B16" s="225">
        <v>1334</v>
      </c>
      <c r="C16" s="239">
        <v>678</v>
      </c>
      <c r="D16" s="239">
        <v>656</v>
      </c>
      <c r="E16" s="227">
        <v>3034</v>
      </c>
      <c r="F16" s="227">
        <v>1606</v>
      </c>
      <c r="G16" s="227">
        <v>1428</v>
      </c>
      <c r="H16" s="226">
        <v>889</v>
      </c>
      <c r="I16" s="226">
        <v>379</v>
      </c>
      <c r="J16" s="161">
        <v>5.2</v>
      </c>
      <c r="K16" s="161">
        <v>11.77</v>
      </c>
      <c r="L16" s="161">
        <v>3.4</v>
      </c>
      <c r="M16" s="161">
        <v>1.47</v>
      </c>
      <c r="N16" s="161">
        <v>3</v>
      </c>
      <c r="O16" s="161">
        <v>0.7</v>
      </c>
      <c r="P16" s="161">
        <v>15.5</v>
      </c>
    </row>
    <row r="17" spans="1:16">
      <c r="A17" s="64" t="s">
        <v>665</v>
      </c>
      <c r="B17" s="141"/>
      <c r="C17" s="141"/>
      <c r="D17" s="141"/>
      <c r="E17" s="141"/>
      <c r="F17" s="141"/>
      <c r="G17" s="141"/>
      <c r="H17" s="141"/>
      <c r="I17" s="141"/>
      <c r="J17" s="141"/>
      <c r="K17" s="141"/>
      <c r="L17" s="141"/>
      <c r="M17" s="141"/>
      <c r="N17" s="141"/>
      <c r="O17" s="141"/>
      <c r="P17" s="141"/>
    </row>
    <row r="18" spans="1:16" ht="12" customHeight="1">
      <c r="A18" s="64"/>
      <c r="B18" s="141"/>
      <c r="C18" s="141"/>
      <c r="D18" s="141"/>
      <c r="E18" s="141"/>
      <c r="F18" s="141"/>
      <c r="G18" s="141"/>
      <c r="H18" s="141"/>
      <c r="I18" s="141"/>
      <c r="J18" s="141"/>
      <c r="K18" s="141"/>
      <c r="L18" s="141"/>
      <c r="M18" s="141"/>
      <c r="N18" s="141"/>
      <c r="O18" s="141"/>
      <c r="P18" s="141"/>
    </row>
    <row r="19" spans="1:16" ht="12.75" customHeight="1">
      <c r="A19" s="64"/>
      <c r="B19" s="141"/>
      <c r="C19" s="141"/>
      <c r="D19" s="141"/>
      <c r="E19" s="141"/>
      <c r="F19" s="141"/>
      <c r="G19" s="141"/>
      <c r="H19" s="141"/>
      <c r="I19" s="141"/>
      <c r="J19" s="141"/>
      <c r="K19" s="141"/>
      <c r="L19" s="141"/>
      <c r="M19" s="141"/>
      <c r="N19" s="141"/>
      <c r="O19" s="141"/>
      <c r="P19" s="141"/>
    </row>
    <row r="20" spans="1:16" ht="14.25" thickBot="1">
      <c r="A20" s="173" t="s">
        <v>144</v>
      </c>
      <c r="B20" s="141"/>
      <c r="C20" s="141"/>
      <c r="D20" s="141"/>
      <c r="E20" s="141"/>
      <c r="F20" s="141"/>
      <c r="G20" s="141"/>
      <c r="H20" s="141"/>
      <c r="I20" s="141"/>
      <c r="J20" s="141"/>
      <c r="K20" s="141"/>
      <c r="L20" s="141"/>
      <c r="M20" s="141"/>
      <c r="N20" s="141"/>
      <c r="O20" s="141"/>
      <c r="P20" s="141"/>
    </row>
    <row r="21" spans="1:16" ht="14.25" thickTop="1">
      <c r="A21" s="449" t="s">
        <v>132</v>
      </c>
      <c r="B21" s="431" t="s">
        <v>270</v>
      </c>
      <c r="C21" s="432"/>
      <c r="D21" s="433"/>
      <c r="E21" s="431" t="s">
        <v>295</v>
      </c>
      <c r="F21" s="433"/>
      <c r="G21" s="431" t="s">
        <v>296</v>
      </c>
      <c r="H21" s="433"/>
      <c r="I21" s="431" t="s">
        <v>279</v>
      </c>
      <c r="J21" s="433"/>
      <c r="K21" s="431" t="s">
        <v>280</v>
      </c>
      <c r="L21" s="433"/>
      <c r="M21" s="431" t="s">
        <v>281</v>
      </c>
      <c r="N21" s="432"/>
      <c r="O21" s="141"/>
      <c r="P21" s="141"/>
    </row>
    <row r="22" spans="1:16">
      <c r="A22" s="451"/>
      <c r="B22" s="194" t="s">
        <v>134</v>
      </c>
      <c r="C22" s="194" t="s">
        <v>116</v>
      </c>
      <c r="D22" s="194" t="s">
        <v>117</v>
      </c>
      <c r="E22" s="194" t="s">
        <v>116</v>
      </c>
      <c r="F22" s="194" t="s">
        <v>117</v>
      </c>
      <c r="G22" s="194" t="s">
        <v>116</v>
      </c>
      <c r="H22" s="194" t="s">
        <v>117</v>
      </c>
      <c r="I22" s="194" t="s">
        <v>116</v>
      </c>
      <c r="J22" s="194" t="s">
        <v>117</v>
      </c>
      <c r="K22" s="194" t="s">
        <v>116</v>
      </c>
      <c r="L22" s="194" t="s">
        <v>117</v>
      </c>
      <c r="M22" s="194" t="s">
        <v>116</v>
      </c>
      <c r="N22" s="195" t="s">
        <v>117</v>
      </c>
      <c r="O22" s="141"/>
      <c r="P22" s="141"/>
    </row>
    <row r="23" spans="1:16" ht="12" customHeight="1">
      <c r="A23" s="189" t="s">
        <v>732</v>
      </c>
      <c r="B23" s="19">
        <v>1607</v>
      </c>
      <c r="C23" s="6">
        <v>798</v>
      </c>
      <c r="D23" s="6">
        <v>809</v>
      </c>
      <c r="E23" s="2">
        <v>66</v>
      </c>
      <c r="F23" s="2">
        <v>63</v>
      </c>
      <c r="G23" s="2">
        <v>69</v>
      </c>
      <c r="H23" s="2">
        <v>60</v>
      </c>
      <c r="I23" s="2">
        <v>60</v>
      </c>
      <c r="J23" s="2">
        <v>64</v>
      </c>
      <c r="K23" s="2">
        <v>64</v>
      </c>
      <c r="L23" s="2">
        <v>83</v>
      </c>
      <c r="M23" s="2">
        <v>72</v>
      </c>
      <c r="N23" s="2">
        <v>69</v>
      </c>
      <c r="O23" s="141"/>
      <c r="P23" s="141"/>
    </row>
    <row r="24" spans="1:16" ht="12" customHeight="1">
      <c r="A24" s="189" t="s">
        <v>664</v>
      </c>
      <c r="B24" s="19">
        <v>1579</v>
      </c>
      <c r="C24" s="119">
        <v>794</v>
      </c>
      <c r="D24" s="119">
        <v>785</v>
      </c>
      <c r="E24" s="120">
        <v>58</v>
      </c>
      <c r="F24" s="120">
        <v>58</v>
      </c>
      <c r="G24" s="120">
        <v>56</v>
      </c>
      <c r="H24" s="120">
        <v>64</v>
      </c>
      <c r="I24" s="120">
        <v>58</v>
      </c>
      <c r="J24" s="120">
        <v>77</v>
      </c>
      <c r="K24" s="120">
        <v>83</v>
      </c>
      <c r="L24" s="120">
        <v>56</v>
      </c>
      <c r="M24" s="120">
        <v>67</v>
      </c>
      <c r="N24" s="120">
        <v>68</v>
      </c>
      <c r="O24" s="141"/>
      <c r="P24" s="141"/>
    </row>
    <row r="25" spans="1:16" ht="12" customHeight="1">
      <c r="A25" s="189" t="s">
        <v>729</v>
      </c>
      <c r="B25" s="19">
        <v>1513</v>
      </c>
      <c r="C25" s="119">
        <v>783</v>
      </c>
      <c r="D25" s="119">
        <v>730</v>
      </c>
      <c r="E25" s="120">
        <v>66</v>
      </c>
      <c r="F25" s="120">
        <v>69</v>
      </c>
      <c r="G25" s="120">
        <v>83</v>
      </c>
      <c r="H25" s="120">
        <v>44</v>
      </c>
      <c r="I25" s="120">
        <v>58</v>
      </c>
      <c r="J25" s="120">
        <v>49</v>
      </c>
      <c r="K25" s="120">
        <v>64</v>
      </c>
      <c r="L25" s="120">
        <v>53</v>
      </c>
      <c r="M25" s="120">
        <v>66</v>
      </c>
      <c r="N25" s="120">
        <v>75</v>
      </c>
      <c r="O25" s="141"/>
      <c r="P25" s="141"/>
    </row>
    <row r="26" spans="1:16" ht="12" customHeight="1">
      <c r="A26" s="189" t="s">
        <v>733</v>
      </c>
      <c r="B26" s="6">
        <v>1347</v>
      </c>
      <c r="C26" s="6">
        <v>667</v>
      </c>
      <c r="D26" s="6">
        <v>680</v>
      </c>
      <c r="E26" s="6">
        <v>52</v>
      </c>
      <c r="F26" s="6">
        <v>65</v>
      </c>
      <c r="G26" s="6">
        <v>44</v>
      </c>
      <c r="H26" s="6">
        <v>50</v>
      </c>
      <c r="I26" s="6">
        <v>48</v>
      </c>
      <c r="J26" s="6">
        <v>43</v>
      </c>
      <c r="K26" s="6">
        <v>58</v>
      </c>
      <c r="L26" s="6">
        <v>55</v>
      </c>
      <c r="M26" s="6">
        <v>68</v>
      </c>
      <c r="N26" s="6">
        <v>54</v>
      </c>
      <c r="O26" s="141"/>
      <c r="P26" s="141"/>
    </row>
    <row r="27" spans="1:16" ht="12" customHeight="1">
      <c r="A27" s="190"/>
      <c r="B27" s="19"/>
      <c r="C27" s="119"/>
      <c r="D27" s="119"/>
      <c r="E27" s="120"/>
      <c r="F27" s="120"/>
      <c r="G27" s="120"/>
      <c r="H27" s="120"/>
      <c r="I27" s="120"/>
      <c r="J27" s="120"/>
      <c r="K27" s="120"/>
      <c r="L27" s="120"/>
      <c r="M27" s="120"/>
      <c r="N27" s="120"/>
      <c r="O27" s="141"/>
      <c r="P27" s="141"/>
    </row>
    <row r="28" spans="1:16" ht="12" customHeight="1">
      <c r="A28" s="191" t="s">
        <v>734</v>
      </c>
      <c r="B28" s="228">
        <v>1334</v>
      </c>
      <c r="C28" s="226">
        <v>678</v>
      </c>
      <c r="D28" s="226">
        <v>656</v>
      </c>
      <c r="E28" s="223">
        <v>66</v>
      </c>
      <c r="F28" s="223">
        <v>57</v>
      </c>
      <c r="G28" s="223">
        <v>52</v>
      </c>
      <c r="H28" s="223">
        <v>43</v>
      </c>
      <c r="I28" s="223">
        <v>60</v>
      </c>
      <c r="J28" s="223">
        <v>62</v>
      </c>
      <c r="K28" s="223">
        <v>47</v>
      </c>
      <c r="L28" s="223">
        <v>54</v>
      </c>
      <c r="M28" s="223">
        <v>53</v>
      </c>
      <c r="N28" s="223">
        <v>48</v>
      </c>
      <c r="O28" s="141"/>
      <c r="P28" s="141"/>
    </row>
    <row r="29" spans="1:16" ht="11.25" customHeight="1" thickBot="1">
      <c r="B29" s="141"/>
      <c r="C29" s="238"/>
      <c r="D29" s="237"/>
      <c r="E29" s="141"/>
      <c r="F29" s="141"/>
      <c r="G29" s="141"/>
      <c r="H29" s="141"/>
      <c r="I29" s="141"/>
      <c r="J29" s="141"/>
      <c r="K29" s="141"/>
      <c r="L29" s="141"/>
      <c r="M29" s="141"/>
      <c r="N29" s="141"/>
      <c r="O29" s="141"/>
      <c r="P29" s="141"/>
    </row>
    <row r="30" spans="1:16" ht="14.25" thickTop="1">
      <c r="A30" s="449" t="s">
        <v>132</v>
      </c>
      <c r="B30" s="431" t="s">
        <v>619</v>
      </c>
      <c r="C30" s="432"/>
      <c r="D30" s="431" t="s">
        <v>282</v>
      </c>
      <c r="E30" s="432"/>
      <c r="F30" s="431" t="s">
        <v>283</v>
      </c>
      <c r="G30" s="432"/>
      <c r="H30" s="431" t="s">
        <v>284</v>
      </c>
      <c r="I30" s="432"/>
      <c r="J30" s="431" t="s">
        <v>644</v>
      </c>
      <c r="K30" s="433"/>
      <c r="L30" s="431" t="s">
        <v>645</v>
      </c>
      <c r="M30" s="433"/>
      <c r="N30" s="431" t="s">
        <v>646</v>
      </c>
      <c r="O30" s="432"/>
      <c r="P30" s="141"/>
    </row>
    <row r="31" spans="1:16">
      <c r="A31" s="451"/>
      <c r="B31" s="194" t="s">
        <v>116</v>
      </c>
      <c r="C31" s="195" t="s">
        <v>117</v>
      </c>
      <c r="D31" s="194" t="s">
        <v>116</v>
      </c>
      <c r="E31" s="194" t="s">
        <v>117</v>
      </c>
      <c r="F31" s="194" t="s">
        <v>116</v>
      </c>
      <c r="G31" s="194" t="s">
        <v>117</v>
      </c>
      <c r="H31" s="194" t="s">
        <v>116</v>
      </c>
      <c r="I31" s="194" t="s">
        <v>117</v>
      </c>
      <c r="J31" s="194" t="s">
        <v>116</v>
      </c>
      <c r="K31" s="194" t="s">
        <v>117</v>
      </c>
      <c r="L31" s="194" t="s">
        <v>116</v>
      </c>
      <c r="M31" s="194" t="s">
        <v>117</v>
      </c>
      <c r="N31" s="194" t="s">
        <v>116</v>
      </c>
      <c r="O31" s="195" t="s">
        <v>117</v>
      </c>
      <c r="P31" s="141"/>
    </row>
    <row r="32" spans="1:16" ht="12" customHeight="1">
      <c r="A32" s="189" t="s">
        <v>732</v>
      </c>
      <c r="B32" s="156">
        <v>59</v>
      </c>
      <c r="C32" s="2">
        <v>60</v>
      </c>
      <c r="D32" s="2">
        <v>80</v>
      </c>
      <c r="E32" s="2">
        <v>80</v>
      </c>
      <c r="F32" s="2">
        <v>58</v>
      </c>
      <c r="G32" s="2">
        <v>70</v>
      </c>
      <c r="H32" s="2">
        <v>63</v>
      </c>
      <c r="I32" s="2">
        <v>69</v>
      </c>
      <c r="J32" s="2">
        <v>56</v>
      </c>
      <c r="K32" s="2">
        <v>80</v>
      </c>
      <c r="L32" s="2">
        <v>72</v>
      </c>
      <c r="M32" s="2">
        <v>65</v>
      </c>
      <c r="N32" s="2">
        <v>79</v>
      </c>
      <c r="O32" s="2">
        <v>46</v>
      </c>
      <c r="P32" s="141"/>
    </row>
    <row r="33" spans="1:16" ht="12" customHeight="1">
      <c r="A33" s="189" t="s">
        <v>664</v>
      </c>
      <c r="B33" s="120">
        <v>71</v>
      </c>
      <c r="C33" s="120">
        <v>64</v>
      </c>
      <c r="D33" s="120">
        <v>60</v>
      </c>
      <c r="E33" s="120">
        <v>81</v>
      </c>
      <c r="F33" s="120">
        <v>73</v>
      </c>
      <c r="G33" s="120">
        <v>62</v>
      </c>
      <c r="H33" s="120">
        <v>53</v>
      </c>
      <c r="I33" s="120">
        <v>71</v>
      </c>
      <c r="J33" s="120">
        <v>69</v>
      </c>
      <c r="K33" s="120">
        <v>67</v>
      </c>
      <c r="L33" s="120">
        <v>71</v>
      </c>
      <c r="M33" s="120">
        <v>58</v>
      </c>
      <c r="N33" s="120">
        <v>75</v>
      </c>
      <c r="O33" s="120">
        <v>59</v>
      </c>
      <c r="P33" s="141"/>
    </row>
    <row r="34" spans="1:16" ht="12" customHeight="1">
      <c r="A34" s="189" t="s">
        <v>729</v>
      </c>
      <c r="B34" s="120">
        <v>71</v>
      </c>
      <c r="C34" s="120">
        <v>57</v>
      </c>
      <c r="D34" s="120">
        <v>75</v>
      </c>
      <c r="E34" s="120">
        <v>65</v>
      </c>
      <c r="F34" s="120">
        <v>58</v>
      </c>
      <c r="G34" s="120">
        <v>72</v>
      </c>
      <c r="H34" s="120">
        <v>66</v>
      </c>
      <c r="I34" s="120">
        <v>59</v>
      </c>
      <c r="J34" s="120">
        <v>53</v>
      </c>
      <c r="K34" s="120">
        <v>59</v>
      </c>
      <c r="L34" s="120">
        <v>47</v>
      </c>
      <c r="M34" s="120">
        <v>71</v>
      </c>
      <c r="N34" s="120">
        <v>76</v>
      </c>
      <c r="O34" s="120">
        <v>57</v>
      </c>
      <c r="P34" s="141"/>
    </row>
    <row r="35" spans="1:16" ht="12" customHeight="1">
      <c r="A35" s="189" t="s">
        <v>733</v>
      </c>
      <c r="B35" s="120">
        <v>57</v>
      </c>
      <c r="C35" s="120">
        <v>57</v>
      </c>
      <c r="D35" s="120">
        <v>61</v>
      </c>
      <c r="E35" s="120">
        <v>68</v>
      </c>
      <c r="F35" s="120">
        <v>54</v>
      </c>
      <c r="G35" s="120">
        <v>61</v>
      </c>
      <c r="H35" s="120">
        <v>59</v>
      </c>
      <c r="I35" s="120">
        <v>70</v>
      </c>
      <c r="J35" s="120">
        <v>69</v>
      </c>
      <c r="K35" s="120">
        <v>66</v>
      </c>
      <c r="L35" s="120">
        <v>58</v>
      </c>
      <c r="M35" s="120">
        <v>46</v>
      </c>
      <c r="N35" s="120">
        <v>39</v>
      </c>
      <c r="O35" s="120">
        <v>45</v>
      </c>
      <c r="P35" s="141"/>
    </row>
    <row r="36" spans="1:16" ht="12" customHeight="1">
      <c r="A36" s="190"/>
      <c r="B36" s="127"/>
      <c r="C36" s="127"/>
      <c r="D36" s="127"/>
      <c r="E36" s="127"/>
      <c r="F36" s="127"/>
      <c r="G36" s="127"/>
      <c r="H36" s="127"/>
      <c r="I36" s="127"/>
      <c r="J36" s="127"/>
      <c r="K36" s="127"/>
      <c r="L36" s="127"/>
      <c r="M36" s="127"/>
      <c r="N36" s="127"/>
      <c r="O36" s="127"/>
      <c r="P36" s="141"/>
    </row>
    <row r="37" spans="1:16" ht="12" customHeight="1">
      <c r="A37" s="191" t="s">
        <v>734</v>
      </c>
      <c r="B37" s="224">
        <v>43</v>
      </c>
      <c r="C37" s="223">
        <v>57</v>
      </c>
      <c r="D37" s="223">
        <v>52</v>
      </c>
      <c r="E37" s="223">
        <v>43</v>
      </c>
      <c r="F37" s="223">
        <v>67</v>
      </c>
      <c r="G37" s="223">
        <v>60</v>
      </c>
      <c r="H37" s="223">
        <v>70</v>
      </c>
      <c r="I37" s="223">
        <v>73</v>
      </c>
      <c r="J37" s="223">
        <v>65</v>
      </c>
      <c r="K37" s="223">
        <v>56</v>
      </c>
      <c r="L37" s="223">
        <v>54</v>
      </c>
      <c r="M37" s="223">
        <v>47</v>
      </c>
      <c r="N37" s="223">
        <v>49</v>
      </c>
      <c r="O37" s="223">
        <v>56</v>
      </c>
      <c r="P37" s="141"/>
    </row>
    <row r="38" spans="1:16">
      <c r="A38" s="64" t="s">
        <v>665</v>
      </c>
      <c r="B38" s="141"/>
      <c r="C38" s="141"/>
      <c r="D38" s="141"/>
      <c r="E38" s="141"/>
      <c r="F38" s="141"/>
      <c r="G38" s="141"/>
      <c r="H38" s="141"/>
      <c r="I38" s="141"/>
      <c r="J38" s="141"/>
      <c r="K38" s="141"/>
      <c r="L38" s="141"/>
      <c r="M38" s="141"/>
      <c r="N38" s="141"/>
      <c r="O38" s="141"/>
      <c r="P38" s="141"/>
    </row>
    <row r="39" spans="1:16">
      <c r="A39" s="64"/>
      <c r="B39" s="141"/>
      <c r="C39" s="141"/>
      <c r="D39" s="141"/>
      <c r="E39" s="141"/>
      <c r="F39" s="141"/>
      <c r="G39" s="141"/>
      <c r="H39" s="141"/>
      <c r="I39" s="141"/>
      <c r="J39" s="141"/>
      <c r="K39" s="141"/>
      <c r="L39" s="141"/>
      <c r="M39" s="141"/>
      <c r="N39" s="141"/>
      <c r="O39" s="141"/>
      <c r="P39" s="141"/>
    </row>
    <row r="40" spans="1:16" ht="13.5" customHeight="1">
      <c r="A40" s="64"/>
      <c r="B40" s="141"/>
      <c r="C40" s="141"/>
      <c r="D40" s="141"/>
      <c r="E40" s="141"/>
      <c r="F40" s="141"/>
      <c r="G40" s="141"/>
      <c r="H40" s="141"/>
      <c r="I40" s="141"/>
      <c r="J40" s="141"/>
      <c r="K40" s="141"/>
      <c r="L40" s="141"/>
      <c r="M40" s="141"/>
      <c r="N40" s="141"/>
      <c r="O40" s="141"/>
      <c r="P40" s="141"/>
    </row>
    <row r="41" spans="1:16" ht="14.25" thickBot="1">
      <c r="A41" s="4" t="s">
        <v>145</v>
      </c>
      <c r="B41" s="141"/>
      <c r="C41" s="141"/>
      <c r="D41" s="141"/>
      <c r="E41" s="141"/>
      <c r="F41" s="141"/>
      <c r="G41" s="141"/>
      <c r="H41" s="141"/>
      <c r="I41" s="141"/>
      <c r="J41" s="141"/>
      <c r="K41" s="141"/>
      <c r="L41" s="141"/>
      <c r="M41" s="141"/>
      <c r="N41" s="141"/>
      <c r="O41" s="141"/>
      <c r="P41" s="141"/>
    </row>
    <row r="42" spans="1:16" ht="14.25" thickTop="1">
      <c r="A42" s="449" t="s">
        <v>132</v>
      </c>
      <c r="B42" s="431" t="s">
        <v>270</v>
      </c>
      <c r="C42" s="432"/>
      <c r="D42" s="433"/>
      <c r="E42" s="431" t="s">
        <v>295</v>
      </c>
      <c r="F42" s="433"/>
      <c r="G42" s="431" t="s">
        <v>296</v>
      </c>
      <c r="H42" s="433"/>
      <c r="I42" s="431" t="s">
        <v>279</v>
      </c>
      <c r="J42" s="433"/>
      <c r="K42" s="431" t="s">
        <v>280</v>
      </c>
      <c r="L42" s="433"/>
      <c r="M42" s="431" t="s">
        <v>281</v>
      </c>
      <c r="N42" s="432"/>
      <c r="O42" s="141"/>
      <c r="P42" s="141"/>
    </row>
    <row r="43" spans="1:16">
      <c r="A43" s="451"/>
      <c r="B43" s="194" t="s">
        <v>134</v>
      </c>
      <c r="C43" s="194" t="s">
        <v>116</v>
      </c>
      <c r="D43" s="194" t="s">
        <v>117</v>
      </c>
      <c r="E43" s="194" t="s">
        <v>116</v>
      </c>
      <c r="F43" s="194" t="s">
        <v>117</v>
      </c>
      <c r="G43" s="194" t="s">
        <v>116</v>
      </c>
      <c r="H43" s="194" t="s">
        <v>117</v>
      </c>
      <c r="I43" s="194" t="s">
        <v>116</v>
      </c>
      <c r="J43" s="194" t="s">
        <v>117</v>
      </c>
      <c r="K43" s="194" t="s">
        <v>116</v>
      </c>
      <c r="L43" s="194" t="s">
        <v>117</v>
      </c>
      <c r="M43" s="194" t="s">
        <v>116</v>
      </c>
      <c r="N43" s="195" t="s">
        <v>117</v>
      </c>
      <c r="O43" s="141"/>
      <c r="P43" s="141"/>
    </row>
    <row r="44" spans="1:16" ht="12" customHeight="1">
      <c r="A44" s="189" t="s">
        <v>732</v>
      </c>
      <c r="B44" s="19">
        <v>2586</v>
      </c>
      <c r="C44" s="6">
        <v>1382</v>
      </c>
      <c r="D44" s="6">
        <v>1204</v>
      </c>
      <c r="E44" s="2">
        <v>163</v>
      </c>
      <c r="F44" s="2">
        <v>112</v>
      </c>
      <c r="G44" s="2">
        <v>133</v>
      </c>
      <c r="H44" s="2">
        <v>118</v>
      </c>
      <c r="I44" s="2">
        <v>112</v>
      </c>
      <c r="J44" s="2">
        <v>109</v>
      </c>
      <c r="K44" s="2">
        <v>89</v>
      </c>
      <c r="L44" s="2">
        <v>104</v>
      </c>
      <c r="M44" s="2">
        <v>120</v>
      </c>
      <c r="N44" s="2">
        <v>122</v>
      </c>
      <c r="O44" s="141"/>
      <c r="P44" s="141"/>
    </row>
    <row r="45" spans="1:16" ht="12" customHeight="1">
      <c r="A45" s="189" t="s">
        <v>664</v>
      </c>
      <c r="B45" s="119">
        <v>2687</v>
      </c>
      <c r="C45" s="119">
        <v>1448</v>
      </c>
      <c r="D45" s="119">
        <v>1239</v>
      </c>
      <c r="E45" s="120">
        <v>154</v>
      </c>
      <c r="F45" s="120">
        <v>142</v>
      </c>
      <c r="G45" s="120">
        <v>148</v>
      </c>
      <c r="H45" s="120">
        <v>103</v>
      </c>
      <c r="I45" s="120">
        <v>116</v>
      </c>
      <c r="J45" s="120">
        <v>102</v>
      </c>
      <c r="K45" s="120">
        <v>105</v>
      </c>
      <c r="L45" s="120">
        <v>91</v>
      </c>
      <c r="M45" s="120">
        <v>124</v>
      </c>
      <c r="N45" s="120">
        <v>97</v>
      </c>
      <c r="O45" s="141"/>
      <c r="P45" s="196"/>
    </row>
    <row r="46" spans="1:16" ht="12" customHeight="1">
      <c r="A46" s="189" t="s">
        <v>729</v>
      </c>
      <c r="B46" s="119">
        <v>2685</v>
      </c>
      <c r="C46" s="119">
        <v>1450</v>
      </c>
      <c r="D46" s="119">
        <v>1235</v>
      </c>
      <c r="E46" s="120">
        <v>142</v>
      </c>
      <c r="F46" s="120">
        <v>111</v>
      </c>
      <c r="G46" s="120">
        <v>95</v>
      </c>
      <c r="H46" s="120">
        <v>96</v>
      </c>
      <c r="I46" s="120">
        <v>99</v>
      </c>
      <c r="J46" s="120">
        <v>103</v>
      </c>
      <c r="K46" s="120">
        <v>143</v>
      </c>
      <c r="L46" s="120">
        <v>102</v>
      </c>
      <c r="M46" s="120">
        <v>122</v>
      </c>
      <c r="N46" s="120">
        <v>92</v>
      </c>
      <c r="O46" s="141"/>
      <c r="P46" s="141"/>
    </row>
    <row r="47" spans="1:16" ht="12" customHeight="1">
      <c r="A47" s="189" t="s">
        <v>733</v>
      </c>
      <c r="B47" s="119">
        <v>2783</v>
      </c>
      <c r="C47" s="119">
        <v>1417</v>
      </c>
      <c r="D47" s="119">
        <v>1366</v>
      </c>
      <c r="E47" s="119">
        <v>146</v>
      </c>
      <c r="F47" s="119">
        <v>154</v>
      </c>
      <c r="G47" s="119">
        <v>96</v>
      </c>
      <c r="H47" s="119">
        <v>92</v>
      </c>
      <c r="I47" s="119">
        <v>115</v>
      </c>
      <c r="J47" s="119">
        <v>122</v>
      </c>
      <c r="K47" s="119">
        <v>118</v>
      </c>
      <c r="L47" s="119">
        <v>111</v>
      </c>
      <c r="M47" s="119">
        <v>131</v>
      </c>
      <c r="N47" s="119">
        <v>111</v>
      </c>
      <c r="O47" s="141"/>
      <c r="P47" s="141"/>
    </row>
    <row r="48" spans="1:16" ht="12" customHeight="1">
      <c r="A48" s="190"/>
      <c r="B48" s="126"/>
      <c r="C48" s="126"/>
      <c r="D48" s="126"/>
      <c r="E48" s="127"/>
      <c r="F48" s="127"/>
      <c r="G48" s="127"/>
      <c r="H48" s="127"/>
      <c r="I48" s="127"/>
      <c r="J48" s="127"/>
      <c r="K48" s="127"/>
      <c r="L48" s="127"/>
      <c r="M48" s="127"/>
      <c r="N48" s="127"/>
      <c r="O48" s="166"/>
    </row>
    <row r="49" spans="1:16" ht="12" customHeight="1">
      <c r="A49" s="191" t="s">
        <v>734</v>
      </c>
      <c r="B49" s="229">
        <v>3034</v>
      </c>
      <c r="C49" s="226">
        <v>1606</v>
      </c>
      <c r="D49" s="226">
        <v>1428</v>
      </c>
      <c r="E49" s="223">
        <v>155</v>
      </c>
      <c r="F49" s="223">
        <v>128</v>
      </c>
      <c r="G49" s="223">
        <v>135</v>
      </c>
      <c r="H49" s="223">
        <v>110</v>
      </c>
      <c r="I49" s="223">
        <v>154</v>
      </c>
      <c r="J49" s="223">
        <v>116</v>
      </c>
      <c r="K49" s="230">
        <v>133</v>
      </c>
      <c r="L49" s="230">
        <v>102</v>
      </c>
      <c r="M49" s="230">
        <v>116</v>
      </c>
      <c r="N49" s="230">
        <v>125</v>
      </c>
    </row>
    <row r="50" spans="1:16" ht="11.25" customHeight="1" thickBot="1">
      <c r="A50" s="197"/>
      <c r="B50" s="198"/>
      <c r="C50" s="198"/>
      <c r="D50" s="198"/>
      <c r="E50" s="198"/>
      <c r="F50" s="198"/>
      <c r="G50" s="198"/>
      <c r="H50" s="198"/>
      <c r="I50" s="198"/>
      <c r="J50" s="198"/>
      <c r="K50" s="198"/>
      <c r="L50" s="198"/>
      <c r="M50" s="198"/>
      <c r="N50" s="166"/>
      <c r="O50" s="166"/>
      <c r="P50" s="166"/>
    </row>
    <row r="51" spans="1:16" ht="14.25" thickTop="1">
      <c r="A51" s="449" t="s">
        <v>132</v>
      </c>
      <c r="B51" s="431" t="s">
        <v>619</v>
      </c>
      <c r="C51" s="432"/>
      <c r="D51" s="431" t="s">
        <v>282</v>
      </c>
      <c r="E51" s="432"/>
      <c r="F51" s="431" t="s">
        <v>283</v>
      </c>
      <c r="G51" s="432"/>
      <c r="H51" s="431" t="s">
        <v>284</v>
      </c>
      <c r="I51" s="432"/>
      <c r="J51" s="431" t="s">
        <v>644</v>
      </c>
      <c r="K51" s="433"/>
      <c r="L51" s="431" t="s">
        <v>643</v>
      </c>
      <c r="M51" s="433"/>
      <c r="N51" s="431" t="s">
        <v>642</v>
      </c>
      <c r="O51" s="432"/>
      <c r="P51" s="141"/>
    </row>
    <row r="52" spans="1:16">
      <c r="A52" s="451"/>
      <c r="B52" s="194" t="s">
        <v>116</v>
      </c>
      <c r="C52" s="194" t="s">
        <v>117</v>
      </c>
      <c r="D52" s="199" t="s">
        <v>116</v>
      </c>
      <c r="E52" s="194" t="s">
        <v>117</v>
      </c>
      <c r="F52" s="194" t="s">
        <v>116</v>
      </c>
      <c r="G52" s="194" t="s">
        <v>117</v>
      </c>
      <c r="H52" s="194" t="s">
        <v>116</v>
      </c>
      <c r="I52" s="194" t="s">
        <v>117</v>
      </c>
      <c r="J52" s="194" t="s">
        <v>116</v>
      </c>
      <c r="K52" s="194" t="s">
        <v>117</v>
      </c>
      <c r="L52" s="194" t="s">
        <v>116</v>
      </c>
      <c r="M52" s="194" t="s">
        <v>117</v>
      </c>
      <c r="N52" s="194" t="s">
        <v>116</v>
      </c>
      <c r="O52" s="195" t="s">
        <v>117</v>
      </c>
      <c r="P52" s="141"/>
    </row>
    <row r="53" spans="1:16" ht="12" customHeight="1">
      <c r="A53" s="189" t="s">
        <v>732</v>
      </c>
      <c r="B53" s="156">
        <v>92</v>
      </c>
      <c r="C53" s="2">
        <v>79</v>
      </c>
      <c r="D53" s="2">
        <v>89</v>
      </c>
      <c r="E53" s="2">
        <v>85</v>
      </c>
      <c r="F53" s="2">
        <v>99</v>
      </c>
      <c r="G53" s="2">
        <v>92</v>
      </c>
      <c r="H53" s="2">
        <v>113</v>
      </c>
      <c r="I53" s="2">
        <v>81</v>
      </c>
      <c r="J53" s="2">
        <v>121</v>
      </c>
      <c r="K53" s="2">
        <v>103</v>
      </c>
      <c r="L53" s="2">
        <v>127</v>
      </c>
      <c r="M53" s="2">
        <v>92</v>
      </c>
      <c r="N53" s="2">
        <v>124</v>
      </c>
      <c r="O53" s="2">
        <v>107</v>
      </c>
      <c r="P53" s="141"/>
    </row>
    <row r="54" spans="1:16" ht="12" customHeight="1">
      <c r="A54" s="189" t="s">
        <v>664</v>
      </c>
      <c r="B54" s="122">
        <v>130</v>
      </c>
      <c r="C54" s="120">
        <v>94</v>
      </c>
      <c r="D54" s="120">
        <v>115</v>
      </c>
      <c r="E54" s="120">
        <v>86</v>
      </c>
      <c r="F54" s="120">
        <v>107</v>
      </c>
      <c r="G54" s="120">
        <v>104</v>
      </c>
      <c r="H54" s="120">
        <v>126</v>
      </c>
      <c r="I54" s="120">
        <v>86</v>
      </c>
      <c r="J54" s="120">
        <v>105</v>
      </c>
      <c r="K54" s="120">
        <v>115</v>
      </c>
      <c r="L54" s="120">
        <v>106</v>
      </c>
      <c r="M54" s="120">
        <v>93</v>
      </c>
      <c r="N54" s="120">
        <v>112</v>
      </c>
      <c r="O54" s="120">
        <v>126</v>
      </c>
      <c r="P54" s="141"/>
    </row>
    <row r="55" spans="1:16" ht="12" customHeight="1">
      <c r="A55" s="189" t="s">
        <v>729</v>
      </c>
      <c r="B55" s="120">
        <v>104</v>
      </c>
      <c r="C55" s="120">
        <v>92</v>
      </c>
      <c r="D55" s="120">
        <v>116</v>
      </c>
      <c r="E55" s="120">
        <v>105</v>
      </c>
      <c r="F55" s="120">
        <v>97</v>
      </c>
      <c r="G55" s="120">
        <v>99</v>
      </c>
      <c r="H55" s="120">
        <v>130</v>
      </c>
      <c r="I55" s="120">
        <v>126</v>
      </c>
      <c r="J55" s="120">
        <v>130</v>
      </c>
      <c r="K55" s="120">
        <v>103</v>
      </c>
      <c r="L55" s="120">
        <v>123</v>
      </c>
      <c r="M55" s="120">
        <v>107</v>
      </c>
      <c r="N55" s="120">
        <v>149</v>
      </c>
      <c r="O55" s="120">
        <v>99</v>
      </c>
      <c r="P55" s="141"/>
    </row>
    <row r="56" spans="1:16" ht="12" customHeight="1">
      <c r="A56" s="189" t="s">
        <v>733</v>
      </c>
      <c r="B56" s="120">
        <v>95</v>
      </c>
      <c r="C56" s="120">
        <v>102</v>
      </c>
      <c r="D56" s="120">
        <v>95</v>
      </c>
      <c r="E56" s="120">
        <v>105</v>
      </c>
      <c r="F56" s="120">
        <v>116</v>
      </c>
      <c r="G56" s="120">
        <v>111</v>
      </c>
      <c r="H56" s="120">
        <v>124</v>
      </c>
      <c r="I56" s="120">
        <v>106</v>
      </c>
      <c r="J56" s="120">
        <v>153</v>
      </c>
      <c r="K56" s="120">
        <v>115</v>
      </c>
      <c r="L56" s="120">
        <v>114</v>
      </c>
      <c r="M56" s="120">
        <v>112</v>
      </c>
      <c r="N56" s="120">
        <v>114</v>
      </c>
      <c r="O56" s="120">
        <v>125</v>
      </c>
      <c r="P56" s="141"/>
    </row>
    <row r="57" spans="1:16" ht="12" customHeight="1">
      <c r="A57" s="190"/>
      <c r="B57" s="127"/>
      <c r="C57" s="127"/>
      <c r="D57" s="127"/>
      <c r="E57" s="127"/>
      <c r="F57" s="127"/>
      <c r="G57" s="127"/>
      <c r="H57" s="127"/>
      <c r="I57" s="127"/>
      <c r="J57" s="127"/>
      <c r="K57" s="127"/>
      <c r="L57" s="127"/>
      <c r="M57" s="127"/>
      <c r="N57" s="127"/>
      <c r="O57" s="127"/>
      <c r="P57" s="141"/>
    </row>
    <row r="58" spans="1:16" ht="12" customHeight="1">
      <c r="A58" s="191" t="s">
        <v>734</v>
      </c>
      <c r="B58" s="224">
        <v>136</v>
      </c>
      <c r="C58" s="223">
        <v>100</v>
      </c>
      <c r="D58" s="223">
        <v>109</v>
      </c>
      <c r="E58" s="223">
        <v>118</v>
      </c>
      <c r="F58" s="223">
        <v>136</v>
      </c>
      <c r="G58" s="223">
        <v>119</v>
      </c>
      <c r="H58" s="223">
        <v>101</v>
      </c>
      <c r="I58" s="223">
        <v>124</v>
      </c>
      <c r="J58" s="223">
        <v>140</v>
      </c>
      <c r="K58" s="223">
        <v>102</v>
      </c>
      <c r="L58" s="223">
        <v>127</v>
      </c>
      <c r="M58" s="223">
        <v>130</v>
      </c>
      <c r="N58" s="223">
        <v>164</v>
      </c>
      <c r="O58" s="223">
        <v>154</v>
      </c>
      <c r="P58" s="141"/>
    </row>
    <row r="59" spans="1:16">
      <c r="A59" s="64" t="s">
        <v>665</v>
      </c>
      <c r="B59" s="141"/>
      <c r="C59" s="141"/>
      <c r="D59" s="141"/>
      <c r="E59" s="141"/>
      <c r="F59" s="141"/>
      <c r="G59" s="141"/>
      <c r="H59" s="141"/>
      <c r="I59" s="141"/>
      <c r="J59" s="141"/>
      <c r="K59" s="141"/>
      <c r="L59" s="141"/>
      <c r="M59" s="141"/>
      <c r="N59" s="141"/>
      <c r="O59" s="141"/>
      <c r="P59" s="141"/>
    </row>
    <row r="60" spans="1:16">
      <c r="A60" s="64"/>
      <c r="B60" s="141"/>
      <c r="C60" s="141"/>
      <c r="D60" s="141"/>
      <c r="E60" s="141"/>
      <c r="F60" s="141"/>
      <c r="G60" s="141"/>
      <c r="H60" s="141"/>
      <c r="I60" s="141"/>
      <c r="J60" s="141"/>
      <c r="K60" s="141"/>
      <c r="L60" s="141"/>
      <c r="M60" s="141"/>
      <c r="N60" s="141"/>
      <c r="O60" s="141"/>
      <c r="P60" s="141"/>
    </row>
    <row r="61" spans="1:16" ht="13.5" customHeight="1">
      <c r="A61" s="22" t="s">
        <v>278</v>
      </c>
    </row>
    <row r="62" spans="1:16" ht="10.5" customHeight="1">
      <c r="A62" s="20"/>
    </row>
    <row r="63" spans="1:16" ht="10.5" customHeight="1">
      <c r="A63" s="20"/>
    </row>
    <row r="64" spans="1:16" ht="10.5" customHeight="1">
      <c r="A64" s="20"/>
    </row>
    <row r="65" spans="1:16" ht="14.25" thickBot="1">
      <c r="A65" s="43" t="s">
        <v>149</v>
      </c>
    </row>
    <row r="66" spans="1:16" ht="14.25" thickTop="1">
      <c r="A66" s="515" t="s">
        <v>147</v>
      </c>
      <c r="B66" s="431" t="s">
        <v>653</v>
      </c>
      <c r="C66" s="432"/>
      <c r="D66" s="433"/>
      <c r="E66" s="431" t="s">
        <v>700</v>
      </c>
      <c r="F66" s="432"/>
      <c r="G66" s="433"/>
      <c r="H66" s="431" t="s">
        <v>663</v>
      </c>
      <c r="I66" s="432"/>
      <c r="J66" s="432"/>
      <c r="K66" s="431" t="s">
        <v>730</v>
      </c>
      <c r="L66" s="432"/>
      <c r="M66" s="432"/>
      <c r="N66" s="521" t="s">
        <v>735</v>
      </c>
      <c r="O66" s="522"/>
      <c r="P66" s="522"/>
    </row>
    <row r="67" spans="1:16">
      <c r="A67" s="516"/>
      <c r="B67" s="200" t="s">
        <v>486</v>
      </c>
      <c r="C67" s="200" t="s">
        <v>471</v>
      </c>
      <c r="D67" s="201" t="s">
        <v>472</v>
      </c>
      <c r="E67" s="194" t="s">
        <v>486</v>
      </c>
      <c r="F67" s="194" t="s">
        <v>471</v>
      </c>
      <c r="G67" s="194" t="s">
        <v>472</v>
      </c>
      <c r="H67" s="194" t="s">
        <v>486</v>
      </c>
      <c r="I67" s="194" t="s">
        <v>471</v>
      </c>
      <c r="J67" s="195" t="s">
        <v>472</v>
      </c>
      <c r="K67" s="194" t="s">
        <v>486</v>
      </c>
      <c r="L67" s="194" t="s">
        <v>471</v>
      </c>
      <c r="M67" s="195" t="s">
        <v>472</v>
      </c>
      <c r="N67" s="194" t="s">
        <v>486</v>
      </c>
      <c r="O67" s="194" t="s">
        <v>471</v>
      </c>
      <c r="P67" s="195" t="s">
        <v>472</v>
      </c>
    </row>
    <row r="68" spans="1:16" s="222" customFormat="1" ht="12" customHeight="1">
      <c r="A68" s="306" t="s">
        <v>118</v>
      </c>
      <c r="B68" s="329">
        <v>1607</v>
      </c>
      <c r="C68" s="329">
        <v>798</v>
      </c>
      <c r="D68" s="329">
        <v>809</v>
      </c>
      <c r="E68" s="329">
        <v>1579</v>
      </c>
      <c r="F68" s="329">
        <v>794</v>
      </c>
      <c r="G68" s="329">
        <v>785</v>
      </c>
      <c r="H68" s="329">
        <v>1513</v>
      </c>
      <c r="I68" s="329">
        <v>783</v>
      </c>
      <c r="J68" s="329">
        <v>730</v>
      </c>
      <c r="K68" s="308">
        <v>1347</v>
      </c>
      <c r="L68" s="308">
        <v>667</v>
      </c>
      <c r="M68" s="308">
        <v>680</v>
      </c>
      <c r="N68" s="308">
        <v>1334</v>
      </c>
      <c r="O68" s="308">
        <v>678</v>
      </c>
      <c r="P68" s="308">
        <v>656</v>
      </c>
    </row>
    <row r="69" spans="1:16" ht="12" customHeight="1">
      <c r="A69" s="353"/>
      <c r="B69" s="331"/>
      <c r="C69" s="331"/>
      <c r="D69" s="331"/>
      <c r="E69" s="331"/>
      <c r="F69" s="331"/>
      <c r="G69" s="331"/>
      <c r="H69" s="331"/>
      <c r="I69" s="331"/>
      <c r="J69" s="331"/>
      <c r="K69" s="309"/>
      <c r="L69" s="309"/>
      <c r="M69" s="309"/>
      <c r="N69" s="309"/>
      <c r="O69" s="309"/>
      <c r="P69" s="309"/>
    </row>
    <row r="70" spans="1:16" ht="12" customHeight="1">
      <c r="A70" s="353" t="s">
        <v>146</v>
      </c>
      <c r="B70" s="331">
        <v>1</v>
      </c>
      <c r="C70" s="331" t="s">
        <v>287</v>
      </c>
      <c r="D70" s="331">
        <v>1</v>
      </c>
      <c r="E70" s="331">
        <v>0</v>
      </c>
      <c r="F70" s="331">
        <v>0</v>
      </c>
      <c r="G70" s="331">
        <v>0</v>
      </c>
      <c r="H70" s="309">
        <v>0</v>
      </c>
      <c r="I70" s="309">
        <v>0</v>
      </c>
      <c r="J70" s="309">
        <v>0</v>
      </c>
      <c r="K70" s="309">
        <v>0</v>
      </c>
      <c r="L70" s="309">
        <v>0</v>
      </c>
      <c r="M70" s="309">
        <v>0</v>
      </c>
      <c r="N70" s="309">
        <v>0</v>
      </c>
      <c r="O70" s="309">
        <v>0</v>
      </c>
      <c r="P70" s="309" t="s">
        <v>736</v>
      </c>
    </row>
    <row r="71" spans="1:16" ht="12" customHeight="1">
      <c r="A71" s="353" t="s">
        <v>647</v>
      </c>
      <c r="B71" s="331">
        <v>25</v>
      </c>
      <c r="C71" s="331">
        <v>13</v>
      </c>
      <c r="D71" s="331">
        <v>12</v>
      </c>
      <c r="E71" s="331">
        <v>24</v>
      </c>
      <c r="F71" s="331">
        <v>13</v>
      </c>
      <c r="G71" s="331">
        <v>11</v>
      </c>
      <c r="H71" s="309">
        <v>21</v>
      </c>
      <c r="I71" s="309">
        <v>12</v>
      </c>
      <c r="J71" s="309">
        <v>9</v>
      </c>
      <c r="K71" s="309">
        <v>10</v>
      </c>
      <c r="L71" s="309">
        <v>5</v>
      </c>
      <c r="M71" s="309">
        <v>5</v>
      </c>
      <c r="N71" s="309">
        <v>9</v>
      </c>
      <c r="O71" s="309">
        <v>6</v>
      </c>
      <c r="P71" s="309">
        <v>3</v>
      </c>
    </row>
    <row r="72" spans="1:16" ht="12" customHeight="1">
      <c r="A72" s="353" t="s">
        <v>648</v>
      </c>
      <c r="B72" s="331">
        <v>157</v>
      </c>
      <c r="C72" s="331">
        <v>76</v>
      </c>
      <c r="D72" s="331">
        <v>81</v>
      </c>
      <c r="E72" s="331">
        <v>171</v>
      </c>
      <c r="F72" s="331">
        <v>90</v>
      </c>
      <c r="G72" s="331">
        <v>81</v>
      </c>
      <c r="H72" s="309">
        <v>145</v>
      </c>
      <c r="I72" s="309">
        <v>81</v>
      </c>
      <c r="J72" s="309">
        <v>64</v>
      </c>
      <c r="K72" s="309">
        <v>133</v>
      </c>
      <c r="L72" s="309">
        <v>63</v>
      </c>
      <c r="M72" s="309">
        <v>70</v>
      </c>
      <c r="N72" s="309">
        <v>116</v>
      </c>
      <c r="O72" s="309">
        <v>58</v>
      </c>
      <c r="P72" s="309">
        <v>58</v>
      </c>
    </row>
    <row r="73" spans="1:16" ht="12" customHeight="1">
      <c r="A73" s="353" t="s">
        <v>649</v>
      </c>
      <c r="B73" s="331">
        <v>421</v>
      </c>
      <c r="C73" s="331">
        <v>197</v>
      </c>
      <c r="D73" s="331">
        <v>224</v>
      </c>
      <c r="E73" s="331">
        <v>390</v>
      </c>
      <c r="F73" s="331">
        <v>215</v>
      </c>
      <c r="G73" s="331">
        <v>175</v>
      </c>
      <c r="H73" s="309">
        <v>392</v>
      </c>
      <c r="I73" s="309">
        <v>206</v>
      </c>
      <c r="J73" s="309">
        <v>186</v>
      </c>
      <c r="K73" s="309">
        <v>325</v>
      </c>
      <c r="L73" s="309">
        <v>160</v>
      </c>
      <c r="M73" s="309">
        <v>165</v>
      </c>
      <c r="N73" s="309">
        <v>356</v>
      </c>
      <c r="O73" s="309">
        <v>181</v>
      </c>
      <c r="P73" s="309">
        <v>175</v>
      </c>
    </row>
    <row r="74" spans="1:16" ht="12" customHeight="1">
      <c r="A74" s="353" t="s">
        <v>650</v>
      </c>
      <c r="B74" s="331">
        <v>541</v>
      </c>
      <c r="C74" s="331">
        <v>272</v>
      </c>
      <c r="D74" s="331">
        <v>269</v>
      </c>
      <c r="E74" s="331">
        <v>520</v>
      </c>
      <c r="F74" s="331">
        <v>249</v>
      </c>
      <c r="G74" s="331">
        <v>271</v>
      </c>
      <c r="H74" s="309">
        <v>490</v>
      </c>
      <c r="I74" s="309">
        <v>250</v>
      </c>
      <c r="J74" s="309">
        <v>240</v>
      </c>
      <c r="K74" s="309">
        <v>475</v>
      </c>
      <c r="L74" s="309">
        <v>227</v>
      </c>
      <c r="M74" s="309">
        <v>248</v>
      </c>
      <c r="N74" s="309">
        <v>447</v>
      </c>
      <c r="O74" s="309">
        <v>235</v>
      </c>
      <c r="P74" s="309">
        <v>212</v>
      </c>
    </row>
    <row r="75" spans="1:16" ht="12" customHeight="1">
      <c r="A75" s="353"/>
      <c r="B75" s="331"/>
      <c r="C75" s="331"/>
      <c r="D75" s="331"/>
      <c r="E75" s="331"/>
      <c r="F75" s="331"/>
      <c r="G75" s="331"/>
      <c r="H75" s="309"/>
      <c r="I75" s="309"/>
      <c r="J75" s="309"/>
      <c r="K75" s="309"/>
      <c r="L75" s="309"/>
      <c r="M75" s="309"/>
      <c r="N75" s="309"/>
      <c r="O75" s="309"/>
      <c r="P75" s="309"/>
    </row>
    <row r="76" spans="1:16" ht="12" customHeight="1">
      <c r="A76" s="353" t="s">
        <v>651</v>
      </c>
      <c r="B76" s="331">
        <v>380</v>
      </c>
      <c r="C76" s="331">
        <v>204</v>
      </c>
      <c r="D76" s="331">
        <v>176</v>
      </c>
      <c r="E76" s="331">
        <v>370</v>
      </c>
      <c r="F76" s="331">
        <v>180</v>
      </c>
      <c r="G76" s="331">
        <v>190</v>
      </c>
      <c r="H76" s="309">
        <v>380</v>
      </c>
      <c r="I76" s="309">
        <v>188</v>
      </c>
      <c r="J76" s="309">
        <v>192</v>
      </c>
      <c r="K76" s="309">
        <v>315</v>
      </c>
      <c r="L76" s="309">
        <v>166</v>
      </c>
      <c r="M76" s="309">
        <v>149</v>
      </c>
      <c r="N76" s="309">
        <v>325</v>
      </c>
      <c r="O76" s="309">
        <v>158</v>
      </c>
      <c r="P76" s="309">
        <v>167</v>
      </c>
    </row>
    <row r="77" spans="1:16" ht="12" customHeight="1">
      <c r="A77" s="353" t="s">
        <v>297</v>
      </c>
      <c r="B77" s="331">
        <v>82</v>
      </c>
      <c r="C77" s="331">
        <v>36</v>
      </c>
      <c r="D77" s="331">
        <v>46</v>
      </c>
      <c r="E77" s="331">
        <v>104</v>
      </c>
      <c r="F77" s="331">
        <v>47</v>
      </c>
      <c r="G77" s="331">
        <v>57</v>
      </c>
      <c r="H77" s="309">
        <v>85</v>
      </c>
      <c r="I77" s="309">
        <v>46</v>
      </c>
      <c r="J77" s="309">
        <v>39</v>
      </c>
      <c r="K77" s="309">
        <v>89</v>
      </c>
      <c r="L77" s="309">
        <v>46</v>
      </c>
      <c r="M77" s="309">
        <v>43</v>
      </c>
      <c r="N77" s="309">
        <v>81</v>
      </c>
      <c r="O77" s="309">
        <v>40</v>
      </c>
      <c r="P77" s="309">
        <v>41</v>
      </c>
    </row>
    <row r="78" spans="1:16" ht="12" customHeight="1">
      <c r="A78" s="353"/>
      <c r="B78" s="331"/>
      <c r="C78" s="331"/>
      <c r="D78" s="331"/>
      <c r="E78" s="331"/>
      <c r="F78" s="331"/>
      <c r="G78" s="331"/>
      <c r="H78" s="309"/>
      <c r="I78" s="309"/>
      <c r="J78" s="309"/>
      <c r="K78" s="309"/>
      <c r="L78" s="309"/>
      <c r="M78" s="309"/>
      <c r="N78" s="309"/>
      <c r="O78" s="309"/>
      <c r="P78" s="309"/>
    </row>
    <row r="79" spans="1:16">
      <c r="A79" s="354" t="s">
        <v>148</v>
      </c>
      <c r="B79" s="333" t="s">
        <v>287</v>
      </c>
      <c r="C79" s="333" t="s">
        <v>287</v>
      </c>
      <c r="D79" s="333" t="s">
        <v>287</v>
      </c>
      <c r="E79" s="333">
        <v>0</v>
      </c>
      <c r="F79" s="333">
        <v>0</v>
      </c>
      <c r="G79" s="333">
        <v>0</v>
      </c>
      <c r="H79" s="310">
        <v>0</v>
      </c>
      <c r="I79" s="310">
        <v>0</v>
      </c>
      <c r="J79" s="310">
        <v>0</v>
      </c>
      <c r="K79" s="310">
        <v>0</v>
      </c>
      <c r="L79" s="310">
        <v>0</v>
      </c>
      <c r="M79" s="310">
        <v>0</v>
      </c>
      <c r="N79" s="310">
        <v>0</v>
      </c>
      <c r="O79" s="310">
        <v>0</v>
      </c>
      <c r="P79" s="310" t="s">
        <v>736</v>
      </c>
    </row>
    <row r="80" spans="1:16">
      <c r="A80" s="64" t="s">
        <v>665</v>
      </c>
      <c r="B80" s="141"/>
      <c r="C80" s="141"/>
      <c r="D80" s="141"/>
      <c r="E80" s="141"/>
      <c r="F80" s="141"/>
      <c r="G80" s="141"/>
      <c r="H80" s="141"/>
      <c r="I80" s="141"/>
      <c r="J80" s="141"/>
      <c r="K80" s="141"/>
      <c r="L80" s="141"/>
      <c r="M80" s="141"/>
      <c r="N80" s="141"/>
      <c r="O80" s="141"/>
      <c r="P80" s="141"/>
    </row>
    <row r="81" spans="1:16">
      <c r="A81" s="21"/>
    </row>
    <row r="82" spans="1:16" ht="13.5" customHeight="1">
      <c r="A82" s="21"/>
    </row>
    <row r="83" spans="1:16" ht="14.25" thickBot="1">
      <c r="A83" s="4" t="s">
        <v>150</v>
      </c>
    </row>
    <row r="84" spans="1:16" ht="16.5" customHeight="1" thickTop="1">
      <c r="A84" s="193" t="s">
        <v>132</v>
      </c>
      <c r="B84" s="202" t="s">
        <v>134</v>
      </c>
      <c r="C84" s="202" t="s">
        <v>133</v>
      </c>
      <c r="D84" s="202" t="s">
        <v>135</v>
      </c>
      <c r="E84" s="202" t="s">
        <v>136</v>
      </c>
      <c r="F84" s="202" t="s">
        <v>137</v>
      </c>
      <c r="G84" s="202" t="s">
        <v>138</v>
      </c>
      <c r="H84" s="202" t="s">
        <v>139</v>
      </c>
      <c r="I84" s="202" t="s">
        <v>140</v>
      </c>
      <c r="J84" s="202" t="s">
        <v>141</v>
      </c>
      <c r="K84" s="202" t="s">
        <v>142</v>
      </c>
      <c r="L84" s="202" t="s">
        <v>656</v>
      </c>
      <c r="M84" s="202" t="s">
        <v>657</v>
      </c>
      <c r="N84" s="192" t="s">
        <v>658</v>
      </c>
    </row>
    <row r="85" spans="1:16" ht="12" customHeight="1">
      <c r="A85" s="189" t="s">
        <v>732</v>
      </c>
      <c r="B85" s="66">
        <v>1069</v>
      </c>
      <c r="C85" s="66">
        <v>74</v>
      </c>
      <c r="D85" s="66">
        <v>120</v>
      </c>
      <c r="E85" s="66">
        <v>109</v>
      </c>
      <c r="F85" s="66">
        <v>96</v>
      </c>
      <c r="G85" s="66">
        <v>79</v>
      </c>
      <c r="H85" s="66">
        <v>62</v>
      </c>
      <c r="I85" s="66">
        <v>95</v>
      </c>
      <c r="J85" s="66">
        <v>90</v>
      </c>
      <c r="K85" s="66">
        <v>89</v>
      </c>
      <c r="L85" s="66">
        <v>67</v>
      </c>
      <c r="M85" s="66">
        <v>90</v>
      </c>
      <c r="N85" s="66">
        <v>98</v>
      </c>
    </row>
    <row r="86" spans="1:16" ht="12" customHeight="1">
      <c r="A86" s="189" t="s">
        <v>664</v>
      </c>
      <c r="B86" s="66">
        <v>1059</v>
      </c>
      <c r="C86" s="123">
        <v>75</v>
      </c>
      <c r="D86" s="123">
        <v>72</v>
      </c>
      <c r="E86" s="123">
        <v>90</v>
      </c>
      <c r="F86" s="123">
        <v>62</v>
      </c>
      <c r="G86" s="123">
        <v>157</v>
      </c>
      <c r="H86" s="123">
        <v>74</v>
      </c>
      <c r="I86" s="123">
        <v>72</v>
      </c>
      <c r="J86" s="123">
        <v>82</v>
      </c>
      <c r="K86" s="123">
        <v>80</v>
      </c>
      <c r="L86" s="123">
        <v>58</v>
      </c>
      <c r="M86" s="123">
        <v>136</v>
      </c>
      <c r="N86" s="123">
        <v>101</v>
      </c>
    </row>
    <row r="87" spans="1:16" ht="12" customHeight="1">
      <c r="A87" s="189" t="s">
        <v>729</v>
      </c>
      <c r="B87" s="170">
        <v>925</v>
      </c>
      <c r="C87" s="66">
        <v>79</v>
      </c>
      <c r="D87" s="66">
        <v>133</v>
      </c>
      <c r="E87" s="66">
        <v>81</v>
      </c>
      <c r="F87" s="66">
        <v>60</v>
      </c>
      <c r="G87" s="66">
        <v>51</v>
      </c>
      <c r="H87" s="66">
        <v>72</v>
      </c>
      <c r="I87" s="66">
        <v>76</v>
      </c>
      <c r="J87" s="66">
        <v>70</v>
      </c>
      <c r="K87" s="66">
        <v>55</v>
      </c>
      <c r="L87" s="66">
        <v>66</v>
      </c>
      <c r="M87" s="66">
        <v>119</v>
      </c>
      <c r="N87" s="66">
        <v>63</v>
      </c>
    </row>
    <row r="88" spans="1:16" ht="12" customHeight="1">
      <c r="A88" s="189" t="s">
        <v>733</v>
      </c>
      <c r="B88" s="170">
        <v>851</v>
      </c>
      <c r="C88" s="66">
        <v>74</v>
      </c>
      <c r="D88" s="66">
        <v>75</v>
      </c>
      <c r="E88" s="66">
        <v>97</v>
      </c>
      <c r="F88" s="66">
        <v>53</v>
      </c>
      <c r="G88" s="66">
        <v>79</v>
      </c>
      <c r="H88" s="66">
        <v>60</v>
      </c>
      <c r="I88" s="66">
        <v>69</v>
      </c>
      <c r="J88" s="66">
        <v>66</v>
      </c>
      <c r="K88" s="66">
        <v>50</v>
      </c>
      <c r="L88" s="66">
        <v>53</v>
      </c>
      <c r="M88" s="66">
        <v>105</v>
      </c>
      <c r="N88" s="66">
        <v>70</v>
      </c>
    </row>
    <row r="89" spans="1:16" ht="12" customHeight="1">
      <c r="A89" s="190"/>
      <c r="B89" s="170"/>
      <c r="C89" s="66"/>
      <c r="D89" s="66"/>
      <c r="E89" s="66"/>
      <c r="F89" s="66"/>
      <c r="G89" s="66"/>
      <c r="H89" s="66"/>
      <c r="I89" s="66"/>
      <c r="J89" s="66"/>
      <c r="K89" s="66"/>
      <c r="L89" s="66"/>
      <c r="M89" s="66"/>
      <c r="N89" s="59"/>
    </row>
    <row r="90" spans="1:16" ht="12" customHeight="1">
      <c r="A90" s="191" t="s">
        <v>734</v>
      </c>
      <c r="B90" s="231">
        <v>889</v>
      </c>
      <c r="C90" s="232">
        <v>106</v>
      </c>
      <c r="D90" s="232">
        <v>64</v>
      </c>
      <c r="E90" s="232">
        <v>110</v>
      </c>
      <c r="F90" s="232">
        <v>41</v>
      </c>
      <c r="G90" s="232">
        <v>77</v>
      </c>
      <c r="H90" s="232">
        <v>58</v>
      </c>
      <c r="I90" s="232">
        <v>83</v>
      </c>
      <c r="J90" s="232">
        <v>70</v>
      </c>
      <c r="K90" s="232">
        <v>55</v>
      </c>
      <c r="L90" s="232">
        <v>75</v>
      </c>
      <c r="M90" s="232">
        <v>78</v>
      </c>
      <c r="N90" s="232">
        <v>72</v>
      </c>
    </row>
    <row r="91" spans="1:16">
      <c r="A91" s="64" t="s">
        <v>665</v>
      </c>
      <c r="B91" s="141"/>
      <c r="C91" s="141"/>
      <c r="D91" s="141"/>
      <c r="E91" s="141"/>
      <c r="F91" s="141"/>
      <c r="G91" s="141"/>
      <c r="H91" s="141"/>
      <c r="I91" s="141"/>
      <c r="J91" s="141"/>
      <c r="K91" s="141"/>
      <c r="L91" s="141"/>
      <c r="M91" s="141"/>
      <c r="N91" s="141"/>
      <c r="O91" s="141"/>
      <c r="P91" s="141"/>
    </row>
    <row r="92" spans="1:16">
      <c r="A92" s="21"/>
    </row>
    <row r="93" spans="1:16" ht="13.5" customHeight="1">
      <c r="A93" s="21"/>
    </row>
    <row r="94" spans="1:16" ht="14.25" thickBot="1">
      <c r="A94" s="4" t="s">
        <v>151</v>
      </c>
    </row>
    <row r="95" spans="1:16" ht="16.5" customHeight="1" thickTop="1">
      <c r="A95" s="193" t="s">
        <v>132</v>
      </c>
      <c r="B95" s="202" t="s">
        <v>134</v>
      </c>
      <c r="C95" s="202" t="s">
        <v>133</v>
      </c>
      <c r="D95" s="202" t="s">
        <v>135</v>
      </c>
      <c r="E95" s="202" t="s">
        <v>136</v>
      </c>
      <c r="F95" s="202" t="s">
        <v>137</v>
      </c>
      <c r="G95" s="202" t="s">
        <v>138</v>
      </c>
      <c r="H95" s="202" t="s">
        <v>139</v>
      </c>
      <c r="I95" s="202" t="s">
        <v>140</v>
      </c>
      <c r="J95" s="202" t="s">
        <v>141</v>
      </c>
      <c r="K95" s="202" t="s">
        <v>142</v>
      </c>
      <c r="L95" s="202" t="s">
        <v>656</v>
      </c>
      <c r="M95" s="202" t="s">
        <v>657</v>
      </c>
      <c r="N95" s="192" t="s">
        <v>658</v>
      </c>
    </row>
    <row r="96" spans="1:16" ht="12" customHeight="1">
      <c r="A96" s="189" t="s">
        <v>732</v>
      </c>
      <c r="B96" s="170">
        <v>447</v>
      </c>
      <c r="C96" s="66">
        <v>33</v>
      </c>
      <c r="D96" s="66">
        <v>33</v>
      </c>
      <c r="E96" s="66">
        <v>43</v>
      </c>
      <c r="F96" s="66">
        <v>44</v>
      </c>
      <c r="G96" s="66">
        <v>36</v>
      </c>
      <c r="H96" s="66">
        <v>30</v>
      </c>
      <c r="I96" s="66">
        <v>31</v>
      </c>
      <c r="J96" s="66">
        <v>35</v>
      </c>
      <c r="K96" s="66">
        <v>38</v>
      </c>
      <c r="L96" s="66">
        <v>45</v>
      </c>
      <c r="M96" s="66">
        <v>36</v>
      </c>
      <c r="N96" s="66">
        <v>43</v>
      </c>
    </row>
    <row r="97" spans="1:16" ht="12" customHeight="1">
      <c r="A97" s="189" t="s">
        <v>664</v>
      </c>
      <c r="B97" s="170">
        <v>386</v>
      </c>
      <c r="C97" s="123">
        <v>34</v>
      </c>
      <c r="D97" s="123">
        <v>29</v>
      </c>
      <c r="E97" s="123">
        <v>45</v>
      </c>
      <c r="F97" s="123">
        <v>44</v>
      </c>
      <c r="G97" s="123">
        <v>27</v>
      </c>
      <c r="H97" s="123">
        <v>25</v>
      </c>
      <c r="I97" s="123">
        <v>28</v>
      </c>
      <c r="J97" s="123">
        <v>22</v>
      </c>
      <c r="K97" s="123">
        <v>32</v>
      </c>
      <c r="L97" s="123">
        <v>33</v>
      </c>
      <c r="M97" s="123">
        <v>32</v>
      </c>
      <c r="N97" s="123">
        <v>35</v>
      </c>
    </row>
    <row r="98" spans="1:16" ht="12" customHeight="1">
      <c r="A98" s="189" t="s">
        <v>729</v>
      </c>
      <c r="B98" s="170">
        <v>391</v>
      </c>
      <c r="C98" s="66">
        <v>36</v>
      </c>
      <c r="D98" s="66">
        <v>33</v>
      </c>
      <c r="E98" s="66">
        <v>39</v>
      </c>
      <c r="F98" s="66">
        <v>29</v>
      </c>
      <c r="G98" s="66">
        <v>17</v>
      </c>
      <c r="H98" s="66">
        <v>27</v>
      </c>
      <c r="I98" s="66">
        <v>30</v>
      </c>
      <c r="J98" s="66">
        <v>26</v>
      </c>
      <c r="K98" s="66">
        <v>30</v>
      </c>
      <c r="L98" s="66">
        <v>42</v>
      </c>
      <c r="M98" s="66">
        <v>36</v>
      </c>
      <c r="N98" s="66">
        <v>46</v>
      </c>
    </row>
    <row r="99" spans="1:16" ht="12" customHeight="1">
      <c r="A99" s="189" t="s">
        <v>733</v>
      </c>
      <c r="B99" s="66">
        <v>406</v>
      </c>
      <c r="C99" s="66">
        <v>32</v>
      </c>
      <c r="D99" s="66">
        <v>34</v>
      </c>
      <c r="E99" s="66">
        <v>56</v>
      </c>
      <c r="F99" s="66">
        <v>39</v>
      </c>
      <c r="G99" s="66">
        <v>35</v>
      </c>
      <c r="H99" s="66">
        <v>29</v>
      </c>
      <c r="I99" s="66">
        <v>22</v>
      </c>
      <c r="J99" s="66">
        <v>36</v>
      </c>
      <c r="K99" s="66">
        <v>29</v>
      </c>
      <c r="L99" s="66">
        <v>33</v>
      </c>
      <c r="M99" s="66">
        <v>28</v>
      </c>
      <c r="N99" s="66">
        <v>33</v>
      </c>
    </row>
    <row r="100" spans="1:16" ht="12" customHeight="1">
      <c r="A100" s="190"/>
      <c r="B100" s="170"/>
      <c r="C100" s="66"/>
      <c r="D100" s="66"/>
      <c r="E100" s="66"/>
      <c r="F100" s="66"/>
      <c r="G100" s="66"/>
      <c r="H100" s="66"/>
      <c r="I100" s="66"/>
      <c r="J100" s="66"/>
      <c r="K100" s="66"/>
      <c r="L100" s="66"/>
      <c r="M100" s="66"/>
      <c r="N100" s="59"/>
    </row>
    <row r="101" spans="1:16" ht="12" customHeight="1">
      <c r="A101" s="191" t="s">
        <v>734</v>
      </c>
      <c r="B101" s="231">
        <v>379</v>
      </c>
      <c r="C101" s="232">
        <v>32</v>
      </c>
      <c r="D101" s="232">
        <v>35</v>
      </c>
      <c r="E101" s="232">
        <v>36</v>
      </c>
      <c r="F101" s="232">
        <v>31</v>
      </c>
      <c r="G101" s="232">
        <v>24</v>
      </c>
      <c r="H101" s="232">
        <v>32</v>
      </c>
      <c r="I101" s="232">
        <v>23</v>
      </c>
      <c r="J101" s="232">
        <v>42</v>
      </c>
      <c r="K101" s="232">
        <v>35</v>
      </c>
      <c r="L101" s="232">
        <v>31</v>
      </c>
      <c r="M101" s="232">
        <v>29</v>
      </c>
      <c r="N101" s="232">
        <v>29</v>
      </c>
    </row>
    <row r="102" spans="1:16">
      <c r="A102" s="64" t="s">
        <v>665</v>
      </c>
      <c r="B102" s="141"/>
      <c r="C102" s="141"/>
      <c r="D102" s="141"/>
      <c r="E102" s="141"/>
      <c r="F102" s="141"/>
      <c r="G102" s="141"/>
      <c r="H102" s="141"/>
      <c r="I102" s="141"/>
      <c r="J102" s="141"/>
      <c r="K102" s="141"/>
      <c r="L102" s="141"/>
      <c r="M102" s="141"/>
      <c r="N102" s="141"/>
      <c r="O102" s="141"/>
      <c r="P102" s="141"/>
    </row>
  </sheetData>
  <mergeCells count="54">
    <mergeCell ref="B42:D42"/>
    <mergeCell ref="E42:F42"/>
    <mergeCell ref="G42:H42"/>
    <mergeCell ref="I42:J42"/>
    <mergeCell ref="K42:L42"/>
    <mergeCell ref="H66:J66"/>
    <mergeCell ref="K66:M66"/>
    <mergeCell ref="N66:P66"/>
    <mergeCell ref="H30:I30"/>
    <mergeCell ref="J30:K30"/>
    <mergeCell ref="H51:I51"/>
    <mergeCell ref="J51:K51"/>
    <mergeCell ref="L51:M51"/>
    <mergeCell ref="M42:N42"/>
    <mergeCell ref="N51:O51"/>
    <mergeCell ref="L30:M30"/>
    <mergeCell ref="N30:O30"/>
    <mergeCell ref="N7:O7"/>
    <mergeCell ref="N8:O8"/>
    <mergeCell ref="J9:J10"/>
    <mergeCell ref="K9:K10"/>
    <mergeCell ref="I21:J21"/>
    <mergeCell ref="K21:L21"/>
    <mergeCell ref="M21:N21"/>
    <mergeCell ref="L9:L10"/>
    <mergeCell ref="M9:M10"/>
    <mergeCell ref="A7:A10"/>
    <mergeCell ref="B7:D8"/>
    <mergeCell ref="E7:G8"/>
    <mergeCell ref="I7:I10"/>
    <mergeCell ref="J7:M8"/>
    <mergeCell ref="H7:H10"/>
    <mergeCell ref="B9:B10"/>
    <mergeCell ref="C9:C10"/>
    <mergeCell ref="D9:D10"/>
    <mergeCell ref="F9:F10"/>
    <mergeCell ref="G9:G10"/>
    <mergeCell ref="E9:E10"/>
    <mergeCell ref="E66:G66"/>
    <mergeCell ref="A21:A22"/>
    <mergeCell ref="B21:D21"/>
    <mergeCell ref="E21:F21"/>
    <mergeCell ref="G21:H21"/>
    <mergeCell ref="B66:D66"/>
    <mergeCell ref="A51:A52"/>
    <mergeCell ref="B51:C51"/>
    <mergeCell ref="D51:E51"/>
    <mergeCell ref="F51:G51"/>
    <mergeCell ref="A42:A43"/>
    <mergeCell ref="A30:A31"/>
    <mergeCell ref="B30:C30"/>
    <mergeCell ref="D30:E30"/>
    <mergeCell ref="F30:G30"/>
    <mergeCell ref="A66:A67"/>
  </mergeCells>
  <phoneticPr fontId="3"/>
  <pageMargins left="0.78740157480314965" right="0.78740157480314965" top="0.47244094488188981" bottom="0.47244094488188981" header="0.19685039370078741" footer="0.31496062992125984"/>
  <pageSetup paperSize="9" scale="89" firstPageNumber="6" orientation="portrait" useFirstPageNumber="1" r:id="rId1"/>
  <headerFooter alignWithMargins="0"/>
  <rowBreaks count="1" manualBreakCount="1">
    <brk id="59"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B1人口の推移 </vt:lpstr>
      <vt:lpstr>B2月別人口</vt:lpstr>
      <vt:lpstr>B3地区別人口</vt:lpstr>
      <vt:lpstr>B4人口の要因別増加状況</vt:lpstr>
      <vt:lpstr>B5従前の住所地別移動者数</vt:lpstr>
      <vt:lpstr>B6転出先の住所地別移動者数</vt:lpstr>
      <vt:lpstr>B7大字町名別人口</vt:lpstr>
      <vt:lpstr>B8年齢別人口</vt:lpstr>
      <vt:lpstr>B9人口動態 </vt:lpstr>
      <vt:lpstr>'B1人口の推移 '!Print_Area</vt:lpstr>
      <vt:lpstr>B2月別人口!Print_Area</vt:lpstr>
      <vt:lpstr>B3地区別人口!Print_Area</vt:lpstr>
      <vt:lpstr>B4人口の要因別増加状況!Print_Area</vt:lpstr>
      <vt:lpstr>B5従前の住所地別移動者数!Print_Area</vt:lpstr>
      <vt:lpstr>B6転出先の住所地別移動者数!Print_Area</vt:lpstr>
      <vt:lpstr>B7大字町名別人口!Print_Area</vt:lpstr>
      <vt:lpstr>B8年齢別人口!Print_Area</vt:lpstr>
      <vt:lpstr>'B9人口動態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2023-06-08T06:36:34Z</dcterms:created>
  <dcterms:modified xsi:type="dcterms:W3CDTF">2025-03-07T10:40:38Z</dcterms:modified>
</cp:coreProperties>
</file>