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tabRatio="664"/>
  </bookViews>
  <sheets>
    <sheet name="1号" sheetId="5" r:id="rId1"/>
    <sheet name="2号" sheetId="6" r:id="rId2"/>
    <sheet name="3号 " sheetId="11" r:id="rId3"/>
    <sheet name="6号" sheetId="2" r:id="rId4"/>
    <sheet name="7号" sheetId="8" r:id="rId5"/>
    <sheet name="8号" sheetId="10" r:id="rId6"/>
    <sheet name="9号" sheetId="1" r:id="rId7"/>
    <sheet name="10号" sheetId="13" r:id="rId8"/>
    <sheet name="11-1号" sheetId="15" r:id="rId9"/>
    <sheet name="11-2号" sheetId="16" r:id="rId10"/>
    <sheet name="12号" sheetId="17" r:id="rId11"/>
    <sheet name="13号" sheetId="18" r:id="rId12"/>
    <sheet name="14号" sheetId="19" r:id="rId13"/>
    <sheet name="15号" sheetId="21" r:id="rId14"/>
  </sheets>
  <definedNames>
    <definedName name="_xlnm.Print_Area" localSheetId="7">'10号'!$A$1:$G$59</definedName>
    <definedName name="_xlnm.Print_Area" localSheetId="13">'15号'!$A$1:$P$38</definedName>
    <definedName name="_xlnm.Print_Area" localSheetId="1">'2号'!$A$1:$AO$41</definedName>
    <definedName name="_xlnm.Print_Area" localSheetId="4">'7号'!$A$1:$P$37</definedName>
    <definedName name="_xlnm.Print_Area" localSheetId="6">'9号'!$A$1:$O$49</definedName>
    <definedName name="_xlnm.Print_Titles" localSheetId="7">'10号'!$4:$4</definedName>
    <definedName name="一次側電圧一覧" localSheetId="1">#REF!</definedName>
    <definedName name="一次側電圧一覧">#REF!</definedName>
    <definedName name="回路分類一覧" localSheetId="1">#REF!</definedName>
    <definedName name="回路分類一覧">#REF!</definedName>
    <definedName name="工事定価紺屋" localSheetId="1">#REF!</definedName>
    <definedName name="工事定価紺屋">#REF!</definedName>
    <definedName name="工事定価西京橋" localSheetId="1">#REF!</definedName>
    <definedName name="工事定価西京橋">#REF!</definedName>
    <definedName name="工事定価東京橋１F" localSheetId="1">#REF!</definedName>
    <definedName name="工事定価東京橋１F">#REF!</definedName>
    <definedName name="工事定価東京橋BF" localSheetId="1">#REF!</definedName>
    <definedName name="工事定価東京橋BF">#REF!</definedName>
    <definedName name="工事定価北有楽" localSheetId="1">#REF!</definedName>
    <definedName name="工事定価北有楽">#REF!</definedName>
    <definedName name="受電接続負荷種別" localSheetId="1">#REF!</definedName>
    <definedName name="受電接続負荷種別">#REF!</definedName>
    <definedName name="需要家受電電圧" localSheetId="1">#REF!</definedName>
    <definedName name="需要家受電電圧">#REF!</definedName>
    <definedName name="需要家受電方式" localSheetId="1">#REF!</definedName>
    <definedName name="需要家受電方式">#REF!</definedName>
    <definedName name="設備種類" localSheetId="1">#REF!</definedName>
    <definedName name="設備種類">#REF!</definedName>
    <definedName name="電力会社" localSheetId="1">#REF!</definedName>
    <definedName name="電力会社">#REF!</definedName>
    <definedName name="二次側電圧一覧" localSheetId="1">#REF!</definedName>
    <definedName name="二次側電圧一覧">#REF!</definedName>
    <definedName name="入力TR一覧" localSheetId="1">#REF!</definedName>
    <definedName name="入力TR一覧">#REF!</definedName>
    <definedName name="負荷種別" localSheetId="1">#REF!</definedName>
    <definedName name="負荷種別">#REF!</definedName>
    <definedName name="北有楽工事定価" localSheetId="1">#REF!</definedName>
    <definedName name="北有楽工事定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9" i="1"/>
  <c r="H40" i="1"/>
  <c r="G40" i="1"/>
  <c r="I8" i="1"/>
  <c r="F53" i="13" l="1"/>
  <c r="F55" i="13" s="1"/>
  <c r="F56" i="13" s="1"/>
  <c r="F45" i="13"/>
  <c r="F38" i="13"/>
  <c r="N7" i="13" l="1"/>
  <c r="F7" i="13" s="1"/>
  <c r="N8" i="13"/>
  <c r="F8" i="13" s="1"/>
  <c r="N9" i="13"/>
  <c r="F9" i="13" s="1"/>
  <c r="N10" i="13"/>
  <c r="F10" i="13" s="1"/>
  <c r="N11" i="13"/>
  <c r="F11" i="13" s="1"/>
  <c r="N12" i="13"/>
  <c r="F12" i="13" s="1"/>
  <c r="N13" i="13"/>
  <c r="F13" i="13" s="1"/>
  <c r="N14" i="13"/>
  <c r="F14" i="13" s="1"/>
  <c r="N15" i="13"/>
  <c r="F15" i="13" s="1"/>
  <c r="N16" i="13"/>
  <c r="F16" i="13" s="1"/>
  <c r="N17" i="13"/>
  <c r="F17" i="13" s="1"/>
  <c r="N18" i="13"/>
  <c r="F18" i="13" s="1"/>
  <c r="N19" i="13"/>
  <c r="F19" i="13" s="1"/>
  <c r="N20" i="13"/>
  <c r="F20" i="13" s="1"/>
  <c r="N21" i="13"/>
  <c r="F21" i="13" s="1"/>
  <c r="N22" i="13"/>
  <c r="F22" i="13" s="1"/>
  <c r="N23" i="13"/>
  <c r="F23" i="13" s="1"/>
  <c r="N24" i="13"/>
  <c r="F24" i="13" s="1"/>
  <c r="N25" i="13"/>
  <c r="F25" i="13" s="1"/>
  <c r="N26" i="13"/>
  <c r="F26" i="13" s="1"/>
  <c r="N27" i="13"/>
  <c r="F27" i="13" s="1"/>
  <c r="N28" i="13"/>
  <c r="F28" i="13" s="1"/>
  <c r="N29" i="13"/>
  <c r="F29" i="13" s="1"/>
  <c r="N30" i="13"/>
  <c r="F30" i="13" s="1"/>
  <c r="N31" i="13"/>
  <c r="F32" i="13" l="1"/>
  <c r="F40" i="13" l="1"/>
  <c r="F47" i="13" s="1"/>
  <c r="F48" i="13" s="1"/>
  <c r="F49" i="13" s="1"/>
  <c r="F57" i="13"/>
  <c r="F59" i="13" l="1"/>
  <c r="F12" i="1"/>
  <c r="I17" i="1" l="1"/>
  <c r="H41" i="1"/>
  <c r="G14" i="1"/>
  <c r="C34" i="1"/>
  <c r="I25" i="1"/>
  <c r="E31" i="1"/>
  <c r="E33" i="1"/>
  <c r="E32" i="1"/>
  <c r="E30" i="1"/>
  <c r="E29" i="1"/>
  <c r="E28" i="1"/>
  <c r="E27" i="1"/>
  <c r="E26" i="1"/>
  <c r="E25" i="1"/>
  <c r="E24" i="1"/>
  <c r="G8" i="1" l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F34" i="1"/>
  <c r="C23" i="1"/>
  <c r="H8" i="1" l="1"/>
  <c r="F23" i="1"/>
  <c r="C35" i="1"/>
  <c r="F35" i="1" l="1"/>
  <c r="C5" i="1"/>
  <c r="F5" i="1" s="1"/>
  <c r="D23" i="1"/>
  <c r="I33" i="1"/>
  <c r="I32" i="1"/>
  <c r="I31" i="1"/>
  <c r="I30" i="1"/>
  <c r="I29" i="1"/>
  <c r="I28" i="1"/>
  <c r="I27" i="1"/>
  <c r="I26" i="1"/>
  <c r="I24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G9" i="1"/>
  <c r="H9" i="1" s="1"/>
  <c r="G10" i="1"/>
  <c r="H10" i="1" s="1"/>
  <c r="G11" i="1"/>
  <c r="H11" i="1" s="1"/>
  <c r="G12" i="1"/>
  <c r="H12" i="1" s="1"/>
  <c r="G13" i="1"/>
  <c r="H13" i="1" s="1"/>
  <c r="H14" i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I23" i="1" l="1"/>
  <c r="E23" i="1"/>
  <c r="G23" i="1"/>
  <c r="H23" i="1" s="1"/>
  <c r="I34" i="1"/>
  <c r="G41" i="1" l="1"/>
  <c r="I35" i="1"/>
  <c r="D34" i="1"/>
  <c r="D35" i="1" s="1"/>
  <c r="L30" i="1" l="1"/>
  <c r="L34" i="1" s="1"/>
  <c r="E40" i="1" s="1"/>
  <c r="E41" i="1" s="1"/>
  <c r="E35" i="1"/>
  <c r="C40" i="1" s="1"/>
  <c r="E34" i="1"/>
  <c r="G34" i="1"/>
  <c r="H34" i="1" s="1"/>
  <c r="G35" i="1"/>
  <c r="H35" i="1" s="1"/>
  <c r="C41" i="1" l="1"/>
</calcChain>
</file>

<file path=xl/sharedStrings.xml><?xml version="1.0" encoding="utf-8"?>
<sst xmlns="http://schemas.openxmlformats.org/spreadsheetml/2006/main" count="458" uniqueCount="255">
  <si>
    <t>提案項目
（施設別）</t>
    <rPh sb="6" eb="8">
      <t>シセツ</t>
    </rPh>
    <rPh sb="8" eb="9">
      <t>ベツ</t>
    </rPh>
    <phoneticPr fontId="2"/>
  </si>
  <si>
    <t>二酸化炭素排出量</t>
    <rPh sb="7" eb="8">
      <t>リョウ</t>
    </rPh>
    <phoneticPr fontId="2"/>
  </si>
  <si>
    <t>年　間</t>
  </si>
  <si>
    <t>ベース量</t>
  </si>
  <si>
    <t>電気料金</t>
    <rPh sb="0" eb="2">
      <t>デンキ</t>
    </rPh>
    <rPh sb="2" eb="4">
      <t>リョウキン</t>
    </rPh>
    <phoneticPr fontId="2"/>
  </si>
  <si>
    <t xml:space="preserve"> kWh／年</t>
    <phoneticPr fontId="2"/>
  </si>
  <si>
    <t>削減予定額</t>
  </si>
  <si>
    <t>削減量</t>
    <rPh sb="0" eb="2">
      <t>サクゲン</t>
    </rPh>
    <rPh sb="2" eb="3">
      <t>リョウ</t>
    </rPh>
    <phoneticPr fontId="2"/>
  </si>
  <si>
    <t>削減率</t>
    <phoneticPr fontId="2"/>
  </si>
  <si>
    <t>削減量</t>
  </si>
  <si>
    <t>削減率</t>
  </si>
  <si>
    <t>円／年</t>
    <phoneticPr fontId="2"/>
  </si>
  <si>
    <t>kWh／年</t>
    <phoneticPr fontId="2"/>
  </si>
  <si>
    <t>%</t>
    <phoneticPr fontId="2"/>
  </si>
  <si>
    <t>％</t>
  </si>
  <si>
    <t>A</t>
  </si>
  <si>
    <t>中学校小計</t>
    <rPh sb="0" eb="3">
      <t>チュウガッコウ</t>
    </rPh>
    <rPh sb="3" eb="5">
      <t>ショウケイ</t>
    </rPh>
    <phoneticPr fontId="1"/>
  </si>
  <si>
    <t>小学校小計</t>
    <rPh sb="0" eb="3">
      <t>ショウガッコウ</t>
    </rPh>
    <rPh sb="3" eb="5">
      <t>ショウケイ</t>
    </rPh>
    <phoneticPr fontId="1"/>
  </si>
  <si>
    <t>合計</t>
    <rPh sb="0" eb="2">
      <t>ゴウケイ</t>
    </rPh>
    <phoneticPr fontId="1"/>
  </si>
  <si>
    <t xml:space="preserve"> t-CO2／年</t>
    <phoneticPr fontId="2"/>
  </si>
  <si>
    <t>t-CO2/kWh</t>
    <phoneticPr fontId="1"/>
  </si>
  <si>
    <t>電力単価</t>
    <rPh sb="0" eb="4">
      <t>デンリョクタンカ</t>
    </rPh>
    <phoneticPr fontId="1"/>
  </si>
  <si>
    <t>円/kWh</t>
    <rPh sb="0" eb="1">
      <t>エン</t>
    </rPh>
    <phoneticPr fontId="4"/>
  </si>
  <si>
    <t>t-CO2／年</t>
    <phoneticPr fontId="1"/>
  </si>
  <si>
    <t>提案値</t>
    <rPh sb="0" eb="3">
      <t>テイアンチ</t>
    </rPh>
    <phoneticPr fontId="1"/>
  </si>
  <si>
    <t>設定値</t>
    <rPh sb="0" eb="2">
      <t>セッテイ</t>
    </rPh>
    <rPh sb="2" eb="3">
      <t>チ</t>
    </rPh>
    <phoneticPr fontId="1"/>
  </si>
  <si>
    <t>判定</t>
    <rPh sb="0" eb="2">
      <t>ハンテイ</t>
    </rPh>
    <phoneticPr fontId="1"/>
  </si>
  <si>
    <t>令和4年度実績値</t>
    <rPh sb="0" eb="2">
      <t>レイワ</t>
    </rPh>
    <rPh sb="3" eb="5">
      <t>ネンド</t>
    </rPh>
    <rPh sb="5" eb="8">
      <t>ジッセキチ</t>
    </rPh>
    <phoneticPr fontId="1"/>
  </si>
  <si>
    <t>ESCO事業成立要件（年）</t>
    <rPh sb="4" eb="6">
      <t>ジギョウ</t>
    </rPh>
    <rPh sb="6" eb="8">
      <t>セイリツ</t>
    </rPh>
    <rPh sb="8" eb="10">
      <t>ヨウケン</t>
    </rPh>
    <rPh sb="11" eb="12">
      <t>ネン</t>
    </rPh>
    <phoneticPr fontId="1"/>
  </si>
  <si>
    <t>商号又は名称</t>
    <phoneticPr fontId="2"/>
  </si>
  <si>
    <t>代表者名又は氏名</t>
    <phoneticPr fontId="2"/>
  </si>
  <si>
    <t>事業名</t>
    <rPh sb="0" eb="2">
      <t>ジギョウ</t>
    </rPh>
    <rPh sb="2" eb="3">
      <t>メイ</t>
    </rPh>
    <phoneticPr fontId="2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</si>
  <si>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2"/>
  </si>
  <si>
    <t>2．</t>
    <phoneticPr fontId="2"/>
  </si>
  <si>
    <t>3．</t>
    <phoneticPr fontId="2"/>
  </si>
  <si>
    <t>4.</t>
    <phoneticPr fontId="2"/>
  </si>
  <si>
    <t>5．</t>
    <phoneticPr fontId="2"/>
  </si>
  <si>
    <t>※質問項目ごとに連番を振ってください。</t>
    <rPh sb="1" eb="3">
      <t>シツモン</t>
    </rPh>
    <rPh sb="3" eb="5">
      <t>コウモク</t>
    </rPh>
    <rPh sb="8" eb="10">
      <t>レンバン</t>
    </rPh>
    <rPh sb="11" eb="12">
      <t>フ</t>
    </rPh>
    <phoneticPr fontId="2"/>
  </si>
  <si>
    <t>電力使用量</t>
    <rPh sb="0" eb="2">
      <t>デンリョク</t>
    </rPh>
    <rPh sb="2" eb="5">
      <t>シヨウリョウ</t>
    </rPh>
    <phoneticPr fontId="2"/>
  </si>
  <si>
    <t>ベース量</t>
    <phoneticPr fontId="1"/>
  </si>
  <si>
    <t>令和　　年　　月　　日　</t>
    <rPh sb="0" eb="2">
      <t>レイワ</t>
    </rPh>
    <phoneticPr fontId="2"/>
  </si>
  <si>
    <t>質　問　書</t>
    <rPh sb="0" eb="3">
      <t>シツモン</t>
    </rPh>
    <rPh sb="4" eb="5">
      <t>カイトウショ</t>
    </rPh>
    <phoneticPr fontId="2"/>
  </si>
  <si>
    <t>1．</t>
    <phoneticPr fontId="2"/>
  </si>
  <si>
    <t>※行が足らない場合は、適宜追加してください。</t>
    <rPh sb="1" eb="2">
      <t>ギョウ</t>
    </rPh>
    <rPh sb="3" eb="4">
      <t>タ</t>
    </rPh>
    <rPh sb="7" eb="9">
      <t>バアイ</t>
    </rPh>
    <rPh sb="11" eb="15">
      <t>テキギツイカ</t>
    </rPh>
    <phoneticPr fontId="2"/>
  </si>
  <si>
    <t>参　加　表　明　書</t>
    <rPh sb="0" eb="1">
      <t>サン</t>
    </rPh>
    <rPh sb="2" eb="3">
      <t>カ</t>
    </rPh>
    <rPh sb="4" eb="5">
      <t>オモテ</t>
    </rPh>
    <rPh sb="6" eb="7">
      <t>アキラ</t>
    </rPh>
    <rPh sb="8" eb="9">
      <t>ショ</t>
    </rPh>
    <phoneticPr fontId="2"/>
  </si>
  <si>
    <t>住所又は所在地</t>
    <rPh sb="0" eb="2">
      <t>ジュウショ</t>
    </rPh>
    <rPh sb="4" eb="7">
      <t>ショザイチ</t>
    </rPh>
    <phoneticPr fontId="2"/>
  </si>
  <si>
    <t>担当</t>
    <rPh sb="0" eb="2">
      <t>タントウ</t>
    </rPh>
    <phoneticPr fontId="1"/>
  </si>
  <si>
    <t>部署名：</t>
    <rPh sb="0" eb="3">
      <t>ブショメイ</t>
    </rPh>
    <phoneticPr fontId="1"/>
  </si>
  <si>
    <t>担当者名：</t>
    <rPh sb="0" eb="4">
      <t>タントウシャメイ</t>
    </rPh>
    <phoneticPr fontId="1"/>
  </si>
  <si>
    <t>Email:</t>
    <phoneticPr fontId="1"/>
  </si>
  <si>
    <t>電話番号：</t>
    <rPh sb="0" eb="4">
      <t>デンワバンゴウ</t>
    </rPh>
    <phoneticPr fontId="1"/>
  </si>
  <si>
    <t>※グループで参加の場合は、代表者が提出すること。</t>
    <rPh sb="6" eb="8">
      <t>サンカ</t>
    </rPh>
    <rPh sb="9" eb="11">
      <t>バアイ</t>
    </rPh>
    <rPh sb="13" eb="16">
      <t>ダイヒョウシャ</t>
    </rPh>
    <rPh sb="17" eb="19">
      <t>テイシュツ</t>
    </rPh>
    <phoneticPr fontId="2"/>
  </si>
  <si>
    <t>【判定結果】</t>
    <rPh sb="1" eb="5">
      <t>ハンテイケッカ</t>
    </rPh>
    <phoneticPr fontId="1"/>
  </si>
  <si>
    <t>【与条件】</t>
    <rPh sb="1" eb="4">
      <t>ヨジョウケン</t>
    </rPh>
    <phoneticPr fontId="1"/>
  </si>
  <si>
    <t>工事費等（円）</t>
    <rPh sb="0" eb="4">
      <t>コウジヒトウ</t>
    </rPh>
    <rPh sb="5" eb="6">
      <t>エン</t>
    </rPh>
    <phoneticPr fontId="1"/>
  </si>
  <si>
    <t>維持管理費等（円）</t>
    <rPh sb="0" eb="5">
      <t>イジカンリヒ</t>
    </rPh>
    <rPh sb="5" eb="6">
      <t>トウ</t>
    </rPh>
    <phoneticPr fontId="1"/>
  </si>
  <si>
    <t>グループ構成表</t>
    <rPh sb="4" eb="6">
      <t>コウセイ</t>
    </rPh>
    <rPh sb="6" eb="7">
      <t>ヒョウ</t>
    </rPh>
    <phoneticPr fontId="13"/>
  </si>
  <si>
    <t>令和　年　月　日</t>
    <rPh sb="0" eb="2">
      <t>レイワ</t>
    </rPh>
    <phoneticPr fontId="13"/>
  </si>
  <si>
    <t>代表者：</t>
    <rPh sb="0" eb="3">
      <t>ダイヒョウシャ</t>
    </rPh>
    <phoneticPr fontId="13"/>
  </si>
  <si>
    <t>　</t>
    <phoneticPr fontId="13"/>
  </si>
  <si>
    <t>所 在 地</t>
    <rPh sb="0" eb="1">
      <t>ショ</t>
    </rPh>
    <rPh sb="2" eb="3">
      <t>ザイ</t>
    </rPh>
    <rPh sb="4" eb="5">
      <t>チ</t>
    </rPh>
    <phoneticPr fontId="13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</si>
  <si>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</si>
  <si>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メイ</t>
    </rPh>
    <phoneticPr fontId="13"/>
  </si>
  <si>
    <t>印</t>
    <rPh sb="0" eb="1">
      <t>イン</t>
    </rPh>
    <phoneticPr fontId="1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</si>
  <si>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3"/>
  </si>
  <si>
    <t>Ｆ Ａ Ｘ 番 号</t>
    <rPh sb="6" eb="7">
      <t>バン</t>
    </rPh>
    <rPh sb="8" eb="9">
      <t>ゴウ</t>
    </rPh>
    <phoneticPr fontId="13"/>
  </si>
  <si>
    <t>担 当 役 割（※１）［</t>
    <rPh sb="0" eb="1">
      <t>タン</t>
    </rPh>
    <rPh sb="2" eb="3">
      <t>トウ</t>
    </rPh>
    <rPh sb="4" eb="5">
      <t>ヤク</t>
    </rPh>
    <rPh sb="6" eb="7">
      <t>ワリ</t>
    </rPh>
    <phoneticPr fontId="13"/>
  </si>
  <si>
    <t>事業役割</t>
    <rPh sb="0" eb="2">
      <t>ジギョウ</t>
    </rPh>
    <rPh sb="2" eb="4">
      <t>ヤクワリ</t>
    </rPh>
    <phoneticPr fontId="13"/>
  </si>
  <si>
    <t>・</t>
    <phoneticPr fontId="13"/>
  </si>
  <si>
    <t>設計役割</t>
    <rPh sb="0" eb="2">
      <t>セッケイ</t>
    </rPh>
    <rPh sb="2" eb="4">
      <t>ヤクワリ</t>
    </rPh>
    <phoneticPr fontId="13"/>
  </si>
  <si>
    <t>施工役割</t>
    <rPh sb="0" eb="2">
      <t>セコウ</t>
    </rPh>
    <rPh sb="2" eb="4">
      <t>ヤクワリ</t>
    </rPh>
    <phoneticPr fontId="13"/>
  </si>
  <si>
    <t>］</t>
    <phoneticPr fontId="13"/>
  </si>
  <si>
    <t>その他企業グループ構成員：</t>
    <rPh sb="2" eb="3">
      <t>タ</t>
    </rPh>
    <rPh sb="3" eb="5">
      <t>キギョウ</t>
    </rPh>
    <rPh sb="9" eb="12">
      <t>コウセイイン</t>
    </rPh>
    <phoneticPr fontId="13"/>
  </si>
  <si>
    <t>［</t>
    <phoneticPr fontId="1"/>
  </si>
  <si>
    <t>分　　　担</t>
  </si>
  <si>
    <t>事業役割責任者</t>
  </si>
  <si>
    <t>社名・氏名</t>
    <rPh sb="3" eb="5">
      <t>シメイ</t>
    </rPh>
    <phoneticPr fontId="1"/>
  </si>
  <si>
    <t>社名：</t>
    <phoneticPr fontId="1"/>
  </si>
  <si>
    <t>氏名：</t>
    <phoneticPr fontId="1"/>
  </si>
  <si>
    <t>年齢</t>
    <rPh sb="0" eb="2">
      <t>ネンレイ</t>
    </rPh>
    <phoneticPr fontId="1"/>
  </si>
  <si>
    <t>経験年数</t>
    <rPh sb="0" eb="4">
      <t>ケイケンネンスウ</t>
    </rPh>
    <phoneticPr fontId="1"/>
  </si>
  <si>
    <t>年</t>
    <rPh sb="0" eb="1">
      <t>ネン</t>
    </rPh>
    <phoneticPr fontId="1"/>
  </si>
  <si>
    <t>歳</t>
    <rPh sb="0" eb="1">
      <t>トシ</t>
    </rPh>
    <phoneticPr fontId="1"/>
  </si>
  <si>
    <t>設計役割責任者</t>
    <rPh sb="0" eb="2">
      <t>セッケイ</t>
    </rPh>
    <phoneticPr fontId="1"/>
  </si>
  <si>
    <t>施工役割責任者</t>
    <rPh sb="0" eb="2">
      <t>セコウ</t>
    </rPh>
    <phoneticPr fontId="1"/>
  </si>
  <si>
    <t>１　本提案における実務上の各役割の責任者を記入すること。</t>
    <phoneticPr fontId="1"/>
  </si>
  <si>
    <t>提　案　書　提　出　届</t>
    <rPh sb="0" eb="1">
      <t>テイ</t>
    </rPh>
    <rPh sb="2" eb="3">
      <t>アン</t>
    </rPh>
    <rPh sb="4" eb="5">
      <t>ショ</t>
    </rPh>
    <rPh sb="6" eb="7">
      <t>テイ</t>
    </rPh>
    <rPh sb="8" eb="9">
      <t>デ</t>
    </rPh>
    <rPh sb="10" eb="11">
      <t>トドケ</t>
    </rPh>
    <phoneticPr fontId="2"/>
  </si>
  <si>
    <t>　標記事業について、下記の提案書類を提出いたします。</t>
    <rPh sb="10" eb="12">
      <t>カキ</t>
    </rPh>
    <rPh sb="13" eb="17">
      <t>テイアンショルイ</t>
    </rPh>
    <rPh sb="18" eb="20">
      <t>テイシュツ</t>
    </rPh>
    <phoneticPr fontId="2"/>
  </si>
  <si>
    <t>記</t>
    <rPh sb="0" eb="1">
      <t>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</si>
  <si>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</si>
  <si>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</si>
  <si>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</si>
  <si>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</si>
  <si>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</si>
  <si>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発注者</t>
    <rPh sb="0" eb="3">
      <t>ハッチュウシャ</t>
    </rPh>
    <phoneticPr fontId="1"/>
  </si>
  <si>
    <t>受注形態</t>
    <rPh sb="0" eb="4">
      <t>ジュチュウケイタイ</t>
    </rPh>
    <phoneticPr fontId="1"/>
  </si>
  <si>
    <t>契約年月日</t>
    <rPh sb="0" eb="5">
      <t>ケイヤクネンガッピ</t>
    </rPh>
    <phoneticPr fontId="1"/>
  </si>
  <si>
    <t>契約期間</t>
    <rPh sb="0" eb="4">
      <t>ケイヤクキカン</t>
    </rPh>
    <phoneticPr fontId="1"/>
  </si>
  <si>
    <t>契約件名</t>
    <rPh sb="0" eb="2">
      <t>ケイヤク</t>
    </rPh>
    <rPh sb="2" eb="4">
      <t>ケンメイ</t>
    </rPh>
    <phoneticPr fontId="1"/>
  </si>
  <si>
    <t>事業概要</t>
    <rPh sb="0" eb="2">
      <t>ジギョウ</t>
    </rPh>
    <rPh sb="2" eb="4">
      <t>ガイヨウ</t>
    </rPh>
    <phoneticPr fontId="1"/>
  </si>
  <si>
    <t>対象機器</t>
    <rPh sb="0" eb="4">
      <t>タイショウキキ</t>
    </rPh>
    <phoneticPr fontId="1"/>
  </si>
  <si>
    <t>施設用途</t>
    <rPh sb="0" eb="2">
      <t>シセツ</t>
    </rPh>
    <rPh sb="2" eb="4">
      <t>ヨウト</t>
    </rPh>
    <phoneticPr fontId="1"/>
  </si>
  <si>
    <t>事業形態</t>
    <rPh sb="0" eb="4">
      <t>ジギョウケイタイ</t>
    </rPh>
    <phoneticPr fontId="1"/>
  </si>
  <si>
    <t>対象機器のうち、
照明灯数</t>
    <rPh sb="0" eb="4">
      <t>タイショウキキ</t>
    </rPh>
    <rPh sb="9" eb="11">
      <t>ショウメイ</t>
    </rPh>
    <rPh sb="11" eb="13">
      <t>トウスウ</t>
    </rPh>
    <phoneticPr fontId="1"/>
  </si>
  <si>
    <t>契約金額（円）</t>
    <rPh sb="0" eb="4">
      <t>ケイヤクキンガク</t>
    </rPh>
    <rPh sb="5" eb="6">
      <t>エン</t>
    </rPh>
    <phoneticPr fontId="1"/>
  </si>
  <si>
    <t>工事完了年月</t>
    <rPh sb="0" eb="6">
      <t>コウジカンリョウネンゲツ</t>
    </rPh>
    <phoneticPr fontId="1"/>
  </si>
  <si>
    <t>保有資格
（部門・分野、登録番号、登録年月日　など）</t>
    <rPh sb="0" eb="2">
      <t>ホユウ</t>
    </rPh>
    <rPh sb="2" eb="4">
      <t>シカク</t>
    </rPh>
    <rPh sb="6" eb="8">
      <t>ブモン</t>
    </rPh>
    <rPh sb="9" eb="11">
      <t>ブンヤ</t>
    </rPh>
    <rPh sb="12" eb="16">
      <t>トウロクバンゴウ</t>
    </rPh>
    <rPh sb="17" eb="22">
      <t>トウロクネンガッピ</t>
    </rPh>
    <phoneticPr fontId="1"/>
  </si>
  <si>
    <t>ふりがな</t>
    <phoneticPr fontId="1"/>
  </si>
  <si>
    <t>２　資格証の写しを添付すること。</t>
    <phoneticPr fontId="1"/>
  </si>
  <si>
    <t>３　雇用状況がわかる書類の写しを添付すること。</t>
    <rPh sb="2" eb="6">
      <t>コヨウジョウキョウ</t>
    </rPh>
    <rPh sb="10" eb="12">
      <t>ショルイ</t>
    </rPh>
    <rPh sb="13" eb="14">
      <t>ウツ</t>
    </rPh>
    <rPh sb="16" eb="18">
      <t>テンプ</t>
    </rPh>
    <phoneticPr fontId="1"/>
  </si>
  <si>
    <t>実務経験年数</t>
    <phoneticPr fontId="1"/>
  </si>
  <si>
    <t>※上記事項が確認できる書類の写し（契約書等）を正本のみに添付してください。</t>
    <rPh sb="1" eb="2">
      <t>ウエ</t>
    </rPh>
    <rPh sb="23" eb="25">
      <t>セイホン</t>
    </rPh>
    <phoneticPr fontId="1"/>
  </si>
  <si>
    <t>（代表企業名）</t>
    <rPh sb="1" eb="6">
      <t>ダイヒョウキギョウメイ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</si>
  <si>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</si>
  <si>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</si>
  <si>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</si>
  <si>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</si>
  <si>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</si>
  <si>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</si>
  <si>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</si>
  <si>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式</t>
    <rPh sb="0" eb="1">
      <t>シキ</t>
    </rPh>
    <phoneticPr fontId="1"/>
  </si>
  <si>
    <t>共通費</t>
    <rPh sb="0" eb="2">
      <t>キョウツウ</t>
    </rPh>
    <rPh sb="2" eb="3">
      <t>ヒ</t>
    </rPh>
    <phoneticPr fontId="1"/>
  </si>
  <si>
    <t>工事価格</t>
    <phoneticPr fontId="1"/>
  </si>
  <si>
    <t>消費税額</t>
    <rPh sb="0" eb="3">
      <t>ショウヒゼイ</t>
    </rPh>
    <rPh sb="3" eb="4">
      <t>ガク</t>
    </rPh>
    <phoneticPr fontId="1"/>
  </si>
  <si>
    <t>直接工事費</t>
    <rPh sb="0" eb="5">
      <t>チョクセツコウジヒ</t>
    </rPh>
    <phoneticPr fontId="1"/>
  </si>
  <si>
    <t>計</t>
    <rPh sb="0" eb="1">
      <t>ケイ</t>
    </rPh>
    <phoneticPr fontId="1"/>
  </si>
  <si>
    <t>現場調査費</t>
    <rPh sb="0" eb="2">
      <t>ゲンバ</t>
    </rPh>
    <rPh sb="2" eb="4">
      <t>チョウサ</t>
    </rPh>
    <rPh sb="4" eb="5">
      <t>ヒ</t>
    </rPh>
    <phoneticPr fontId="1"/>
  </si>
  <si>
    <t>詳細設計費</t>
    <rPh sb="0" eb="2">
      <t>ショウサイ</t>
    </rPh>
    <rPh sb="2" eb="4">
      <t>セッケイ</t>
    </rPh>
    <rPh sb="4" eb="5">
      <t>ヒ</t>
    </rPh>
    <phoneticPr fontId="1"/>
  </si>
  <si>
    <t>設計費</t>
    <rPh sb="0" eb="2">
      <t>セッケイ</t>
    </rPh>
    <rPh sb="2" eb="3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</si>
  <si>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</si>
  <si>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維持管理費</t>
    <rPh sb="0" eb="5">
      <t>イジカンリヒ</t>
    </rPh>
    <phoneticPr fontId="1"/>
  </si>
  <si>
    <t>b</t>
    <phoneticPr fontId="1"/>
  </si>
  <si>
    <t>c</t>
    <phoneticPr fontId="1"/>
  </si>
  <si>
    <t>d</t>
    <phoneticPr fontId="1"/>
  </si>
  <si>
    <t>f=a+e</t>
    <phoneticPr fontId="1"/>
  </si>
  <si>
    <t>e=b～dの合計</t>
    <rPh sb="6" eb="8">
      <t>ゴウケイ</t>
    </rPh>
    <phoneticPr fontId="1"/>
  </si>
  <si>
    <t>g</t>
    <phoneticPr fontId="1"/>
  </si>
  <si>
    <t>h</t>
    <phoneticPr fontId="1"/>
  </si>
  <si>
    <t>i=g+h</t>
    <phoneticPr fontId="1"/>
  </si>
  <si>
    <t>※設置工事のほか、撤去・処分、直接仮設含む</t>
    <rPh sb="1" eb="5">
      <t>セッチコウジ</t>
    </rPh>
    <rPh sb="9" eb="11">
      <t>テッキョ</t>
    </rPh>
    <rPh sb="12" eb="14">
      <t>ショブン</t>
    </rPh>
    <rPh sb="15" eb="19">
      <t>チョクセツカセツ</t>
    </rPh>
    <rPh sb="19" eb="20">
      <t>フク</t>
    </rPh>
    <phoneticPr fontId="1"/>
  </si>
  <si>
    <t>【作業用】</t>
    <rPh sb="1" eb="4">
      <t>サギョウヨウ</t>
    </rPh>
    <phoneticPr fontId="1"/>
  </si>
  <si>
    <t>更新費用</t>
    <rPh sb="0" eb="4">
      <t>コウシンヒヨウ</t>
    </rPh>
    <phoneticPr fontId="1"/>
  </si>
  <si>
    <t>直接仮設工</t>
    <rPh sb="0" eb="5">
      <t>チョクセツカセツコウ</t>
    </rPh>
    <phoneticPr fontId="1"/>
  </si>
  <si>
    <t>No</t>
    <phoneticPr fontId="1"/>
  </si>
  <si>
    <t>型番</t>
    <rPh sb="0" eb="2">
      <t>カタバン</t>
    </rPh>
    <phoneticPr fontId="1"/>
  </si>
  <si>
    <t>台数</t>
    <rPh sb="0" eb="2">
      <t>ダイスウ</t>
    </rPh>
    <phoneticPr fontId="1"/>
  </si>
  <si>
    <t>消費電力（W）</t>
    <rPh sb="0" eb="4">
      <t>ショウヒデンリョク</t>
    </rPh>
    <phoneticPr fontId="1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</si>
  <si>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5">
      <t>テキギツイカ</t>
    </rPh>
    <phoneticPr fontId="1"/>
  </si>
  <si>
    <t>※型番、消費電力が分かる機器仕様図等を添付すること。</t>
    <rPh sb="1" eb="3">
      <t>カタバン</t>
    </rPh>
    <rPh sb="4" eb="8">
      <t>ショウヒデンリョク</t>
    </rPh>
    <rPh sb="9" eb="10">
      <t>ワ</t>
    </rPh>
    <rPh sb="12" eb="18">
      <t>キキシヨウズトウ</t>
    </rPh>
    <rPh sb="19" eb="21">
      <t>テンプ</t>
    </rPh>
    <phoneticPr fontId="1"/>
  </si>
  <si>
    <t>※照明制御が可能な器具の場合、備考欄にその性能を記載すること。（例：人感センサー付など）</t>
    <rPh sb="1" eb="5">
      <t>ショウメイセイギョ</t>
    </rPh>
    <rPh sb="6" eb="8">
      <t>カノウ</t>
    </rPh>
    <rPh sb="9" eb="11">
      <t>キグ</t>
    </rPh>
    <rPh sb="12" eb="14">
      <t>バアイ</t>
    </rPh>
    <rPh sb="15" eb="18">
      <t>ビコウラン</t>
    </rPh>
    <rPh sb="21" eb="23">
      <t>セイノウ</t>
    </rPh>
    <rPh sb="24" eb="26">
      <t>キサイ</t>
    </rPh>
    <rPh sb="32" eb="33">
      <t>レイ</t>
    </rPh>
    <rPh sb="34" eb="36">
      <t>ジンカン</t>
    </rPh>
    <rPh sb="40" eb="41">
      <t>ツ</t>
    </rPh>
    <phoneticPr fontId="1"/>
  </si>
  <si>
    <t>○　主な照明器具の選定理由や特徴等を、下記に記載してください。</t>
    <rPh sb="19" eb="21">
      <t>カキ</t>
    </rPh>
    <phoneticPr fontId="1"/>
  </si>
  <si>
    <t>○　工事の実施において、工程管理・品質管理に関する留意点とその対策を記載してください。</t>
    <phoneticPr fontId="1"/>
  </si>
  <si>
    <t>○　工事の実施において、安全管理・緊急対応に関する留意点とその対策を記載してください。</t>
    <phoneticPr fontId="1"/>
  </si>
  <si>
    <t>参　加　辞　退　届</t>
    <rPh sb="0" eb="1">
      <t>サン</t>
    </rPh>
    <rPh sb="2" eb="3">
      <t>カ</t>
    </rPh>
    <rPh sb="4" eb="5">
      <t>ジ</t>
    </rPh>
    <rPh sb="6" eb="7">
      <t>タイ</t>
    </rPh>
    <rPh sb="8" eb="9">
      <t>トドケ</t>
    </rPh>
    <phoneticPr fontId="2"/>
  </si>
  <si>
    <t>　標記事業への提案書に係る選定の参加を以下の理由により、辞退します。</t>
    <phoneticPr fontId="2"/>
  </si>
  <si>
    <t>参加辞退理由：</t>
    <rPh sb="0" eb="6">
      <t>サンカジタイリユウ</t>
    </rPh>
    <phoneticPr fontId="1"/>
  </si>
  <si>
    <t>修繕費等削減想定額</t>
    <rPh sb="0" eb="4">
      <t>シュウゼンヒトウ</t>
    </rPh>
    <rPh sb="4" eb="9">
      <t>サクゲンソウテイガク</t>
    </rPh>
    <phoneticPr fontId="1"/>
  </si>
  <si>
    <t>総削減額</t>
    <rPh sb="0" eb="1">
      <t>ソウ</t>
    </rPh>
    <rPh sb="1" eb="4">
      <t>サクゲンガク</t>
    </rPh>
    <phoneticPr fontId="1"/>
  </si>
  <si>
    <t>Aの合計</t>
    <rPh sb="2" eb="4">
      <t>ゴウケイ</t>
    </rPh>
    <phoneticPr fontId="1"/>
  </si>
  <si>
    <t>B</t>
    <phoneticPr fontId="1"/>
  </si>
  <si>
    <t>D</t>
    <phoneticPr fontId="1"/>
  </si>
  <si>
    <t>C=A+B</t>
    <phoneticPr fontId="1"/>
  </si>
  <si>
    <t>E</t>
    <phoneticPr fontId="1"/>
  </si>
  <si>
    <t>項目</t>
    <rPh sb="0" eb="2">
      <t>コウモク</t>
    </rPh>
    <phoneticPr fontId="1"/>
  </si>
  <si>
    <t>【試算結果】</t>
    <rPh sb="1" eb="5">
      <t>シサンケッカ</t>
    </rPh>
    <phoneticPr fontId="1"/>
  </si>
  <si>
    <t>円</t>
    <rPh sb="0" eb="1">
      <t>エン</t>
    </rPh>
    <phoneticPr fontId="1"/>
  </si>
  <si>
    <t>円/年</t>
    <rPh sb="0" eb="1">
      <t>エン</t>
    </rPh>
    <rPh sb="2" eb="3">
      <t>ネン</t>
    </rPh>
    <phoneticPr fontId="1"/>
  </si>
  <si>
    <t>金額等</t>
    <rPh sb="0" eb="3">
      <t>キンガクトウ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</si>
  <si>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</si>
  <si>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</si>
  <si>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備考</t>
    <rPh sb="0" eb="2">
      <t>ビコウ</t>
    </rPh>
    <phoneticPr fontId="1"/>
  </si>
  <si>
    <t>総事業費</t>
    <rPh sb="0" eb="1">
      <t>ソウ</t>
    </rPh>
    <rPh sb="1" eb="4">
      <t>ジギョウヒ</t>
    </rPh>
    <phoneticPr fontId="1"/>
  </si>
  <si>
    <t>f+i</t>
    <phoneticPr fontId="1"/>
  </si>
  <si>
    <t>工事・設計費小計</t>
    <rPh sb="0" eb="2">
      <t>コウジ</t>
    </rPh>
    <rPh sb="3" eb="6">
      <t>セッケイヒ</t>
    </rPh>
    <rPh sb="6" eb="8">
      <t>ショウケイ</t>
    </rPh>
    <phoneticPr fontId="1"/>
  </si>
  <si>
    <t>維持管理費小計</t>
    <rPh sb="0" eb="2">
      <t>イジ</t>
    </rPh>
    <rPh sb="2" eb="5">
      <t>カンリヒ</t>
    </rPh>
    <rPh sb="5" eb="7">
      <t>ショウケイ</t>
    </rPh>
    <phoneticPr fontId="1"/>
  </si>
  <si>
    <t>工事・設計費合計</t>
    <rPh sb="6" eb="8">
      <t>ゴウケイ</t>
    </rPh>
    <phoneticPr fontId="1"/>
  </si>
  <si>
    <t>維持管理費合計</t>
    <rPh sb="5" eb="7">
      <t>ゴウケイ</t>
    </rPh>
    <phoneticPr fontId="1"/>
  </si>
  <si>
    <t>j</t>
    <phoneticPr fontId="1"/>
  </si>
  <si>
    <t>k</t>
    <phoneticPr fontId="1"/>
  </si>
  <si>
    <t>l</t>
    <phoneticPr fontId="1"/>
  </si>
  <si>
    <t>m=j+l</t>
    <phoneticPr fontId="1"/>
  </si>
  <si>
    <t>工事・設計費合計</t>
    <rPh sb="0" eb="2">
      <t>コウジ</t>
    </rPh>
    <rPh sb="3" eb="5">
      <t>セッケイ</t>
    </rPh>
    <rPh sb="5" eb="6">
      <t>ヒ</t>
    </rPh>
    <rPh sb="6" eb="8">
      <t>ゴウケイ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</si>
  <si>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</si>
  <si>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F=D+E</t>
    <phoneticPr fontId="1"/>
  </si>
  <si>
    <t>総計</t>
    <rPh sb="0" eb="2">
      <t>ソウケイ</t>
    </rPh>
    <phoneticPr fontId="1"/>
  </si>
  <si>
    <t>※金額は、すべて税込表示</t>
    <phoneticPr fontId="1"/>
  </si>
  <si>
    <t>工事費</t>
    <rPh sb="0" eb="3">
      <t>コウジヒ</t>
    </rPh>
    <phoneticPr fontId="1"/>
  </si>
  <si>
    <t>中項目</t>
    <rPh sb="0" eb="1">
      <t>ナカ</t>
    </rPh>
    <rPh sb="1" eb="3">
      <t>コウモク</t>
    </rPh>
    <phoneticPr fontId="1"/>
  </si>
  <si>
    <t>大項目</t>
    <rPh sb="0" eb="1">
      <t>ダイ</t>
    </rPh>
    <rPh sb="1" eb="3">
      <t>コウモク</t>
    </rPh>
    <phoneticPr fontId="1"/>
  </si>
  <si>
    <t>総事業費</t>
    <rPh sb="0" eb="4">
      <t>ソウジギョウヒ</t>
    </rPh>
    <phoneticPr fontId="1"/>
  </si>
  <si>
    <t>維持管理役割責任者</t>
    <rPh sb="0" eb="4">
      <t>イジカンリ</t>
    </rPh>
    <phoneticPr fontId="1"/>
  </si>
  <si>
    <t>維持管理</t>
    <rPh sb="0" eb="4">
      <t>イジカンリ</t>
    </rPh>
    <phoneticPr fontId="13"/>
  </si>
  <si>
    <t>標記事業の公募型プロポーザルへの参加に関しまして、以下の構成員で申請いたします。</t>
    <rPh sb="0" eb="2">
      <t>ヒョウキ</t>
    </rPh>
    <rPh sb="2" eb="4">
      <t>ジギョウ</t>
    </rPh>
    <rPh sb="5" eb="8">
      <t>コウボガタ</t>
    </rPh>
    <rPh sb="16" eb="18">
      <t>サンカ</t>
    </rPh>
    <rPh sb="19" eb="20">
      <t>カン</t>
    </rPh>
    <rPh sb="25" eb="27">
      <t>イカ</t>
    </rPh>
    <rPh sb="28" eb="31">
      <t>コウセイイン</t>
    </rPh>
    <rPh sb="32" eb="34">
      <t>シンセイ</t>
    </rPh>
    <phoneticPr fontId="13"/>
  </si>
  <si>
    <t>年間電力料金削減額</t>
    <rPh sb="0" eb="2">
      <t>ネンカン</t>
    </rPh>
    <rPh sb="2" eb="4">
      <t>デンリョク</t>
    </rPh>
    <rPh sb="4" eb="6">
      <t>リョウキン</t>
    </rPh>
    <rPh sb="6" eb="9">
      <t>サクゲンガク</t>
    </rPh>
    <phoneticPr fontId="1"/>
  </si>
  <si>
    <t>電力使用削減量率</t>
    <rPh sb="0" eb="2">
      <t>デンリョク</t>
    </rPh>
    <rPh sb="2" eb="4">
      <t>シヨウ</t>
    </rPh>
    <rPh sb="4" eb="6">
      <t>サクゲン</t>
    </rPh>
    <rPh sb="6" eb="7">
      <t>リョウ</t>
    </rPh>
    <rPh sb="7" eb="8">
      <t>リツ</t>
    </rPh>
    <phoneticPr fontId="1"/>
  </si>
  <si>
    <t>様式第10号jから転記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</si>
  <si>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様式第10号lから転記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</si>
  <si>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様式第10号mから転記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</si>
  <si>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○　ESCO設備の維持管理業務計画、ESCOサービス期間中の緊急対応、省エネルギー効果の計測・検証方法及びESCOサービス期間終了後も含めたESCO設備の信頼性等について、記載してください。</t>
    <rPh sb="49" eb="51">
      <t>ホウホウ</t>
    </rPh>
    <phoneticPr fontId="1"/>
  </si>
  <si>
    <t>既存照明器具撤去工</t>
    <rPh sb="0" eb="2">
      <t>キゾン</t>
    </rPh>
    <rPh sb="2" eb="4">
      <t>ショウメイ</t>
    </rPh>
    <rPh sb="4" eb="6">
      <t>キグ</t>
    </rPh>
    <rPh sb="6" eb="8">
      <t>テッキョ</t>
    </rPh>
    <rPh sb="8" eb="9">
      <t>コウ</t>
    </rPh>
    <phoneticPr fontId="1"/>
  </si>
  <si>
    <t>直接工事費（照明リストからの転記）</t>
    <rPh sb="0" eb="2">
      <t>チョクセツ</t>
    </rPh>
    <rPh sb="2" eb="5">
      <t>コウジヒ</t>
    </rPh>
    <rPh sb="6" eb="8">
      <t>ショウメイ</t>
    </rPh>
    <rPh sb="14" eb="16">
      <t>テンキ</t>
    </rPh>
    <phoneticPr fontId="1"/>
  </si>
  <si>
    <t>既存照明器具処分費</t>
    <rPh sb="0" eb="2">
      <t>キゾン</t>
    </rPh>
    <rPh sb="2" eb="4">
      <t>ショウメイ</t>
    </rPh>
    <rPh sb="4" eb="6">
      <t>キグ</t>
    </rPh>
    <rPh sb="6" eb="8">
      <t>ショブン</t>
    </rPh>
    <rPh sb="8" eb="9">
      <t>ヒ</t>
    </rPh>
    <phoneticPr fontId="1"/>
  </si>
  <si>
    <t>基礎CO2排出係数</t>
    <rPh sb="5" eb="7">
      <t>ハイシュツ</t>
    </rPh>
    <rPh sb="7" eb="9">
      <t>ケイスウ</t>
    </rPh>
    <phoneticPr fontId="1"/>
  </si>
  <si>
    <t>平塚市立小中学校照明設備LED化ESCO事業</t>
  </si>
  <si>
    <t>事業名称：平塚市立小中学校照明設備LED化ESCO事業</t>
    <rPh sb="0" eb="4">
      <t>ジギョウメイショウ</t>
    </rPh>
    <phoneticPr fontId="1"/>
  </si>
  <si>
    <t>平塚市立小中学校等照明設備LED化ESCO事業</t>
  </si>
  <si>
    <t>事業名称：平塚市立小中学校照明設備LED化ESCO事業</t>
    <rPh sb="0" eb="2">
      <t>ジギョウ</t>
    </rPh>
    <rPh sb="2" eb="4">
      <t>メイショウ</t>
    </rPh>
    <phoneticPr fontId="13"/>
  </si>
  <si>
    <t>松原小学校</t>
  </si>
  <si>
    <t>富士見小学校</t>
  </si>
  <si>
    <t>金田小学校</t>
  </si>
  <si>
    <t>吉沢小学校</t>
  </si>
  <si>
    <t>南原小学校</t>
  </si>
  <si>
    <t>真土小学校</t>
  </si>
  <si>
    <t>松が丘小学校</t>
  </si>
  <si>
    <t>崇善小学校</t>
  </si>
  <si>
    <t>花水小学校</t>
  </si>
  <si>
    <t>中原中学校</t>
  </si>
  <si>
    <t>大野中学校</t>
  </si>
  <si>
    <t>江陽中学校</t>
  </si>
  <si>
    <t>金旭中学校</t>
  </si>
  <si>
    <t>旭小学校</t>
  </si>
  <si>
    <t>勝原小学校</t>
  </si>
  <si>
    <t>太洋中学校</t>
  </si>
  <si>
    <t>神田中学校</t>
  </si>
  <si>
    <t>土沢中学校</t>
  </si>
  <si>
    <t>山城中学校</t>
  </si>
  <si>
    <t>金目中学校</t>
  </si>
  <si>
    <t>【第２号様式】</t>
    <rPh sb="1" eb="2">
      <t>ダイ</t>
    </rPh>
    <rPh sb="3" eb="4">
      <t>ゴウ</t>
    </rPh>
    <rPh sb="4" eb="6">
      <t>ヨウシキ</t>
    </rPh>
    <phoneticPr fontId="1"/>
  </si>
  <si>
    <t>（宛先）</t>
    <rPh sb="1" eb="2">
      <t>アテ</t>
    </rPh>
    <phoneticPr fontId="1"/>
  </si>
  <si>
    <t>【第６号様式】</t>
    <rPh sb="1" eb="2">
      <t>ダイ</t>
    </rPh>
    <rPh sb="3" eb="4">
      <t>ゴウ</t>
    </rPh>
    <rPh sb="4" eb="6">
      <t>ヨウシキ</t>
    </rPh>
    <phoneticPr fontId="1"/>
  </si>
  <si>
    <t>【第７号様式】</t>
    <rPh sb="1" eb="2">
      <t>ダイ</t>
    </rPh>
    <rPh sb="3" eb="4">
      <t>ゴウ</t>
    </rPh>
    <rPh sb="4" eb="6">
      <t>ヨウシキ</t>
    </rPh>
    <phoneticPr fontId="1"/>
  </si>
  <si>
    <t>※令和元年4月1日以降に契約を締結した事業を対象とします。</t>
    <rPh sb="1" eb="3">
      <t>レイワ</t>
    </rPh>
    <rPh sb="3" eb="4">
      <t>ゲン</t>
    </rPh>
    <phoneticPr fontId="1"/>
  </si>
  <si>
    <t>【第１５号様式】</t>
    <rPh sb="1" eb="2">
      <t>ダイ</t>
    </rPh>
    <rPh sb="4" eb="5">
      <t>ゴウ</t>
    </rPh>
    <rPh sb="5" eb="7">
      <t>ヨウシキ</t>
    </rPh>
    <phoneticPr fontId="1"/>
  </si>
  <si>
    <t>中原小学校</t>
    <rPh sb="0" eb="5">
      <t>ナカハラショウガッコウ</t>
    </rPh>
    <phoneticPr fontId="1"/>
  </si>
  <si>
    <t>豊田小学校</t>
    <rPh sb="0" eb="5">
      <t>トヨダショウガッコウ</t>
    </rPh>
    <phoneticPr fontId="1"/>
  </si>
  <si>
    <t>城島小学校</t>
    <rPh sb="0" eb="5">
      <t>キジマショウガッコウ</t>
    </rPh>
    <phoneticPr fontId="1"/>
  </si>
  <si>
    <t>松延小学校</t>
    <rPh sb="0" eb="2">
      <t>マツノブ</t>
    </rPh>
    <rPh sb="2" eb="5">
      <t>ショウガッコウ</t>
    </rPh>
    <phoneticPr fontId="1"/>
  </si>
  <si>
    <t>a=1～24の合計</t>
    <rPh sb="7" eb="9">
      <t>ゴウケイ</t>
    </rPh>
    <phoneticPr fontId="1"/>
  </si>
  <si>
    <t>豊田小学校</t>
    <rPh sb="0" eb="2">
      <t>トヨダ</t>
    </rPh>
    <rPh sb="2" eb="5">
      <t>ショウガッコウ</t>
    </rPh>
    <phoneticPr fontId="1"/>
  </si>
  <si>
    <t>城島小学校</t>
    <rPh sb="0" eb="2">
      <t>キジマ</t>
    </rPh>
    <rPh sb="2" eb="5">
      <t>ショウガッコウ</t>
    </rPh>
    <phoneticPr fontId="1"/>
  </si>
  <si>
    <t>（宛先）</t>
    <rPh sb="1" eb="3">
      <t>アテサキ</t>
    </rPh>
    <phoneticPr fontId="2"/>
  </si>
  <si>
    <t>　平塚市長</t>
    <phoneticPr fontId="1"/>
  </si>
  <si>
    <t>【第８号様式】　省エネルギー改修等事業実績一覧表</t>
    <rPh sb="1" eb="2">
      <t>ダイ</t>
    </rPh>
    <rPh sb="3" eb="4">
      <t>ゴウ</t>
    </rPh>
    <rPh sb="4" eb="6">
      <t>ヨウシキ</t>
    </rPh>
    <phoneticPr fontId="1"/>
  </si>
  <si>
    <t>【第３号様式】　各役割の責任者一覧表</t>
    <rPh sb="1" eb="2">
      <t>ダイ</t>
    </rPh>
    <rPh sb="3" eb="4">
      <t>ゴウ</t>
    </rPh>
    <rPh sb="4" eb="6">
      <t>ヨウシキ</t>
    </rPh>
    <phoneticPr fontId="1"/>
  </si>
  <si>
    <t>【第９号様式】　電力使用削減量等総括表</t>
    <rPh sb="1" eb="2">
      <t>ダイ</t>
    </rPh>
    <rPh sb="3" eb="4">
      <t>ゴウ</t>
    </rPh>
    <rPh sb="4" eb="6">
      <t>ヨウシキ</t>
    </rPh>
    <phoneticPr fontId="1"/>
  </si>
  <si>
    <t>【第１０号様式】　総事業費算出表</t>
    <rPh sb="1" eb="2">
      <t>ダイ</t>
    </rPh>
    <rPh sb="4" eb="5">
      <t>ゴウ</t>
    </rPh>
    <rPh sb="5" eb="7">
      <t>ヨウシキ</t>
    </rPh>
    <phoneticPr fontId="1"/>
  </si>
  <si>
    <t>【第１１－１号様式】　使用照明器具提案書</t>
    <rPh sb="1" eb="2">
      <t>ダイ</t>
    </rPh>
    <rPh sb="6" eb="7">
      <t>ゴウ</t>
    </rPh>
    <rPh sb="7" eb="9">
      <t>ヨウシキ</t>
    </rPh>
    <phoneticPr fontId="1"/>
  </si>
  <si>
    <t>【第１１－２号様式】　使用照明器具提案書</t>
    <rPh sb="1" eb="2">
      <t>ダイ</t>
    </rPh>
    <rPh sb="6" eb="7">
      <t>ゴウ</t>
    </rPh>
    <rPh sb="7" eb="9">
      <t>ヨウシキ</t>
    </rPh>
    <phoneticPr fontId="1"/>
  </si>
  <si>
    <t>【第１２号様式】　工程管理、品質管理に関する留意点及び対策</t>
    <rPh sb="1" eb="2">
      <t>ダイ</t>
    </rPh>
    <rPh sb="4" eb="5">
      <t>ゴウ</t>
    </rPh>
    <rPh sb="5" eb="7">
      <t>ヨウシキ</t>
    </rPh>
    <phoneticPr fontId="1"/>
  </si>
  <si>
    <t>【第１３号様式】　安全管理、緊急時対応に関する留意点及び対策</t>
    <rPh sb="1" eb="2">
      <t>ダイ</t>
    </rPh>
    <rPh sb="4" eb="5">
      <t>ゴウ</t>
    </rPh>
    <rPh sb="5" eb="7">
      <t>ヨウシキ</t>
    </rPh>
    <phoneticPr fontId="1"/>
  </si>
  <si>
    <t>【第１４号様式】　維持管理等提案書</t>
    <rPh sb="1" eb="2">
      <t>ダイ</t>
    </rPh>
    <rPh sb="4" eb="5">
      <t>ゴウ</t>
    </rPh>
    <rPh sb="5" eb="7">
      <t>ヨウシキ</t>
    </rPh>
    <phoneticPr fontId="1"/>
  </si>
  <si>
    <t>標記事業について、以下の質問をします。</t>
    <rPh sb="0" eb="2">
      <t>ヒョウキ</t>
    </rPh>
    <rPh sb="9" eb="11">
      <t>イカ</t>
    </rPh>
    <phoneticPr fontId="2"/>
  </si>
  <si>
    <t>　標記事業について、参加資格を満たすことを誓約し、関係資料を提出します。なお、この参加表明書及び関係資料のすべての記載事項は、事実と相違ありません。</t>
    <rPh sb="48" eb="50">
      <t>カンケイ</t>
    </rPh>
    <rPh sb="50" eb="52">
      <t>シリョウ</t>
    </rPh>
    <phoneticPr fontId="2"/>
  </si>
  <si>
    <t>　平塚市長</t>
    <phoneticPr fontId="1"/>
  </si>
  <si>
    <t>【第１号様式】</t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</si>
</sst>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sz val="1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0" xfId="3" applyFont="1" applyProtection="1">
      <alignment vertical="center"/>
      <protection locked="0"/>
    </xf>
    <xf numFmtId="0" fontId="8" fillId="0" borderId="0" xfId="3" applyFont="1" applyAlignment="1">
      <alignment horizontal="left" vertical="center"/>
    </xf>
    <xf numFmtId="0" fontId="8" fillId="0" borderId="0" xfId="3" applyFont="1" applyAlignment="1" applyProtection="1">
      <alignment vertical="center" shrinkToFit="1"/>
      <protection locked="0"/>
    </xf>
    <xf numFmtId="49" fontId="8" fillId="0" borderId="29" xfId="3" applyNumberFormat="1" applyFont="1" applyBorder="1" applyAlignment="1" applyProtection="1">
      <alignment vertical="center"/>
      <protection locked="0"/>
    </xf>
    <xf numFmtId="49" fontId="8" fillId="0" borderId="36" xfId="3" applyNumberFormat="1" applyFont="1" applyBorder="1" applyAlignment="1" applyProtection="1">
      <alignment vertical="center"/>
      <protection locked="0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8" fillId="0" borderId="0" xfId="4" applyFont="1" applyAlignment="1"/>
    <xf numFmtId="0" fontId="15" fillId="0" borderId="0" xfId="4" applyFont="1" applyAlignment="1">
      <alignment horizontal="right" vertical="center"/>
    </xf>
    <xf numFmtId="0" fontId="19" fillId="0" borderId="0" xfId="4" applyFont="1" applyAlignment="1">
      <alignment vertical="center"/>
    </xf>
    <xf numFmtId="0" fontId="15" fillId="0" borderId="0" xfId="4" applyFont="1" applyAlignment="1">
      <alignment horizontal="justify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20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 indent="2"/>
    </xf>
    <xf numFmtId="0" fontId="20" fillId="0" borderId="0" xfId="4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15" fillId="0" borderId="42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5" fillId="2" borderId="13" xfId="1" applyFont="1" applyFill="1" applyBorder="1" applyAlignment="1">
      <alignment vertical="center"/>
    </xf>
    <xf numFmtId="10" fontId="15" fillId="0" borderId="33" xfId="2" applyNumberFormat="1" applyFont="1" applyFill="1" applyBorder="1" applyAlignment="1">
      <alignment vertical="center"/>
    </xf>
    <xf numFmtId="176" fontId="15" fillId="0" borderId="24" xfId="2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9" fontId="15" fillId="0" borderId="33" xfId="2" applyFont="1" applyFill="1" applyBorder="1" applyAlignment="1">
      <alignment vertical="center"/>
    </xf>
    <xf numFmtId="38" fontId="15" fillId="0" borderId="37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10" fontId="15" fillId="0" borderId="16" xfId="2" applyNumberFormat="1" applyFont="1" applyFill="1" applyBorder="1" applyAlignment="1">
      <alignment vertical="center"/>
    </xf>
    <xf numFmtId="176" fontId="15" fillId="0" borderId="25" xfId="2" applyNumberFormat="1" applyFont="1" applyFill="1" applyBorder="1" applyAlignment="1">
      <alignment vertical="center"/>
    </xf>
    <xf numFmtId="176" fontId="15" fillId="0" borderId="15" xfId="1" applyNumberFormat="1" applyFont="1" applyFill="1" applyBorder="1" applyAlignment="1">
      <alignment vertical="center"/>
    </xf>
    <xf numFmtId="9" fontId="15" fillId="0" borderId="16" xfId="2" applyFont="1" applyFill="1" applyBorder="1" applyAlignment="1">
      <alignment vertical="center"/>
    </xf>
    <xf numFmtId="38" fontId="15" fillId="0" borderId="39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0" fontId="8" fillId="0" borderId="0" xfId="0" applyFont="1">
      <alignment vertical="center"/>
    </xf>
    <xf numFmtId="0" fontId="15" fillId="0" borderId="19" xfId="0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10" fontId="15" fillId="0" borderId="21" xfId="2" applyNumberFormat="1" applyFont="1" applyFill="1" applyBorder="1" applyAlignment="1">
      <alignment vertical="center"/>
    </xf>
    <xf numFmtId="176" fontId="15" fillId="0" borderId="27" xfId="2" applyNumberFormat="1" applyFont="1" applyFill="1" applyBorder="1" applyAlignment="1">
      <alignment vertical="center"/>
    </xf>
    <xf numFmtId="176" fontId="15" fillId="0" borderId="20" xfId="1" applyNumberFormat="1" applyFont="1" applyFill="1" applyBorder="1" applyAlignment="1">
      <alignment vertical="center"/>
    </xf>
    <xf numFmtId="9" fontId="15" fillId="0" borderId="21" xfId="2" applyFont="1" applyFill="1" applyBorder="1" applyAlignment="1">
      <alignment vertical="center"/>
    </xf>
    <xf numFmtId="38" fontId="15" fillId="0" borderId="22" xfId="1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38" fontId="15" fillId="2" borderId="9" xfId="1" applyFont="1" applyFill="1" applyBorder="1" applyAlignment="1">
      <alignment vertical="center"/>
    </xf>
    <xf numFmtId="176" fontId="15" fillId="0" borderId="28" xfId="2" applyNumberFormat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vertical="center"/>
    </xf>
    <xf numFmtId="9" fontId="15" fillId="0" borderId="10" xfId="2" applyFont="1" applyFill="1" applyBorder="1" applyAlignment="1">
      <alignment vertical="center"/>
    </xf>
    <xf numFmtId="38" fontId="15" fillId="0" borderId="106" xfId="1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5" fillId="0" borderId="98" xfId="0" applyFont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15" fillId="0" borderId="100" xfId="0" applyFont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38" fontId="15" fillId="0" borderId="7" xfId="1" applyFont="1" applyFill="1" applyBorder="1" applyAlignment="1">
      <alignment vertical="center"/>
    </xf>
    <xf numFmtId="38" fontId="15" fillId="2" borderId="7" xfId="1" applyFont="1" applyFill="1" applyBorder="1" applyAlignment="1">
      <alignment vertical="center"/>
    </xf>
    <xf numFmtId="10" fontId="15" fillId="0" borderId="32" xfId="2" applyNumberFormat="1" applyFont="1" applyFill="1" applyBorder="1" applyAlignment="1">
      <alignment vertical="center"/>
    </xf>
    <xf numFmtId="176" fontId="15" fillId="0" borderId="26" xfId="2" applyNumberFormat="1" applyFont="1" applyFill="1" applyBorder="1" applyAlignment="1">
      <alignment vertical="center"/>
    </xf>
    <xf numFmtId="176" fontId="15" fillId="0" borderId="7" xfId="1" applyNumberFormat="1" applyFont="1" applyFill="1" applyBorder="1" applyAlignment="1">
      <alignment vertical="center"/>
    </xf>
    <xf numFmtId="9" fontId="15" fillId="0" borderId="32" xfId="2" applyFont="1" applyFill="1" applyBorder="1" applyAlignment="1">
      <alignment vertical="center"/>
    </xf>
    <xf numFmtId="38" fontId="15" fillId="0" borderId="107" xfId="1" applyFont="1" applyFill="1" applyBorder="1" applyAlignment="1">
      <alignment vertical="center"/>
    </xf>
    <xf numFmtId="176" fontId="15" fillId="0" borderId="19" xfId="2" applyNumberFormat="1" applyFont="1" applyFill="1" applyBorder="1" applyAlignment="1">
      <alignment vertical="center"/>
    </xf>
    <xf numFmtId="10" fontId="15" fillId="0" borderId="34" xfId="2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38" fontId="15" fillId="0" borderId="52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10" fontId="15" fillId="0" borderId="23" xfId="2" applyNumberFormat="1" applyFont="1" applyFill="1" applyBorder="1" applyAlignment="1">
      <alignment vertical="center"/>
    </xf>
    <xf numFmtId="176" fontId="15" fillId="0" borderId="23" xfId="2" applyNumberFormat="1" applyFont="1" applyFill="1" applyBorder="1" applyAlignment="1">
      <alignment vertical="center"/>
    </xf>
    <xf numFmtId="176" fontId="15" fillId="0" borderId="52" xfId="1" applyNumberFormat="1" applyFont="1" applyFill="1" applyBorder="1" applyAlignment="1">
      <alignment vertical="center"/>
    </xf>
    <xf numFmtId="9" fontId="15" fillId="0" borderId="2" xfId="2" applyFont="1" applyFill="1" applyBorder="1" applyAlignment="1">
      <alignment vertical="center"/>
    </xf>
    <xf numFmtId="38" fontId="15" fillId="0" borderId="23" xfId="1" applyFont="1" applyFill="1" applyBorder="1" applyAlignment="1">
      <alignment vertical="center"/>
    </xf>
    <xf numFmtId="0" fontId="15" fillId="0" borderId="46" xfId="0" applyFont="1" applyBorder="1" applyAlignment="1">
      <alignment horizontal="center" vertical="center"/>
    </xf>
    <xf numFmtId="38" fontId="15" fillId="0" borderId="12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0" fontId="15" fillId="0" borderId="44" xfId="0" applyFont="1" applyBorder="1" applyAlignment="1">
      <alignment horizontal="center" vertical="center"/>
    </xf>
    <xf numFmtId="38" fontId="15" fillId="0" borderId="14" xfId="0" applyNumberFormat="1" applyFont="1" applyBorder="1" applyAlignment="1">
      <alignment vertical="center"/>
    </xf>
    <xf numFmtId="38" fontId="15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2" xfId="0" applyFont="1" applyBorder="1" applyAlignment="1">
      <alignment vertical="center"/>
    </xf>
    <xf numFmtId="0" fontId="15" fillId="0" borderId="53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2" fontId="15" fillId="0" borderId="49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0" fontId="8" fillId="0" borderId="41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5" fillId="2" borderId="42" xfId="0" applyFont="1" applyFill="1" applyBorder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79" xfId="1" applyFont="1" applyBorder="1">
      <alignment vertical="center"/>
    </xf>
    <xf numFmtId="38" fontId="8" fillId="0" borderId="80" xfId="1" applyFont="1" applyBorder="1" applyAlignment="1">
      <alignment horizontal="center" vertical="center"/>
    </xf>
    <xf numFmtId="38" fontId="8" fillId="0" borderId="81" xfId="1" applyFont="1" applyBorder="1" applyAlignment="1">
      <alignment horizontal="center" vertical="center"/>
    </xf>
    <xf numFmtId="38" fontId="8" fillId="0" borderId="92" xfId="1" applyFont="1" applyBorder="1">
      <alignment vertical="center"/>
    </xf>
    <xf numFmtId="38" fontId="8" fillId="0" borderId="90" xfId="1" applyFont="1" applyBorder="1">
      <alignment vertical="center"/>
    </xf>
    <xf numFmtId="38" fontId="8" fillId="0" borderId="90" xfId="1" applyFont="1" applyBorder="1" applyAlignment="1">
      <alignment horizontal="center" vertical="center"/>
    </xf>
    <xf numFmtId="38" fontId="8" fillId="0" borderId="91" xfId="1" applyFont="1" applyBorder="1" applyAlignment="1">
      <alignment horizontal="center" vertical="center"/>
    </xf>
    <xf numFmtId="38" fontId="8" fillId="0" borderId="93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82" xfId="1" applyFont="1" applyBorder="1" applyAlignment="1">
      <alignment vertical="center" shrinkToFit="1"/>
    </xf>
    <xf numFmtId="38" fontId="8" fillId="0" borderId="0" xfId="1" applyFont="1" applyBorder="1">
      <alignment vertical="center"/>
    </xf>
    <xf numFmtId="38" fontId="8" fillId="0" borderId="85" xfId="1" applyFont="1" applyBorder="1">
      <alignment vertical="center"/>
    </xf>
    <xf numFmtId="38" fontId="8" fillId="0" borderId="15" xfId="1" applyFont="1" applyBorder="1">
      <alignment vertical="center"/>
    </xf>
    <xf numFmtId="38" fontId="8" fillId="0" borderId="15" xfId="1" applyFont="1" applyFill="1" applyBorder="1">
      <alignment vertical="center"/>
    </xf>
    <xf numFmtId="38" fontId="8" fillId="0" borderId="15" xfId="1" applyFont="1" applyBorder="1" applyAlignment="1">
      <alignment horizontal="center" vertical="center"/>
    </xf>
    <xf numFmtId="38" fontId="8" fillId="0" borderId="84" xfId="1" applyFont="1" applyBorder="1">
      <alignment vertical="center"/>
    </xf>
    <xf numFmtId="38" fontId="8" fillId="0" borderId="0" xfId="1" applyFont="1" applyFill="1" applyBorder="1">
      <alignment vertical="center"/>
    </xf>
    <xf numFmtId="0" fontId="15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38" fontId="8" fillId="0" borderId="84" xfId="1" applyFont="1" applyBorder="1" applyAlignment="1">
      <alignment horizontal="right" vertical="center"/>
    </xf>
    <xf numFmtId="0" fontId="15" fillId="0" borderId="85" xfId="0" applyFont="1" applyBorder="1">
      <alignment vertical="center"/>
    </xf>
    <xf numFmtId="0" fontId="15" fillId="0" borderId="15" xfId="0" applyFont="1" applyBorder="1">
      <alignment vertical="center"/>
    </xf>
    <xf numFmtId="38" fontId="8" fillId="2" borderId="15" xfId="1" applyFont="1" applyFill="1" applyBorder="1">
      <alignment vertical="center"/>
    </xf>
    <xf numFmtId="10" fontId="8" fillId="0" borderId="84" xfId="2" applyNumberFormat="1" applyFont="1" applyBorder="1">
      <alignment vertical="center"/>
    </xf>
    <xf numFmtId="40" fontId="8" fillId="0" borderId="84" xfId="1" applyNumberFormat="1" applyFont="1" applyBorder="1" applyAlignment="1">
      <alignment vertical="center" wrapText="1"/>
    </xf>
    <xf numFmtId="40" fontId="8" fillId="0" borderId="84" xfId="1" applyNumberFormat="1" applyFont="1" applyBorder="1">
      <alignment vertical="center"/>
    </xf>
    <xf numFmtId="38" fontId="8" fillId="0" borderId="7" xfId="1" applyFont="1" applyBorder="1">
      <alignment vertical="center"/>
    </xf>
    <xf numFmtId="38" fontId="8" fillId="0" borderId="89" xfId="1" applyFont="1" applyBorder="1">
      <alignment vertical="center"/>
    </xf>
    <xf numFmtId="38" fontId="8" fillId="0" borderId="83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83" xfId="1" applyFont="1" applyBorder="1">
      <alignment vertical="center"/>
    </xf>
    <xf numFmtId="38" fontId="8" fillId="0" borderId="85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38" fontId="8" fillId="0" borderId="36" xfId="1" applyFont="1" applyBorder="1">
      <alignment vertical="center"/>
    </xf>
    <xf numFmtId="38" fontId="8" fillId="0" borderId="95" xfId="1" applyFont="1" applyBorder="1">
      <alignment vertical="center"/>
    </xf>
    <xf numFmtId="38" fontId="8" fillId="0" borderId="94" xfId="1" applyFont="1" applyBorder="1">
      <alignment vertical="center"/>
    </xf>
    <xf numFmtId="38" fontId="8" fillId="0" borderId="97" xfId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5" applyFont="1">
      <alignment vertical="center"/>
    </xf>
    <xf numFmtId="38" fontId="8" fillId="0" borderId="0" xfId="0" applyNumberFormat="1" applyFont="1">
      <alignment vertical="center"/>
    </xf>
    <xf numFmtId="40" fontId="8" fillId="0" borderId="0" xfId="1" applyNumberFormat="1" applyFont="1" applyBorder="1">
      <alignment vertical="center"/>
    </xf>
    <xf numFmtId="0" fontId="15" fillId="0" borderId="58" xfId="0" applyFont="1" applyBorder="1">
      <alignment vertical="center"/>
    </xf>
    <xf numFmtId="38" fontId="15" fillId="2" borderId="15" xfId="1" applyFont="1" applyFill="1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38" fontId="15" fillId="0" borderId="9" xfId="1" applyFont="1" applyFill="1" applyBorder="1" applyAlignment="1">
      <alignment vertical="center"/>
    </xf>
    <xf numFmtId="0" fontId="8" fillId="0" borderId="0" xfId="3" applyFont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distributed" vertical="center" justifyLastLine="1"/>
    </xf>
    <xf numFmtId="0" fontId="11" fillId="0" borderId="0" xfId="3" applyFont="1" applyAlignment="1">
      <alignment horizontal="distributed" vertical="center" justifyLastLine="1" shrinkToFit="1"/>
    </xf>
    <xf numFmtId="0" fontId="8" fillId="0" borderId="0" xfId="3" applyFont="1" applyAlignment="1">
      <alignment horizontal="distributed" vertical="center" justifyLastLine="1"/>
    </xf>
    <xf numFmtId="0" fontId="8" fillId="0" borderId="42" xfId="3" applyFont="1" applyBorder="1" applyAlignment="1">
      <alignment horizontal="distributed" vertical="center" justifyLastLine="1"/>
    </xf>
    <xf numFmtId="0" fontId="12" fillId="0" borderId="0" xfId="3" applyFont="1" applyAlignment="1">
      <alignment horizontal="center" vertical="center" shrinkToFit="1"/>
    </xf>
    <xf numFmtId="0" fontId="12" fillId="0" borderId="42" xfId="3" applyFont="1" applyBorder="1" applyAlignment="1">
      <alignment horizontal="center" vertical="center" shrinkToFit="1"/>
    </xf>
    <xf numFmtId="0" fontId="15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5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8" fillId="0" borderId="36" xfId="3" applyFont="1" applyBorder="1" applyAlignment="1" applyProtection="1">
      <alignment vertical="center" wrapText="1"/>
      <protection locked="0"/>
    </xf>
    <xf numFmtId="0" fontId="8" fillId="0" borderId="36" xfId="3" applyFont="1" applyBorder="1" applyProtection="1">
      <alignment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29" xfId="3" applyFont="1" applyBorder="1" applyAlignment="1" applyProtection="1">
      <alignment vertical="center" wrapText="1"/>
      <protection locked="0"/>
    </xf>
    <xf numFmtId="0" fontId="8" fillId="0" borderId="29" xfId="3" applyFont="1" applyBorder="1" applyProtection="1">
      <alignment vertical="center"/>
      <protection locked="0"/>
    </xf>
    <xf numFmtId="0" fontId="15" fillId="0" borderId="42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2" fontId="15" fillId="0" borderId="46" xfId="0" applyNumberFormat="1" applyFont="1" applyBorder="1" applyAlignment="1">
      <alignment horizontal="center" vertical="center"/>
    </xf>
    <xf numFmtId="2" fontId="15" fillId="0" borderId="49" xfId="0" applyNumberFormat="1" applyFont="1" applyBorder="1" applyAlignment="1">
      <alignment horizontal="center" vertical="center"/>
    </xf>
    <xf numFmtId="2" fontId="15" fillId="0" borderId="44" xfId="0" applyNumberFormat="1" applyFont="1" applyBorder="1" applyAlignment="1">
      <alignment horizontal="center" vertical="center"/>
    </xf>
    <xf numFmtId="2" fontId="15" fillId="0" borderId="48" xfId="0" applyNumberFormat="1" applyFont="1" applyBorder="1" applyAlignment="1">
      <alignment horizontal="center" vertical="center"/>
    </xf>
    <xf numFmtId="10" fontId="15" fillId="0" borderId="44" xfId="2" applyNumberFormat="1" applyFont="1" applyBorder="1" applyAlignment="1">
      <alignment horizontal="center" vertical="center"/>
    </xf>
    <xf numFmtId="10" fontId="15" fillId="0" borderId="48" xfId="2" applyNumberFormat="1" applyFont="1" applyBorder="1" applyAlignment="1">
      <alignment horizontal="center" vertical="center"/>
    </xf>
    <xf numFmtId="10" fontId="15" fillId="0" borderId="46" xfId="2" applyNumberFormat="1" applyFont="1" applyBorder="1" applyAlignment="1">
      <alignment horizontal="center" vertical="center"/>
    </xf>
    <xf numFmtId="10" fontId="15" fillId="0" borderId="49" xfId="2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3" fontId="23" fillId="0" borderId="36" xfId="0" applyNumberFormat="1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4" fontId="23" fillId="0" borderId="29" xfId="0" applyNumberFormat="1" applyFont="1" applyFill="1" applyBorder="1" applyAlignment="1">
      <alignment horizontal="center" vertical="center"/>
    </xf>
    <xf numFmtId="0" fontId="15" fillId="0" borderId="10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38" fontId="15" fillId="0" borderId="15" xfId="0" applyNumberFormat="1" applyFont="1" applyBorder="1" applyAlignment="1">
      <alignment vertical="center"/>
    </xf>
    <xf numFmtId="38" fontId="15" fillId="0" borderId="15" xfId="1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04" xfId="0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38" fontId="15" fillId="2" borderId="104" xfId="1" applyFont="1" applyFill="1" applyBorder="1" applyAlignment="1">
      <alignment vertical="center"/>
    </xf>
    <xf numFmtId="0" fontId="15" fillId="0" borderId="101" xfId="0" applyFont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8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6" xfId="1" applyFont="1" applyBorder="1" applyAlignment="1">
      <alignment horizontal="center" vertical="center"/>
    </xf>
    <xf numFmtId="38" fontId="8" fillId="0" borderId="94" xfId="1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78" xfId="0" applyFont="1" applyBorder="1" applyAlignment="1">
      <alignment vertical="center" wrapText="1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  <xf numFmtId="0" fontId="8" fillId="0" borderId="64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</cellXfs>
  <cellStyles count="6">
    <cellStyle name="パーセント" xfId="2" builtinId="5"/>
    <cellStyle name="ハイパーリンク" xfId="5" builtinId="8"/>
    <cellStyle name="桁区切り" xfId="1" builtinId="6"/>
    <cellStyle name="標準" xfId="0" builtinId="0"/>
    <cellStyle name="標準 2" xfId="3"/>
    <cellStyle name="標準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Normal="100" zoomScaleSheetLayoutView="100" workbookViewId="0">
      <selection activeCell="Q1" sqref="Q1"/>
    </sheetView>
  </sheetViews>
  <sheetFormatPr defaultColWidth="4.625" defaultRowHeight="18" customHeight="1" x14ac:dyDescent="0.4"/>
  <cols>
    <col min="1" max="17" width="4.625" style="4"/>
    <col min="18" max="16384" width="4.625" style="1"/>
  </cols>
  <sheetData>
    <row r="1" spans="1:16" ht="18" customHeight="1" x14ac:dyDescent="0.4">
      <c r="A1" s="14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</row>
    <row r="3" spans="1:16" ht="18" customHeight="1" x14ac:dyDescent="0.4">
      <c r="B3" s="184" t="s">
        <v>44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6" ht="18" customHeight="1" x14ac:dyDescent="0.4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6" ht="18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18" customHeight="1" x14ac:dyDescent="0.4">
      <c r="L6" s="6" t="s">
        <v>40</v>
      </c>
      <c r="M6" s="6"/>
      <c r="N6" s="6"/>
      <c r="O6" s="6"/>
    </row>
    <row r="8" spans="1:16" ht="18" customHeight="1" x14ac:dyDescent="0.4">
      <c r="I8" s="3"/>
      <c r="J8" s="2"/>
      <c r="K8" s="2"/>
      <c r="L8" s="2"/>
      <c r="M8" s="2"/>
      <c r="N8" s="2"/>
      <c r="O8" s="2"/>
    </row>
    <row r="10" spans="1:16" ht="18" customHeight="1" x14ac:dyDescent="0.4">
      <c r="B10" s="7" t="s">
        <v>240</v>
      </c>
      <c r="C10" s="7"/>
    </row>
    <row r="11" spans="1:16" ht="18" customHeight="1" x14ac:dyDescent="0.4">
      <c r="B11" s="11" t="s">
        <v>253</v>
      </c>
    </row>
    <row r="13" spans="1:16" ht="23.1" customHeight="1" x14ac:dyDescent="0.4">
      <c r="F13" s="185" t="s">
        <v>29</v>
      </c>
      <c r="G13" s="185"/>
      <c r="H13" s="185"/>
      <c r="I13" s="185"/>
      <c r="J13" s="8"/>
      <c r="K13" s="8"/>
      <c r="L13" s="8"/>
      <c r="M13" s="8"/>
      <c r="N13" s="8"/>
      <c r="O13" s="8"/>
    </row>
    <row r="14" spans="1:16" ht="23.1" customHeight="1" x14ac:dyDescent="0.4">
      <c r="F14" s="185" t="s">
        <v>45</v>
      </c>
      <c r="G14" s="185"/>
      <c r="H14" s="185"/>
      <c r="I14" s="185"/>
      <c r="J14" s="8"/>
      <c r="K14" s="8"/>
      <c r="L14" s="8"/>
      <c r="M14" s="8"/>
      <c r="N14" s="8"/>
      <c r="O14" s="8"/>
    </row>
    <row r="15" spans="1:16" ht="23.1" customHeight="1" x14ac:dyDescent="0.4">
      <c r="F15" s="186" t="s">
        <v>30</v>
      </c>
      <c r="G15" s="186"/>
      <c r="H15" s="186"/>
      <c r="I15" s="186"/>
      <c r="J15" s="8"/>
      <c r="K15" s="8"/>
      <c r="L15" s="8"/>
      <c r="M15" s="8"/>
      <c r="N15" s="8"/>
      <c r="O15" s="8"/>
    </row>
    <row r="18" spans="1:15" ht="18" customHeight="1" x14ac:dyDescent="0.4">
      <c r="B18" s="187" t="s">
        <v>31</v>
      </c>
      <c r="C18" s="187"/>
      <c r="D18" s="189" t="s">
        <v>203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</row>
    <row r="19" spans="1:15" ht="18" customHeight="1" x14ac:dyDescent="0.4">
      <c r="B19" s="188"/>
      <c r="C19" s="188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</row>
    <row r="21" spans="1:15" ht="60" customHeight="1" x14ac:dyDescent="0.4">
      <c r="B21" s="183" t="s">
        <v>252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4" spans="1:15" ht="18" customHeight="1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15" ht="18" customHeight="1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15" ht="18" customHeight="1" x14ac:dyDescent="0.4">
      <c r="A26" s="1"/>
      <c r="I26" s="11" t="s">
        <v>46</v>
      </c>
    </row>
    <row r="27" spans="1:15" ht="18" customHeight="1" x14ac:dyDescent="0.4">
      <c r="A27" s="1"/>
      <c r="I27" s="11" t="s">
        <v>47</v>
      </c>
    </row>
    <row r="28" spans="1:15" ht="18" customHeight="1" x14ac:dyDescent="0.4">
      <c r="I28" s="11" t="s">
        <v>48</v>
      </c>
    </row>
    <row r="29" spans="1:15" ht="18" customHeight="1" x14ac:dyDescent="0.4">
      <c r="I29" s="11" t="s">
        <v>50</v>
      </c>
    </row>
    <row r="30" spans="1:15" ht="18" customHeight="1" x14ac:dyDescent="0.4">
      <c r="I30" s="11" t="s">
        <v>49</v>
      </c>
    </row>
    <row r="31" spans="1:15" ht="18" customHeight="1" x14ac:dyDescent="0.4">
      <c r="I31" s="11"/>
    </row>
    <row r="32" spans="1:15" ht="18" customHeight="1" x14ac:dyDescent="0.4">
      <c r="I32" s="11"/>
    </row>
    <row r="33" spans="1:17" ht="18" customHeight="1" x14ac:dyDescent="0.4">
      <c r="I33" s="11"/>
    </row>
    <row r="34" spans="1:17" ht="18" customHeight="1" x14ac:dyDescent="0.4">
      <c r="A34" s="2" t="s">
        <v>51</v>
      </c>
    </row>
    <row r="35" spans="1:17" ht="18" customHeight="1" x14ac:dyDescent="0.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customHeight="1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sheetProtection formatCells="0" formatRows="0" insertRows="0" selectLockedCells="1"/>
  <mergeCells count="7">
    <mergeCell ref="B21:O21"/>
    <mergeCell ref="B3:O4"/>
    <mergeCell ref="F13:I13"/>
    <mergeCell ref="F14:I14"/>
    <mergeCell ref="F15:I15"/>
    <mergeCell ref="B18:C19"/>
    <mergeCell ref="D18:O19"/>
  </mergeCells>
  <phoneticPr fontId="1"/>
  <pageMargins left="1.1399999999999999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view="pageBreakPreview" zoomScaleNormal="100" zoomScaleSheetLayoutView="100" zoomScalePageLayoutView="130" workbookViewId="0">
      <selection activeCell="AQ1" sqref="AQ1"/>
    </sheetView>
  </sheetViews>
  <sheetFormatPr defaultColWidth="1.875" defaultRowHeight="15.95" customHeight="1" x14ac:dyDescent="0.4"/>
  <cols>
    <col min="1" max="1" width="1.5" style="16" customWidth="1"/>
    <col min="2" max="41" width="1.875" style="15"/>
    <col min="42" max="16384" width="1.875" style="16"/>
  </cols>
  <sheetData>
    <row r="1" spans="1:53" ht="15.95" customHeight="1" x14ac:dyDescent="0.4">
      <c r="A1" s="14" t="s">
        <v>227</v>
      </c>
    </row>
    <row r="3" spans="1:53" ht="14.1" customHeight="1" x14ac:dyDescent="0.2">
      <c r="B3" s="192" t="s">
        <v>56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s="15" customFormat="1" ht="14.1" customHeight="1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5" customFormat="1" ht="17.100000000000001" customHeight="1" x14ac:dyDescent="0.4">
      <c r="AP5" s="16"/>
      <c r="AQ5" s="16"/>
      <c r="AR5" s="16"/>
    </row>
    <row r="6" spans="1:53" s="15" customFormat="1" ht="17.100000000000001" customHeight="1" x14ac:dyDescent="0.4">
      <c r="B6" s="15" t="s">
        <v>206</v>
      </c>
      <c r="AP6" s="16"/>
      <c r="AQ6" s="16"/>
      <c r="AR6" s="16"/>
    </row>
    <row r="7" spans="1:53" s="15" customFormat="1" ht="17.100000000000001" customHeight="1" x14ac:dyDescent="0.4">
      <c r="AM7" s="18"/>
      <c r="AP7" s="16"/>
      <c r="AQ7" s="16"/>
      <c r="AR7" s="16"/>
    </row>
    <row r="8" spans="1:53" s="15" customFormat="1" ht="17.100000000000001" customHeight="1" x14ac:dyDescent="0.4">
      <c r="C8" s="15" t="s">
        <v>192</v>
      </c>
      <c r="AP8" s="16"/>
      <c r="AQ8" s="16"/>
      <c r="AR8" s="16"/>
    </row>
    <row r="9" spans="1:53" s="15" customFormat="1" ht="10.35" customHeight="1" x14ac:dyDescent="0.4">
      <c r="AP9" s="16"/>
      <c r="AQ9" s="16"/>
      <c r="AR9" s="16"/>
    </row>
    <row r="10" spans="1:53" s="15" customFormat="1" ht="17.100000000000001" customHeight="1" x14ac:dyDescent="0.4">
      <c r="AM10" s="18" t="s">
        <v>57</v>
      </c>
      <c r="AP10" s="16"/>
      <c r="AQ10" s="16"/>
      <c r="AR10" s="16"/>
    </row>
    <row r="11" spans="1:53" s="15" customFormat="1" ht="17.100000000000001" customHeight="1" x14ac:dyDescent="0.4">
      <c r="AP11" s="16"/>
      <c r="AQ11" s="16"/>
      <c r="AR11" s="16"/>
    </row>
    <row r="12" spans="1:53" s="15" customFormat="1" ht="17.100000000000001" customHeight="1" x14ac:dyDescent="0.4">
      <c r="C12" s="15" t="s">
        <v>228</v>
      </c>
      <c r="AP12" s="16"/>
      <c r="AQ12" s="16"/>
      <c r="AR12" s="16"/>
      <c r="AX12" s="16"/>
      <c r="AY12" s="16"/>
      <c r="AZ12" s="16"/>
      <c r="BA12" s="16"/>
    </row>
    <row r="13" spans="1:53" s="15" customFormat="1" ht="18.95" customHeight="1" x14ac:dyDescent="0.4">
      <c r="C13" s="15" t="s">
        <v>241</v>
      </c>
      <c r="AP13" s="16"/>
      <c r="AQ13" s="16"/>
      <c r="AR13" s="16"/>
    </row>
    <row r="14" spans="1:53" s="15" customFormat="1" ht="18.95" customHeight="1" x14ac:dyDescent="0.4">
      <c r="AC14" s="19"/>
      <c r="AD14" s="19"/>
      <c r="AE14" s="19"/>
      <c r="AF14" s="19"/>
      <c r="AG14" s="19"/>
      <c r="AH14" s="19"/>
      <c r="AI14" s="19"/>
      <c r="AJ14" s="19"/>
      <c r="AK14" s="19"/>
      <c r="AP14" s="16"/>
      <c r="AQ14" s="16"/>
      <c r="AR14" s="16"/>
    </row>
    <row r="15" spans="1:53" s="15" customFormat="1" ht="17.100000000000001" customHeight="1" x14ac:dyDescent="0.4">
      <c r="C15" s="15" t="s">
        <v>58</v>
      </c>
      <c r="AP15" s="16"/>
      <c r="AQ15" s="16"/>
      <c r="AR15" s="16"/>
    </row>
    <row r="16" spans="1:53" s="15" customFormat="1" ht="17.100000000000001" customHeight="1" x14ac:dyDescent="0.4">
      <c r="F16" s="15" t="s">
        <v>59</v>
      </c>
      <c r="G16" s="15" t="s">
        <v>60</v>
      </c>
      <c r="AP16" s="16"/>
      <c r="AQ16" s="16"/>
      <c r="AR16" s="16"/>
    </row>
    <row r="17" spans="2:46" s="15" customFormat="1" ht="17.100000000000001" customHeight="1" x14ac:dyDescent="0.4">
      <c r="B17" s="20"/>
      <c r="G17" s="15" t="s">
        <v>61</v>
      </c>
      <c r="AP17" s="16"/>
      <c r="AQ17" s="16"/>
      <c r="AR17" s="16"/>
    </row>
    <row r="18" spans="2:46" s="15" customFormat="1" ht="17.100000000000001" customHeight="1" x14ac:dyDescent="0.4">
      <c r="G18" s="15" t="s">
        <v>62</v>
      </c>
      <c r="AI18" s="15" t="s">
        <v>63</v>
      </c>
      <c r="AP18" s="16"/>
      <c r="AQ18" s="16"/>
      <c r="AR18" s="16"/>
    </row>
    <row r="19" spans="2:46" s="15" customFormat="1" ht="17.100000000000001" customHeight="1" x14ac:dyDescent="0.4">
      <c r="G19" s="15" t="s">
        <v>64</v>
      </c>
      <c r="AP19" s="16"/>
      <c r="AQ19" s="16"/>
      <c r="AR19" s="16"/>
    </row>
    <row r="20" spans="2:46" s="15" customFormat="1" ht="17.100000000000001" customHeight="1" x14ac:dyDescent="0.4">
      <c r="G20" s="15" t="s">
        <v>65</v>
      </c>
      <c r="AP20" s="16"/>
      <c r="AQ20" s="16"/>
      <c r="AR20" s="16"/>
    </row>
    <row r="21" spans="2:46" s="15" customFormat="1" ht="17.100000000000001" customHeight="1" x14ac:dyDescent="0.4">
      <c r="G21" s="15" t="s">
        <v>66</v>
      </c>
      <c r="Q21" s="191" t="s">
        <v>67</v>
      </c>
      <c r="R21" s="191"/>
      <c r="S21" s="191"/>
      <c r="T21" s="191"/>
      <c r="U21" s="15" t="s">
        <v>68</v>
      </c>
      <c r="V21" s="191" t="s">
        <v>69</v>
      </c>
      <c r="W21" s="191"/>
      <c r="X21" s="191"/>
      <c r="Y21" s="191"/>
      <c r="Z21" s="15" t="s">
        <v>68</v>
      </c>
      <c r="AA21" s="191" t="s">
        <v>70</v>
      </c>
      <c r="AB21" s="191"/>
      <c r="AC21" s="191"/>
      <c r="AD21" s="191"/>
      <c r="AE21" s="15" t="s">
        <v>68</v>
      </c>
      <c r="AF21" s="21" t="s">
        <v>191</v>
      </c>
      <c r="AG21" s="21"/>
      <c r="AH21" s="21"/>
      <c r="AI21" s="21"/>
      <c r="AJ21" s="21"/>
      <c r="AK21" s="21"/>
      <c r="AL21" s="21"/>
      <c r="AM21" s="15" t="s">
        <v>71</v>
      </c>
      <c r="AN21" s="21"/>
      <c r="AO21" s="21"/>
      <c r="AP21" s="21"/>
      <c r="AQ21" s="16"/>
      <c r="AR21" s="16"/>
    </row>
    <row r="22" spans="2:46" s="15" customFormat="1" ht="17.100000000000001" customHeight="1" x14ac:dyDescent="0.4">
      <c r="Q22" s="22"/>
      <c r="R22" s="22"/>
      <c r="S22" s="22"/>
      <c r="T22" s="22"/>
      <c r="V22" s="22"/>
      <c r="W22" s="22"/>
      <c r="X22" s="22"/>
      <c r="Y22" s="22"/>
      <c r="AA22" s="22"/>
      <c r="AB22" s="22"/>
      <c r="AC22" s="22"/>
      <c r="AD22" s="22"/>
      <c r="AF22" s="22"/>
      <c r="AG22" s="22"/>
      <c r="AH22" s="22"/>
      <c r="AI22" s="22"/>
      <c r="AJ22" s="22"/>
      <c r="AK22" s="22"/>
      <c r="AL22" s="22"/>
      <c r="AP22" s="16"/>
      <c r="AQ22" s="16"/>
      <c r="AR22" s="16"/>
    </row>
    <row r="23" spans="2:46" s="15" customFormat="1" ht="17.100000000000001" customHeight="1" x14ac:dyDescent="0.4">
      <c r="AP23" s="16"/>
      <c r="AQ23" s="16"/>
      <c r="AR23" s="16"/>
    </row>
    <row r="24" spans="2:46" s="15" customFormat="1" ht="17.100000000000001" customHeight="1" x14ac:dyDescent="0.4">
      <c r="C24" s="15" t="s">
        <v>72</v>
      </c>
      <c r="AP24" s="16"/>
      <c r="AQ24" s="16"/>
      <c r="AR24" s="16"/>
    </row>
    <row r="25" spans="2:46" s="15" customFormat="1" ht="18.95" customHeight="1" x14ac:dyDescent="0.4">
      <c r="C25" s="20"/>
      <c r="G25" s="15" t="s">
        <v>60</v>
      </c>
      <c r="AP25" s="16"/>
      <c r="AQ25" s="16"/>
      <c r="AR25" s="16"/>
    </row>
    <row r="26" spans="2:46" s="15" customFormat="1" ht="18.95" customHeight="1" x14ac:dyDescent="0.4">
      <c r="C26" s="20"/>
      <c r="G26" s="15" t="s">
        <v>61</v>
      </c>
      <c r="AC26" s="19"/>
      <c r="AD26" s="19"/>
      <c r="AE26" s="19"/>
      <c r="AF26" s="19"/>
      <c r="AG26" s="19"/>
      <c r="AH26" s="19"/>
      <c r="AI26" s="19"/>
      <c r="AJ26" s="19"/>
      <c r="AK26" s="19"/>
      <c r="AP26" s="16"/>
      <c r="AQ26" s="16"/>
      <c r="AR26" s="16"/>
    </row>
    <row r="27" spans="2:46" s="15" customFormat="1" ht="17.100000000000001" customHeight="1" x14ac:dyDescent="0.4">
      <c r="G27" s="15" t="s">
        <v>62</v>
      </c>
      <c r="AI27" s="15" t="s">
        <v>63</v>
      </c>
      <c r="AP27" s="16"/>
      <c r="AQ27" s="16"/>
      <c r="AR27" s="16"/>
    </row>
    <row r="28" spans="2:46" s="15" customFormat="1" ht="17.100000000000001" customHeight="1" x14ac:dyDescent="0.4">
      <c r="G28" s="15" t="s">
        <v>66</v>
      </c>
      <c r="O28" s="18" t="s">
        <v>73</v>
      </c>
      <c r="Q28" s="191" t="s">
        <v>67</v>
      </c>
      <c r="R28" s="191"/>
      <c r="S28" s="191"/>
      <c r="T28" s="191"/>
      <c r="U28" s="15" t="s">
        <v>68</v>
      </c>
      <c r="V28" s="191" t="s">
        <v>69</v>
      </c>
      <c r="W28" s="191"/>
      <c r="X28" s="191"/>
      <c r="Y28" s="191"/>
      <c r="Z28" s="15" t="s">
        <v>68</v>
      </c>
      <c r="AA28" s="191" t="s">
        <v>70</v>
      </c>
      <c r="AB28" s="191"/>
      <c r="AC28" s="191"/>
      <c r="AD28" s="191"/>
      <c r="AE28" s="15" t="s">
        <v>68</v>
      </c>
      <c r="AF28" s="21" t="s">
        <v>191</v>
      </c>
      <c r="AG28" s="21"/>
      <c r="AH28" s="21"/>
      <c r="AI28" s="21"/>
      <c r="AJ28" s="21"/>
      <c r="AK28" s="21"/>
      <c r="AL28" s="21"/>
      <c r="AM28" s="15" t="s">
        <v>71</v>
      </c>
      <c r="AP28" s="16"/>
      <c r="AQ28" s="16"/>
      <c r="AR28" s="16"/>
      <c r="AS28" s="16"/>
      <c r="AT28" s="16"/>
    </row>
    <row r="29" spans="2:46" s="15" customFormat="1" ht="17.100000000000001" customHeight="1" x14ac:dyDescent="0.4">
      <c r="Q29" s="22"/>
      <c r="R29" s="22"/>
      <c r="S29" s="22"/>
      <c r="T29" s="22"/>
      <c r="V29" s="22"/>
      <c r="W29" s="22"/>
      <c r="X29" s="22"/>
      <c r="Y29" s="22"/>
      <c r="AA29" s="22"/>
      <c r="AB29" s="22"/>
      <c r="AC29" s="22"/>
      <c r="AD29" s="22"/>
      <c r="AF29" s="22"/>
      <c r="AG29" s="22"/>
      <c r="AH29" s="22"/>
      <c r="AI29" s="22"/>
      <c r="AJ29" s="22"/>
      <c r="AK29" s="22"/>
      <c r="AL29" s="22"/>
      <c r="AP29" s="16"/>
      <c r="AQ29" s="16"/>
      <c r="AR29" s="16"/>
      <c r="AS29" s="16"/>
      <c r="AT29" s="16"/>
    </row>
    <row r="30" spans="2:46" s="15" customFormat="1" ht="17.100000000000001" customHeight="1" x14ac:dyDescent="0.4">
      <c r="AP30" s="16"/>
      <c r="AQ30" s="16"/>
      <c r="AR30" s="16"/>
    </row>
    <row r="31" spans="2:46" s="15" customFormat="1" ht="17.100000000000001" customHeight="1" x14ac:dyDescent="0.4">
      <c r="G31" s="15" t="s">
        <v>60</v>
      </c>
      <c r="AP31" s="16"/>
      <c r="AQ31" s="16"/>
      <c r="AR31" s="16"/>
    </row>
    <row r="32" spans="2:46" s="15" customFormat="1" ht="17.100000000000001" customHeight="1" x14ac:dyDescent="0.4">
      <c r="G32" s="15" t="s">
        <v>61</v>
      </c>
      <c r="AC32" s="19"/>
      <c r="AD32" s="19"/>
      <c r="AE32" s="19"/>
      <c r="AF32" s="19"/>
      <c r="AG32" s="19"/>
      <c r="AH32" s="19"/>
      <c r="AI32" s="19"/>
      <c r="AJ32" s="19"/>
      <c r="AK32" s="19"/>
      <c r="AP32" s="16"/>
      <c r="AQ32" s="16"/>
      <c r="AR32" s="16"/>
    </row>
    <row r="33" spans="2:44" s="15" customFormat="1" ht="17.100000000000001" customHeight="1" x14ac:dyDescent="0.4">
      <c r="G33" s="15" t="s">
        <v>62</v>
      </c>
      <c r="AI33" s="15" t="s">
        <v>63</v>
      </c>
      <c r="AP33" s="16"/>
      <c r="AQ33" s="16"/>
      <c r="AR33" s="16"/>
    </row>
    <row r="34" spans="2:44" s="15" customFormat="1" ht="17.100000000000001" customHeight="1" x14ac:dyDescent="0.4">
      <c r="E34" s="23"/>
      <c r="F34" s="23"/>
      <c r="G34" s="15" t="s">
        <v>66</v>
      </c>
      <c r="O34" s="18" t="s">
        <v>73</v>
      </c>
      <c r="Q34" s="191" t="s">
        <v>67</v>
      </c>
      <c r="R34" s="191"/>
      <c r="S34" s="191"/>
      <c r="T34" s="191"/>
      <c r="U34" s="15" t="s">
        <v>68</v>
      </c>
      <c r="V34" s="191" t="s">
        <v>69</v>
      </c>
      <c r="W34" s="191"/>
      <c r="X34" s="191"/>
      <c r="Y34" s="191"/>
      <c r="Z34" s="15" t="s">
        <v>68</v>
      </c>
      <c r="AA34" s="191" t="s">
        <v>70</v>
      </c>
      <c r="AB34" s="191"/>
      <c r="AC34" s="191"/>
      <c r="AD34" s="191"/>
      <c r="AE34" s="15" t="s">
        <v>68</v>
      </c>
      <c r="AF34" s="21" t="s">
        <v>191</v>
      </c>
      <c r="AG34" s="21"/>
      <c r="AH34" s="21"/>
      <c r="AI34" s="21"/>
      <c r="AJ34" s="21"/>
      <c r="AK34" s="21"/>
      <c r="AL34" s="21"/>
      <c r="AM34" s="15" t="s">
        <v>71</v>
      </c>
      <c r="AP34" s="16"/>
      <c r="AQ34" s="16"/>
      <c r="AR34" s="16"/>
    </row>
    <row r="35" spans="2:44" s="15" customFormat="1" ht="17.100000000000001" customHeight="1" x14ac:dyDescent="0.4">
      <c r="E35" s="23"/>
      <c r="F35" s="23"/>
      <c r="Q35" s="22"/>
      <c r="R35" s="22"/>
      <c r="S35" s="22"/>
      <c r="T35" s="22"/>
      <c r="V35" s="22"/>
      <c r="W35" s="22"/>
      <c r="X35" s="22"/>
      <c r="Y35" s="22"/>
      <c r="AA35" s="22"/>
      <c r="AB35" s="22"/>
      <c r="AC35" s="22"/>
      <c r="AD35" s="22"/>
      <c r="AF35" s="22"/>
      <c r="AG35" s="22"/>
      <c r="AH35" s="22"/>
      <c r="AI35" s="22"/>
      <c r="AJ35" s="22"/>
      <c r="AK35" s="22"/>
      <c r="AL35" s="22"/>
      <c r="AP35" s="16"/>
      <c r="AQ35" s="16"/>
      <c r="AR35" s="16"/>
    </row>
    <row r="36" spans="2:44" s="15" customFormat="1" ht="17.100000000000001" customHeight="1" x14ac:dyDescent="0.4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AP36" s="16"/>
      <c r="AQ36" s="16"/>
      <c r="AR36" s="16"/>
    </row>
    <row r="37" spans="2:44" s="15" customFormat="1" ht="17.100000000000001" customHeight="1" x14ac:dyDescent="0.4">
      <c r="B37" s="24"/>
      <c r="G37" s="15" t="s">
        <v>60</v>
      </c>
      <c r="AP37" s="16"/>
      <c r="AQ37" s="16"/>
      <c r="AR37" s="16"/>
    </row>
    <row r="38" spans="2:44" s="15" customFormat="1" ht="17.100000000000001" customHeight="1" x14ac:dyDescent="0.4">
      <c r="D38" s="24"/>
      <c r="G38" s="15" t="s">
        <v>61</v>
      </c>
      <c r="AC38" s="19"/>
      <c r="AD38" s="19"/>
      <c r="AE38" s="19"/>
      <c r="AF38" s="19"/>
      <c r="AG38" s="19"/>
      <c r="AH38" s="19"/>
      <c r="AI38" s="19"/>
      <c r="AJ38" s="19"/>
      <c r="AK38" s="19"/>
      <c r="AP38" s="16"/>
      <c r="AQ38" s="16"/>
      <c r="AR38" s="16"/>
    </row>
    <row r="39" spans="2:44" s="15" customFormat="1" ht="17.100000000000001" customHeight="1" x14ac:dyDescent="0.4">
      <c r="D39" s="25"/>
      <c r="E39" s="26"/>
      <c r="F39" s="26"/>
      <c r="G39" s="15" t="s">
        <v>62</v>
      </c>
      <c r="AI39" s="15" t="s">
        <v>63</v>
      </c>
      <c r="AP39" s="16"/>
      <c r="AQ39" s="16"/>
      <c r="AR39" s="16"/>
    </row>
    <row r="40" spans="2:44" ht="15.95" customHeight="1" x14ac:dyDescent="0.4">
      <c r="G40" s="15" t="s">
        <v>66</v>
      </c>
      <c r="O40" s="18" t="s">
        <v>73</v>
      </c>
      <c r="Q40" s="191" t="s">
        <v>67</v>
      </c>
      <c r="R40" s="191"/>
      <c r="S40" s="191"/>
      <c r="T40" s="191"/>
      <c r="U40" s="15" t="s">
        <v>68</v>
      </c>
      <c r="V40" s="191" t="s">
        <v>69</v>
      </c>
      <c r="W40" s="191"/>
      <c r="X40" s="191"/>
      <c r="Y40" s="191"/>
      <c r="Z40" s="15" t="s">
        <v>68</v>
      </c>
      <c r="AA40" s="191" t="s">
        <v>70</v>
      </c>
      <c r="AB40" s="191"/>
      <c r="AC40" s="191"/>
      <c r="AD40" s="191"/>
      <c r="AE40" s="15" t="s">
        <v>68</v>
      </c>
      <c r="AF40" s="21" t="s">
        <v>191</v>
      </c>
      <c r="AG40" s="21"/>
      <c r="AH40" s="21"/>
      <c r="AI40" s="21"/>
      <c r="AJ40" s="21"/>
      <c r="AK40" s="21"/>
      <c r="AL40" s="21"/>
      <c r="AM40" s="15" t="s">
        <v>71</v>
      </c>
    </row>
  </sheetData>
  <mergeCells count="13">
    <mergeCell ref="Q34:T34"/>
    <mergeCell ref="V34:Y34"/>
    <mergeCell ref="AA34:AD34"/>
    <mergeCell ref="Q40:T40"/>
    <mergeCell ref="V40:Y40"/>
    <mergeCell ref="AA40:AD40"/>
    <mergeCell ref="Q28:T28"/>
    <mergeCell ref="V28:Y28"/>
    <mergeCell ref="AA28:AD28"/>
    <mergeCell ref="B3:AO4"/>
    <mergeCell ref="Q21:T21"/>
    <mergeCell ref="V21:Y21"/>
    <mergeCell ref="AA21:AD21"/>
  </mergeCells>
  <phoneticPr fontId="1"/>
  <pageMargins left="0.98425196850393704" right="0.59055118110236227" top="0.78740157480314965" bottom="0.78740157480314965" header="0.59055118110236227" footer="0.59055118110236227"/>
  <pageSetup paperSize="9" orientation="portrait" r:id="rId1"/>
  <headerFooter>
    <oddFooter>&amp;L&amp;10※１：該当する担当役割を〇で囲むこと。
※２：行が足りない場合は、適宜追加すること。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Normal="100" zoomScaleSheetLayoutView="100" workbookViewId="0">
      <selection activeCell="H1" sqref="H1"/>
    </sheetView>
  </sheetViews>
  <sheetFormatPr defaultRowHeight="18.75" x14ac:dyDescent="0.4"/>
  <cols>
    <col min="1" max="1" width="2.625" style="28" customWidth="1"/>
    <col min="2" max="2" width="6.125" style="27" customWidth="1"/>
    <col min="3" max="3" width="16.125" style="28" customWidth="1"/>
    <col min="4" max="4" width="8.625" style="28" bestFit="1" customWidth="1"/>
    <col min="5" max="5" width="3.375" style="28" bestFit="1" customWidth="1"/>
    <col min="6" max="6" width="3.125" style="28" bestFit="1" customWidth="1"/>
    <col min="7" max="7" width="40" style="28" customWidth="1"/>
    <col min="8" max="22" width="8.875" style="28"/>
    <col min="23" max="16384" width="9" style="28"/>
  </cols>
  <sheetData>
    <row r="1" spans="1:7" x14ac:dyDescent="0.4">
      <c r="A1" s="14" t="s">
        <v>243</v>
      </c>
    </row>
    <row r="2" spans="1:7" x14ac:dyDescent="0.4">
      <c r="B2" s="14"/>
      <c r="C2" s="14"/>
      <c r="D2" s="14"/>
      <c r="E2" s="14"/>
      <c r="F2" s="14"/>
      <c r="G2" s="14"/>
    </row>
    <row r="3" spans="1:7" x14ac:dyDescent="0.4">
      <c r="B3" s="14"/>
    </row>
    <row r="4" spans="1:7" ht="18" customHeight="1" x14ac:dyDescent="0.4">
      <c r="B4" s="211" t="s">
        <v>74</v>
      </c>
      <c r="C4" s="212"/>
      <c r="D4" s="193" t="s">
        <v>79</v>
      </c>
      <c r="E4" s="196"/>
      <c r="F4" s="197"/>
      <c r="G4" s="208" t="s">
        <v>106</v>
      </c>
    </row>
    <row r="5" spans="1:7" x14ac:dyDescent="0.4">
      <c r="B5" s="211" t="s">
        <v>76</v>
      </c>
      <c r="C5" s="212"/>
      <c r="D5" s="211" t="s">
        <v>110</v>
      </c>
      <c r="E5" s="213"/>
      <c r="F5" s="212"/>
      <c r="G5" s="209"/>
    </row>
    <row r="6" spans="1:7" x14ac:dyDescent="0.4">
      <c r="B6" s="193" t="s">
        <v>75</v>
      </c>
      <c r="C6" s="197"/>
      <c r="D6" s="193" t="s">
        <v>79</v>
      </c>
      <c r="E6" s="202"/>
      <c r="F6" s="203"/>
      <c r="G6" s="208"/>
    </row>
    <row r="7" spans="1:7" x14ac:dyDescent="0.4">
      <c r="B7" s="194" t="s">
        <v>77</v>
      </c>
      <c r="C7" s="205"/>
      <c r="D7" s="194"/>
      <c r="E7" s="204"/>
      <c r="F7" s="205"/>
      <c r="G7" s="210"/>
    </row>
    <row r="8" spans="1:7" x14ac:dyDescent="0.4">
      <c r="B8" s="194"/>
      <c r="C8" s="205"/>
      <c r="D8" s="195"/>
      <c r="E8" s="206" t="s">
        <v>82</v>
      </c>
      <c r="F8" s="207"/>
      <c r="G8" s="210"/>
    </row>
    <row r="9" spans="1:7" x14ac:dyDescent="0.4">
      <c r="B9" s="29" t="s">
        <v>107</v>
      </c>
      <c r="C9" s="30"/>
      <c r="D9" s="193" t="s">
        <v>80</v>
      </c>
      <c r="E9" s="196"/>
      <c r="F9" s="197"/>
      <c r="G9" s="210"/>
    </row>
    <row r="10" spans="1:7" x14ac:dyDescent="0.4">
      <c r="B10" s="194" t="s">
        <v>78</v>
      </c>
      <c r="C10" s="199"/>
      <c r="D10" s="194"/>
      <c r="E10" s="198"/>
      <c r="F10" s="199"/>
      <c r="G10" s="210"/>
    </row>
    <row r="11" spans="1:7" x14ac:dyDescent="0.4">
      <c r="B11" s="195"/>
      <c r="C11" s="201"/>
      <c r="D11" s="195"/>
      <c r="E11" s="200" t="s">
        <v>81</v>
      </c>
      <c r="F11" s="201"/>
      <c r="G11" s="209"/>
    </row>
    <row r="12" spans="1:7" x14ac:dyDescent="0.4">
      <c r="B12" s="193" t="s">
        <v>83</v>
      </c>
      <c r="C12" s="197"/>
      <c r="D12" s="193" t="s">
        <v>79</v>
      </c>
      <c r="E12" s="202"/>
      <c r="F12" s="203"/>
      <c r="G12" s="208"/>
    </row>
    <row r="13" spans="1:7" x14ac:dyDescent="0.4">
      <c r="B13" s="194" t="s">
        <v>77</v>
      </c>
      <c r="C13" s="205"/>
      <c r="D13" s="194"/>
      <c r="E13" s="204"/>
      <c r="F13" s="205"/>
      <c r="G13" s="210"/>
    </row>
    <row r="14" spans="1:7" x14ac:dyDescent="0.4">
      <c r="B14" s="194"/>
      <c r="C14" s="205"/>
      <c r="D14" s="195"/>
      <c r="E14" s="206" t="s">
        <v>82</v>
      </c>
      <c r="F14" s="207"/>
      <c r="G14" s="210"/>
    </row>
    <row r="15" spans="1:7" x14ac:dyDescent="0.4">
      <c r="B15" s="29" t="s">
        <v>107</v>
      </c>
      <c r="C15" s="30"/>
      <c r="D15" s="193" t="s">
        <v>80</v>
      </c>
      <c r="E15" s="196"/>
      <c r="F15" s="197"/>
      <c r="G15" s="210"/>
    </row>
    <row r="16" spans="1:7" x14ac:dyDescent="0.4">
      <c r="B16" s="194" t="s">
        <v>78</v>
      </c>
      <c r="C16" s="199"/>
      <c r="D16" s="194"/>
      <c r="E16" s="198"/>
      <c r="F16" s="199"/>
      <c r="G16" s="210"/>
    </row>
    <row r="17" spans="2:7" x14ac:dyDescent="0.4">
      <c r="B17" s="195"/>
      <c r="C17" s="201"/>
      <c r="D17" s="195"/>
      <c r="E17" s="200" t="s">
        <v>81</v>
      </c>
      <c r="F17" s="201"/>
      <c r="G17" s="209"/>
    </row>
    <row r="18" spans="2:7" x14ac:dyDescent="0.4">
      <c r="B18" s="193" t="s">
        <v>84</v>
      </c>
      <c r="C18" s="197"/>
      <c r="D18" s="193" t="s">
        <v>79</v>
      </c>
      <c r="E18" s="202"/>
      <c r="F18" s="203"/>
      <c r="G18" s="208"/>
    </row>
    <row r="19" spans="2:7" x14ac:dyDescent="0.4">
      <c r="B19" s="194" t="s">
        <v>77</v>
      </c>
      <c r="C19" s="205"/>
      <c r="D19" s="194"/>
      <c r="E19" s="204"/>
      <c r="F19" s="205"/>
      <c r="G19" s="210"/>
    </row>
    <row r="20" spans="2:7" x14ac:dyDescent="0.4">
      <c r="B20" s="194"/>
      <c r="C20" s="205"/>
      <c r="D20" s="195"/>
      <c r="E20" s="206" t="s">
        <v>82</v>
      </c>
      <c r="F20" s="207"/>
      <c r="G20" s="210"/>
    </row>
    <row r="21" spans="2:7" x14ac:dyDescent="0.4">
      <c r="B21" s="29" t="s">
        <v>107</v>
      </c>
      <c r="C21" s="30"/>
      <c r="D21" s="193" t="s">
        <v>80</v>
      </c>
      <c r="E21" s="196"/>
      <c r="F21" s="197"/>
      <c r="G21" s="210"/>
    </row>
    <row r="22" spans="2:7" x14ac:dyDescent="0.4">
      <c r="B22" s="194" t="s">
        <v>78</v>
      </c>
      <c r="C22" s="199"/>
      <c r="D22" s="194"/>
      <c r="E22" s="198"/>
      <c r="F22" s="199"/>
      <c r="G22" s="210"/>
    </row>
    <row r="23" spans="2:7" x14ac:dyDescent="0.4">
      <c r="B23" s="195"/>
      <c r="C23" s="201"/>
      <c r="D23" s="195"/>
      <c r="E23" s="200" t="s">
        <v>81</v>
      </c>
      <c r="F23" s="201"/>
      <c r="G23" s="209"/>
    </row>
    <row r="24" spans="2:7" x14ac:dyDescent="0.4">
      <c r="B24" s="193" t="s">
        <v>190</v>
      </c>
      <c r="C24" s="197"/>
      <c r="D24" s="193" t="s">
        <v>79</v>
      </c>
      <c r="E24" s="202"/>
      <c r="F24" s="203"/>
      <c r="G24" s="208"/>
    </row>
    <row r="25" spans="2:7" x14ac:dyDescent="0.4">
      <c r="B25" s="194" t="s">
        <v>77</v>
      </c>
      <c r="C25" s="205"/>
      <c r="D25" s="194"/>
      <c r="E25" s="204"/>
      <c r="F25" s="205"/>
      <c r="G25" s="210"/>
    </row>
    <row r="26" spans="2:7" x14ac:dyDescent="0.4">
      <c r="B26" s="194"/>
      <c r="C26" s="205"/>
      <c r="D26" s="195"/>
      <c r="E26" s="206" t="s">
        <v>82</v>
      </c>
      <c r="F26" s="207"/>
      <c r="G26" s="210"/>
    </row>
    <row r="27" spans="2:7" x14ac:dyDescent="0.4">
      <c r="B27" s="29" t="s">
        <v>107</v>
      </c>
      <c r="C27" s="30"/>
      <c r="D27" s="193" t="s">
        <v>80</v>
      </c>
      <c r="E27" s="196"/>
      <c r="F27" s="197"/>
      <c r="G27" s="210"/>
    </row>
    <row r="28" spans="2:7" x14ac:dyDescent="0.4">
      <c r="B28" s="194" t="s">
        <v>78</v>
      </c>
      <c r="C28" s="199"/>
      <c r="D28" s="194"/>
      <c r="E28" s="198"/>
      <c r="F28" s="199"/>
      <c r="G28" s="210"/>
    </row>
    <row r="29" spans="2:7" x14ac:dyDescent="0.4">
      <c r="B29" s="195"/>
      <c r="C29" s="201"/>
      <c r="D29" s="195"/>
      <c r="E29" s="200" t="s">
        <v>81</v>
      </c>
      <c r="F29" s="201"/>
      <c r="G29" s="209"/>
    </row>
    <row r="30" spans="2:7" x14ac:dyDescent="0.4">
      <c r="B30" s="31" t="s">
        <v>85</v>
      </c>
      <c r="C30" s="32"/>
      <c r="D30" s="32"/>
      <c r="E30" s="33"/>
      <c r="F30" s="33"/>
      <c r="G30" s="34"/>
    </row>
    <row r="31" spans="2:7" x14ac:dyDescent="0.4">
      <c r="B31" s="31" t="s">
        <v>108</v>
      </c>
    </row>
    <row r="32" spans="2:7" x14ac:dyDescent="0.4">
      <c r="B32" s="31" t="s">
        <v>109</v>
      </c>
    </row>
    <row r="33" spans="2:2" x14ac:dyDescent="0.4">
      <c r="B33" s="35"/>
    </row>
  </sheetData>
  <mergeCells count="53">
    <mergeCell ref="B7:B8"/>
    <mergeCell ref="C7:C8"/>
    <mergeCell ref="B4:C4"/>
    <mergeCell ref="D4:F4"/>
    <mergeCell ref="B5:C5"/>
    <mergeCell ref="D5:F5"/>
    <mergeCell ref="B6:C6"/>
    <mergeCell ref="E12:F13"/>
    <mergeCell ref="E14:F14"/>
    <mergeCell ref="D15:D17"/>
    <mergeCell ref="B10:B11"/>
    <mergeCell ref="C10:C11"/>
    <mergeCell ref="C16:C17"/>
    <mergeCell ref="B18:C18"/>
    <mergeCell ref="B19:B20"/>
    <mergeCell ref="C19:C20"/>
    <mergeCell ref="B12:C12"/>
    <mergeCell ref="B13:B14"/>
    <mergeCell ref="C13:C14"/>
    <mergeCell ref="B28:B29"/>
    <mergeCell ref="C28:C29"/>
    <mergeCell ref="G6:G11"/>
    <mergeCell ref="G12:G17"/>
    <mergeCell ref="G18:G23"/>
    <mergeCell ref="G24:G29"/>
    <mergeCell ref="D12:D14"/>
    <mergeCell ref="B24:C24"/>
    <mergeCell ref="B25:B26"/>
    <mergeCell ref="C25:C26"/>
    <mergeCell ref="D24:D26"/>
    <mergeCell ref="E24:F25"/>
    <mergeCell ref="E26:F26"/>
    <mergeCell ref="B22:B23"/>
    <mergeCell ref="C22:C23"/>
    <mergeCell ref="B16:B17"/>
    <mergeCell ref="G4:G5"/>
    <mergeCell ref="D6:D8"/>
    <mergeCell ref="E6:F7"/>
    <mergeCell ref="E8:F8"/>
    <mergeCell ref="D9:D11"/>
    <mergeCell ref="E11:F11"/>
    <mergeCell ref="E9:F10"/>
    <mergeCell ref="D27:D29"/>
    <mergeCell ref="E27:F28"/>
    <mergeCell ref="E29:F29"/>
    <mergeCell ref="E15:F16"/>
    <mergeCell ref="E17:F17"/>
    <mergeCell ref="D18:D20"/>
    <mergeCell ref="E18:F19"/>
    <mergeCell ref="E20:F20"/>
    <mergeCell ref="D21:D23"/>
    <mergeCell ref="E21:F22"/>
    <mergeCell ref="E23:F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Normal="80" zoomScaleSheetLayoutView="100" workbookViewId="0">
      <selection activeCell="S3" sqref="S3"/>
    </sheetView>
  </sheetViews>
  <sheetFormatPr defaultColWidth="4.625" defaultRowHeight="18" customHeight="1" x14ac:dyDescent="0.4"/>
  <cols>
    <col min="1" max="17" width="4.625" style="12"/>
    <col min="18" max="16384" width="4.625" style="1"/>
  </cols>
  <sheetData>
    <row r="1" spans="1:16" ht="18" customHeight="1" x14ac:dyDescent="0.4">
      <c r="A1" s="14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</row>
    <row r="3" spans="1:16" ht="18" customHeight="1" x14ac:dyDescent="0.4">
      <c r="B3" s="184" t="s">
        <v>41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6" ht="18" customHeight="1" x14ac:dyDescent="0.4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6" ht="18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18" customHeight="1" x14ac:dyDescent="0.4">
      <c r="L6" s="6" t="s">
        <v>40</v>
      </c>
      <c r="M6" s="6"/>
      <c r="N6" s="6"/>
      <c r="O6" s="6"/>
    </row>
    <row r="8" spans="1:16" ht="18" customHeight="1" x14ac:dyDescent="0.4">
      <c r="I8" s="3"/>
      <c r="J8" s="2"/>
      <c r="K8" s="2"/>
      <c r="L8" s="2"/>
      <c r="M8" s="2"/>
      <c r="N8" s="2"/>
      <c r="O8" s="2"/>
    </row>
    <row r="10" spans="1:16" ht="18" customHeight="1" x14ac:dyDescent="0.4">
      <c r="B10" s="7" t="s">
        <v>240</v>
      </c>
      <c r="C10" s="7"/>
    </row>
    <row r="11" spans="1:16" ht="18" customHeight="1" x14ac:dyDescent="0.4">
      <c r="B11" s="11" t="s">
        <v>241</v>
      </c>
    </row>
    <row r="13" spans="1:16" ht="23.1" customHeight="1" x14ac:dyDescent="0.4">
      <c r="F13" s="185" t="s">
        <v>29</v>
      </c>
      <c r="G13" s="185"/>
      <c r="H13" s="185"/>
      <c r="I13" s="185"/>
      <c r="J13" s="8"/>
      <c r="K13" s="8"/>
      <c r="L13" s="8"/>
      <c r="M13" s="8"/>
      <c r="N13" s="8"/>
      <c r="O13" s="8"/>
    </row>
    <row r="14" spans="1:16" ht="23.1" customHeight="1" x14ac:dyDescent="0.4">
      <c r="F14" s="185" t="s">
        <v>45</v>
      </c>
      <c r="G14" s="185"/>
      <c r="H14" s="185"/>
      <c r="I14" s="185"/>
      <c r="J14" s="8"/>
      <c r="K14" s="8"/>
      <c r="L14" s="8"/>
      <c r="M14" s="8"/>
      <c r="N14" s="8"/>
      <c r="O14" s="8"/>
    </row>
    <row r="15" spans="1:16" ht="23.1" customHeight="1" x14ac:dyDescent="0.4">
      <c r="F15" s="186" t="s">
        <v>30</v>
      </c>
      <c r="G15" s="186"/>
      <c r="H15" s="186"/>
      <c r="I15" s="186"/>
      <c r="J15" s="8"/>
      <c r="K15" s="8"/>
      <c r="L15" s="8"/>
      <c r="M15" s="8"/>
      <c r="N15" s="8"/>
      <c r="O15" s="8"/>
    </row>
    <row r="18" spans="1:16" ht="18" customHeight="1" x14ac:dyDescent="0.4">
      <c r="B18" s="187" t="s">
        <v>31</v>
      </c>
      <c r="C18" s="187"/>
      <c r="D18" s="189" t="s">
        <v>203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</row>
    <row r="19" spans="1:16" ht="18" customHeight="1" x14ac:dyDescent="0.4">
      <c r="B19" s="188"/>
      <c r="C19" s="188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</row>
    <row r="21" spans="1:16" ht="39.950000000000003" customHeight="1" x14ac:dyDescent="0.4">
      <c r="B21" s="183" t="s">
        <v>251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3" spans="1:16" ht="18" customHeight="1" x14ac:dyDescent="0.4">
      <c r="A23" s="216" t="s">
        <v>32</v>
      </c>
      <c r="B23" s="216"/>
      <c r="C23" s="216"/>
    </row>
    <row r="25" spans="1:16" ht="18.75" x14ac:dyDescent="0.4">
      <c r="A25" s="9" t="s">
        <v>42</v>
      </c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</row>
    <row r="26" spans="1:16" ht="18.75" x14ac:dyDescent="0.4">
      <c r="A26" s="9" t="s">
        <v>33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</row>
    <row r="27" spans="1:16" ht="18.75" x14ac:dyDescent="0.4">
      <c r="A27" s="10" t="s">
        <v>34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6" ht="18.75" x14ac:dyDescent="0.4">
      <c r="A28" s="10" t="s">
        <v>35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</row>
    <row r="29" spans="1:16" ht="18.75" x14ac:dyDescent="0.4">
      <c r="A29" s="10" t="s">
        <v>36</v>
      </c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</row>
    <row r="31" spans="1:16" ht="18" customHeight="1" x14ac:dyDescent="0.4">
      <c r="A31" s="1"/>
      <c r="I31" s="11" t="s">
        <v>46</v>
      </c>
    </row>
    <row r="32" spans="1:16" ht="18" customHeight="1" x14ac:dyDescent="0.4">
      <c r="A32" s="1"/>
      <c r="I32" s="11" t="s">
        <v>47</v>
      </c>
    </row>
    <row r="33" spans="1:9" ht="18" customHeight="1" x14ac:dyDescent="0.4">
      <c r="I33" s="11" t="s">
        <v>48</v>
      </c>
    </row>
    <row r="34" spans="1:9" ht="18" customHeight="1" x14ac:dyDescent="0.4">
      <c r="I34" s="11" t="s">
        <v>50</v>
      </c>
    </row>
    <row r="35" spans="1:9" ht="18" customHeight="1" x14ac:dyDescent="0.4">
      <c r="I35" s="11" t="s">
        <v>49</v>
      </c>
    </row>
    <row r="36" spans="1:9" ht="18" customHeight="1" x14ac:dyDescent="0.4">
      <c r="A36" s="2" t="s">
        <v>37</v>
      </c>
    </row>
    <row r="37" spans="1:9" ht="18" customHeight="1" x14ac:dyDescent="0.4">
      <c r="A37" s="11" t="s">
        <v>43</v>
      </c>
    </row>
  </sheetData>
  <sheetProtection formatCells="0" formatRows="0" insertRows="0" selectLockedCells="1"/>
  <mergeCells count="13">
    <mergeCell ref="B3:O4"/>
    <mergeCell ref="F13:I13"/>
    <mergeCell ref="F14:I14"/>
    <mergeCell ref="B26:P26"/>
    <mergeCell ref="B27:P27"/>
    <mergeCell ref="B28:P28"/>
    <mergeCell ref="B29:P29"/>
    <mergeCell ref="F15:I15"/>
    <mergeCell ref="B18:C19"/>
    <mergeCell ref="D18:O19"/>
    <mergeCell ref="B21:O21"/>
    <mergeCell ref="A23:C23"/>
    <mergeCell ref="B25:P25"/>
  </mergeCells>
  <phoneticPr fontId="1"/>
  <pageMargins left="1.1399999999999999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Normal="80" zoomScaleSheetLayoutView="100" workbookViewId="0">
      <selection activeCell="Q1" sqref="Q1"/>
    </sheetView>
  </sheetViews>
  <sheetFormatPr defaultColWidth="4.625" defaultRowHeight="18" customHeight="1" x14ac:dyDescent="0.4"/>
  <cols>
    <col min="1" max="17" width="4.625" style="12"/>
    <col min="18" max="16384" width="4.625" style="1"/>
  </cols>
  <sheetData>
    <row r="1" spans="1:17" ht="18" customHeight="1" x14ac:dyDescent="0.4">
      <c r="A1" s="14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</row>
    <row r="2" spans="1:17" ht="18" customHeight="1" x14ac:dyDescent="0.4">
      <c r="Q2" s="11"/>
    </row>
    <row r="3" spans="1:17" ht="18" customHeight="1" x14ac:dyDescent="0.4">
      <c r="B3" s="184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7" ht="18" customHeight="1" x14ac:dyDescent="0.4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7" ht="18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18" customHeight="1" x14ac:dyDescent="0.4">
      <c r="L6" s="6" t="s">
        <v>40</v>
      </c>
      <c r="M6" s="6"/>
      <c r="N6" s="6"/>
      <c r="O6" s="6"/>
    </row>
    <row r="8" spans="1:17" s="12" customFormat="1" ht="18" customHeight="1" x14ac:dyDescent="0.4">
      <c r="B8" s="7" t="s">
        <v>240</v>
      </c>
      <c r="C8" s="7"/>
    </row>
    <row r="9" spans="1:17" ht="18" customHeight="1" x14ac:dyDescent="0.4">
      <c r="B9" s="11" t="s">
        <v>241</v>
      </c>
    </row>
    <row r="10" spans="1:17" s="12" customFormat="1" ht="23.1" customHeight="1" x14ac:dyDescent="0.4">
      <c r="F10" s="185" t="s">
        <v>29</v>
      </c>
      <c r="G10" s="185"/>
      <c r="H10" s="185"/>
      <c r="I10" s="185"/>
      <c r="J10" s="8"/>
      <c r="K10" s="8"/>
      <c r="L10" s="8"/>
      <c r="M10" s="8"/>
      <c r="N10" s="8"/>
      <c r="O10" s="8"/>
    </row>
    <row r="11" spans="1:17" s="12" customFormat="1" ht="23.1" customHeight="1" x14ac:dyDescent="0.4">
      <c r="F11" s="185" t="s">
        <v>45</v>
      </c>
      <c r="G11" s="185"/>
      <c r="H11" s="185"/>
      <c r="I11" s="185"/>
      <c r="J11" s="8"/>
      <c r="K11" s="8"/>
      <c r="L11" s="8"/>
      <c r="M11" s="8"/>
      <c r="N11" s="8"/>
      <c r="O11" s="8"/>
    </row>
    <row r="12" spans="1:17" s="12" customFormat="1" ht="23.1" customHeight="1" x14ac:dyDescent="0.4">
      <c r="F12" s="186" t="s">
        <v>30</v>
      </c>
      <c r="G12" s="186"/>
      <c r="H12" s="186"/>
      <c r="I12" s="186"/>
      <c r="J12" s="8"/>
      <c r="K12" s="8"/>
      <c r="L12" s="8"/>
      <c r="M12" s="8"/>
      <c r="N12" s="8"/>
      <c r="O12" s="8"/>
    </row>
    <row r="14" spans="1:17" s="12" customFormat="1" ht="18" customHeight="1" x14ac:dyDescent="0.4">
      <c r="B14" s="187" t="s">
        <v>31</v>
      </c>
      <c r="C14" s="187"/>
      <c r="D14" s="189" t="s">
        <v>205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</row>
    <row r="15" spans="1:17" s="12" customFormat="1" ht="18" customHeight="1" x14ac:dyDescent="0.4">
      <c r="B15" s="188"/>
      <c r="C15" s="188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</row>
    <row r="17" spans="1:15" s="12" customFormat="1" ht="18.75" x14ac:dyDescent="0.4">
      <c r="B17" s="183" t="s">
        <v>87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</row>
    <row r="19" spans="1:15" ht="18" customHeight="1" x14ac:dyDescent="0.4">
      <c r="B19" s="216" t="s">
        <v>88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1" spans="1:15" ht="18" customHeight="1" x14ac:dyDescent="0.4">
      <c r="B21" s="12" t="s">
        <v>89</v>
      </c>
    </row>
    <row r="22" spans="1:15" ht="18" customHeight="1" x14ac:dyDescent="0.4">
      <c r="B22" s="12" t="s">
        <v>90</v>
      </c>
    </row>
    <row r="23" spans="1:15" ht="18" customHeight="1" x14ac:dyDescent="0.4">
      <c r="B23" s="12" t="s">
        <v>91</v>
      </c>
    </row>
    <row r="24" spans="1:15" ht="18" customHeight="1" x14ac:dyDescent="0.4">
      <c r="B24" s="12" t="s">
        <v>92</v>
      </c>
    </row>
    <row r="25" spans="1:15" ht="18" customHeight="1" x14ac:dyDescent="0.4">
      <c r="B25" s="12" t="s">
        <v>93</v>
      </c>
    </row>
    <row r="26" spans="1:15" s="12" customFormat="1" ht="18" customHeight="1" x14ac:dyDescent="0.4">
      <c r="A26" s="1"/>
      <c r="B26" s="1"/>
      <c r="C26" s="1"/>
      <c r="D26" s="1"/>
      <c r="E26" s="1"/>
      <c r="F26" s="1"/>
      <c r="G26" s="1"/>
      <c r="H26" s="1"/>
      <c r="I26" s="1"/>
    </row>
    <row r="27" spans="1:15" s="12" customFormat="1" ht="18" customHeight="1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15" s="12" customFormat="1" ht="18" customHeight="1" x14ac:dyDescent="0.4">
      <c r="A28" s="1"/>
      <c r="I28" s="11" t="s">
        <v>46</v>
      </c>
    </row>
    <row r="29" spans="1:15" s="12" customFormat="1" ht="18" customHeight="1" x14ac:dyDescent="0.4">
      <c r="A29" s="1"/>
      <c r="I29" s="11" t="s">
        <v>47</v>
      </c>
    </row>
    <row r="30" spans="1:15" s="12" customFormat="1" ht="18" customHeight="1" x14ac:dyDescent="0.4">
      <c r="I30" s="11" t="s">
        <v>48</v>
      </c>
    </row>
    <row r="31" spans="1:15" s="12" customFormat="1" ht="18" customHeight="1" x14ac:dyDescent="0.4">
      <c r="I31" s="11" t="s">
        <v>50</v>
      </c>
    </row>
    <row r="32" spans="1:15" s="12" customFormat="1" ht="18" customHeight="1" x14ac:dyDescent="0.4">
      <c r="I32" s="11" t="s">
        <v>49</v>
      </c>
    </row>
    <row r="33" spans="1:15" s="12" customFormat="1" ht="18" customHeight="1" x14ac:dyDescent="0.4">
      <c r="I33" s="11"/>
    </row>
    <row r="34" spans="1:15" s="12" customFormat="1" ht="18" customHeight="1" x14ac:dyDescent="0.4">
      <c r="I34" s="11"/>
    </row>
    <row r="35" spans="1:15" s="12" customFormat="1" ht="18" customHeight="1" x14ac:dyDescent="0.4">
      <c r="A35" s="2" t="s">
        <v>51</v>
      </c>
    </row>
    <row r="36" spans="1:15" s="12" customFormat="1" ht="18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12" customFormat="1" ht="18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sheetProtection formatCells="0" formatRows="0" insertRows="0" selectLockedCells="1"/>
  <mergeCells count="8">
    <mergeCell ref="B17:O17"/>
    <mergeCell ref="B19:O19"/>
    <mergeCell ref="B3:O4"/>
    <mergeCell ref="F10:I10"/>
    <mergeCell ref="F11:I11"/>
    <mergeCell ref="F12:I12"/>
    <mergeCell ref="B14:C15"/>
    <mergeCell ref="D14:O15"/>
  </mergeCells>
  <phoneticPr fontId="1"/>
  <pageMargins left="1.1399999999999999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Normal="100" zoomScaleSheetLayoutView="100" workbookViewId="0">
      <selection activeCell="H1" sqref="H1"/>
    </sheetView>
  </sheetViews>
  <sheetFormatPr defaultRowHeight="18.75" x14ac:dyDescent="0.4"/>
  <cols>
    <col min="1" max="1" width="2.125" style="28" customWidth="1"/>
    <col min="2" max="2" width="5" style="28" customWidth="1"/>
    <col min="3" max="3" width="10.625" style="28" customWidth="1"/>
    <col min="4" max="7" width="24.625" style="27" customWidth="1"/>
    <col min="8" max="13" width="8.625" style="28"/>
    <col min="14" max="16384" width="9" style="28"/>
  </cols>
  <sheetData>
    <row r="1" spans="1:7" x14ac:dyDescent="0.4">
      <c r="A1" s="14" t="s">
        <v>242</v>
      </c>
    </row>
    <row r="2" spans="1:7" x14ac:dyDescent="0.4">
      <c r="A2" s="14"/>
      <c r="E2" s="36" t="s">
        <v>112</v>
      </c>
      <c r="F2" s="219"/>
      <c r="G2" s="219"/>
    </row>
    <row r="3" spans="1:7" ht="6.6" customHeight="1" x14ac:dyDescent="0.4">
      <c r="A3" s="14"/>
      <c r="E3" s="36"/>
      <c r="F3" s="37"/>
      <c r="G3" s="37"/>
    </row>
    <row r="4" spans="1:7" x14ac:dyDescent="0.4">
      <c r="A4" s="14"/>
      <c r="B4" s="220"/>
      <c r="C4" s="221"/>
      <c r="D4" s="38" t="s">
        <v>89</v>
      </c>
      <c r="E4" s="38" t="s">
        <v>90</v>
      </c>
      <c r="F4" s="38" t="s">
        <v>91</v>
      </c>
      <c r="G4" s="38" t="s">
        <v>92</v>
      </c>
    </row>
    <row r="5" spans="1:7" ht="30" customHeight="1" x14ac:dyDescent="0.4">
      <c r="B5" s="222" t="s">
        <v>102</v>
      </c>
      <c r="C5" s="222"/>
      <c r="D5" s="39"/>
      <c r="E5" s="39"/>
      <c r="F5" s="39"/>
      <c r="G5" s="39"/>
    </row>
    <row r="6" spans="1:7" ht="30" customHeight="1" x14ac:dyDescent="0.4">
      <c r="B6" s="222" t="s">
        <v>98</v>
      </c>
      <c r="C6" s="222"/>
      <c r="D6" s="39"/>
      <c r="E6" s="39"/>
      <c r="F6" s="39"/>
      <c r="G6" s="39"/>
    </row>
    <row r="7" spans="1:7" ht="30" customHeight="1" x14ac:dyDescent="0.4">
      <c r="B7" s="222" t="s">
        <v>94</v>
      </c>
      <c r="C7" s="222"/>
      <c r="D7" s="39"/>
      <c r="E7" s="39"/>
      <c r="F7" s="39"/>
      <c r="G7" s="39"/>
    </row>
    <row r="8" spans="1:7" ht="30" customHeight="1" x14ac:dyDescent="0.4">
      <c r="B8" s="222" t="s">
        <v>95</v>
      </c>
      <c r="C8" s="222"/>
      <c r="D8" s="39"/>
      <c r="E8" s="39"/>
      <c r="F8" s="39"/>
      <c r="G8" s="39"/>
    </row>
    <row r="9" spans="1:7" ht="30" customHeight="1" x14ac:dyDescent="0.4">
      <c r="A9" s="14"/>
      <c r="B9" s="222" t="s">
        <v>104</v>
      </c>
      <c r="C9" s="222"/>
      <c r="D9" s="39"/>
      <c r="E9" s="39"/>
      <c r="F9" s="39"/>
      <c r="G9" s="39"/>
    </row>
    <row r="10" spans="1:7" ht="30" customHeight="1" x14ac:dyDescent="0.4">
      <c r="A10" s="14"/>
      <c r="B10" s="222" t="s">
        <v>96</v>
      </c>
      <c r="C10" s="222"/>
      <c r="D10" s="39"/>
      <c r="E10" s="39"/>
      <c r="F10" s="39"/>
      <c r="G10" s="39"/>
    </row>
    <row r="11" spans="1:7" ht="30" customHeight="1" x14ac:dyDescent="0.4">
      <c r="A11" s="14"/>
      <c r="B11" s="222" t="s">
        <v>97</v>
      </c>
      <c r="C11" s="222"/>
      <c r="D11" s="39"/>
      <c r="E11" s="39"/>
      <c r="F11" s="39"/>
      <c r="G11" s="39"/>
    </row>
    <row r="12" spans="1:7" ht="30" customHeight="1" x14ac:dyDescent="0.4">
      <c r="A12" s="14"/>
      <c r="B12" s="223" t="s">
        <v>99</v>
      </c>
      <c r="C12" s="38" t="s">
        <v>101</v>
      </c>
      <c r="D12" s="39"/>
      <c r="E12" s="39"/>
      <c r="F12" s="39"/>
      <c r="G12" s="39"/>
    </row>
    <row r="13" spans="1:7" ht="50.45" customHeight="1" x14ac:dyDescent="0.4">
      <c r="A13" s="14"/>
      <c r="B13" s="223"/>
      <c r="C13" s="38" t="s">
        <v>100</v>
      </c>
      <c r="D13" s="39"/>
      <c r="E13" s="39"/>
      <c r="F13" s="39"/>
      <c r="G13" s="39"/>
    </row>
    <row r="14" spans="1:7" ht="50.45" customHeight="1" x14ac:dyDescent="0.4">
      <c r="A14" s="14"/>
      <c r="B14" s="223"/>
      <c r="C14" s="40" t="s">
        <v>103</v>
      </c>
      <c r="D14" s="39"/>
      <c r="E14" s="39"/>
      <c r="F14" s="39"/>
      <c r="G14" s="39"/>
    </row>
    <row r="15" spans="1:7" ht="30" customHeight="1" x14ac:dyDescent="0.4">
      <c r="A15" s="14"/>
      <c r="B15" s="222" t="s">
        <v>105</v>
      </c>
      <c r="C15" s="222"/>
      <c r="D15" s="39"/>
      <c r="E15" s="39"/>
      <c r="F15" s="39"/>
      <c r="G15" s="39"/>
    </row>
    <row r="16" spans="1:7" x14ac:dyDescent="0.4">
      <c r="B16" s="28" t="s">
        <v>231</v>
      </c>
    </row>
    <row r="17" spans="2:2" x14ac:dyDescent="0.4">
      <c r="B17" s="28" t="s">
        <v>111</v>
      </c>
    </row>
  </sheetData>
  <mergeCells count="11">
    <mergeCell ref="B15:C15"/>
    <mergeCell ref="B11:C11"/>
    <mergeCell ref="B9:C9"/>
    <mergeCell ref="B10:C10"/>
    <mergeCell ref="B8:C8"/>
    <mergeCell ref="F2:G2"/>
    <mergeCell ref="B4:C4"/>
    <mergeCell ref="B6:C6"/>
    <mergeCell ref="B5:C5"/>
    <mergeCell ref="B12:B14"/>
    <mergeCell ref="B7:C7"/>
  </mergeCells>
  <phoneticPr fontId="1"/>
  <dataValidations count="2">
    <dataValidation type="list" allowBlank="1" showInputMessage="1" showErrorMessage="1" sqref="D5:G5">
      <formula1>"ESCO事業,照明設備LED化事業"</formula1>
    </dataValidation>
    <dataValidation type="list" allowBlank="1" showInputMessage="1" showErrorMessage="1" sqref="D8:G9">
      <formula1>"単独,グループ"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Normal="70" zoomScaleSheetLayoutView="100" workbookViewId="0">
      <selection activeCell="C12" sqref="C12"/>
    </sheetView>
  </sheetViews>
  <sheetFormatPr defaultRowHeight="18.75" x14ac:dyDescent="0.4"/>
  <cols>
    <col min="1" max="1" width="3.5" style="41" bestFit="1" customWidth="1"/>
    <col min="2" max="2" width="19.625" style="14" customWidth="1"/>
    <col min="3" max="9" width="18.625" style="14" customWidth="1"/>
    <col min="10" max="10" width="1" style="14" customWidth="1"/>
    <col min="11" max="11" width="18.625" style="14" customWidth="1"/>
    <col min="12" max="12" width="12.625" style="14" bestFit="1" customWidth="1"/>
    <col min="13" max="13" width="6.5" style="14" bestFit="1" customWidth="1"/>
    <col min="14" max="14" width="8.625" style="14" bestFit="1" customWidth="1"/>
    <col min="15" max="15" width="25.625" style="14" bestFit="1" customWidth="1"/>
    <col min="16" max="17" width="18.625" style="28" customWidth="1"/>
    <col min="18" max="19" width="18.625" style="41" customWidth="1"/>
    <col min="20" max="16384" width="9" style="41"/>
  </cols>
  <sheetData>
    <row r="1" spans="1:15" x14ac:dyDescent="0.4">
      <c r="B1" s="42" t="s">
        <v>244</v>
      </c>
    </row>
    <row r="2" spans="1:15" ht="19.5" thickBot="1" x14ac:dyDescent="0.45"/>
    <row r="3" spans="1:15" ht="19.5" x14ac:dyDescent="0.4">
      <c r="B3" s="241" t="s">
        <v>0</v>
      </c>
      <c r="C3" s="243" t="s">
        <v>38</v>
      </c>
      <c r="D3" s="244"/>
      <c r="E3" s="245"/>
      <c r="F3" s="251" t="s">
        <v>1</v>
      </c>
      <c r="G3" s="244"/>
      <c r="H3" s="245"/>
      <c r="I3" s="43" t="s">
        <v>2</v>
      </c>
      <c r="J3" s="44"/>
      <c r="L3" s="45"/>
      <c r="M3" s="45"/>
    </row>
    <row r="4" spans="1:15" ht="19.5" x14ac:dyDescent="0.4">
      <c r="B4" s="242"/>
      <c r="C4" s="246" t="s">
        <v>39</v>
      </c>
      <c r="D4" s="247"/>
      <c r="E4" s="248"/>
      <c r="F4" s="252" t="s">
        <v>3</v>
      </c>
      <c r="G4" s="247"/>
      <c r="H4" s="248"/>
      <c r="I4" s="46" t="s">
        <v>4</v>
      </c>
      <c r="J4" s="44"/>
    </row>
    <row r="5" spans="1:15" ht="19.5" x14ac:dyDescent="0.4">
      <c r="B5" s="242"/>
      <c r="C5" s="249">
        <f>C35</f>
        <v>1217398.28</v>
      </c>
      <c r="D5" s="250"/>
      <c r="E5" s="47" t="s">
        <v>5</v>
      </c>
      <c r="F5" s="253">
        <f>C5*K48</f>
        <v>457.74175328000001</v>
      </c>
      <c r="G5" s="253"/>
      <c r="H5" s="48" t="s">
        <v>19</v>
      </c>
      <c r="I5" s="49" t="s">
        <v>6</v>
      </c>
      <c r="J5" s="50"/>
    </row>
    <row r="6" spans="1:15" ht="19.5" x14ac:dyDescent="0.4">
      <c r="B6" s="242"/>
      <c r="C6" s="51" t="s">
        <v>27</v>
      </c>
      <c r="D6" s="51" t="s">
        <v>7</v>
      </c>
      <c r="E6" s="52" t="s">
        <v>8</v>
      </c>
      <c r="F6" s="53" t="s">
        <v>27</v>
      </c>
      <c r="G6" s="54" t="s">
        <v>9</v>
      </c>
      <c r="H6" s="55" t="s">
        <v>10</v>
      </c>
      <c r="I6" s="49" t="s">
        <v>11</v>
      </c>
      <c r="J6" s="50"/>
    </row>
    <row r="7" spans="1:15" ht="20.25" thickBot="1" x14ac:dyDescent="0.45">
      <c r="B7" s="242"/>
      <c r="C7" s="51" t="s">
        <v>12</v>
      </c>
      <c r="D7" s="51" t="s">
        <v>12</v>
      </c>
      <c r="E7" s="56" t="s">
        <v>13</v>
      </c>
      <c r="F7" s="53" t="s">
        <v>23</v>
      </c>
      <c r="G7" s="51" t="s">
        <v>23</v>
      </c>
      <c r="H7" s="57" t="s">
        <v>14</v>
      </c>
      <c r="I7" s="49" t="s">
        <v>15</v>
      </c>
      <c r="J7" s="50"/>
      <c r="L7" s="58"/>
      <c r="M7" s="58"/>
    </row>
    <row r="8" spans="1:15" x14ac:dyDescent="0.4">
      <c r="A8" s="41">
        <v>1</v>
      </c>
      <c r="B8" s="59" t="s">
        <v>214</v>
      </c>
      <c r="C8" s="60">
        <v>24040.51</v>
      </c>
      <c r="D8" s="61"/>
      <c r="E8" s="62">
        <f>D8/C8</f>
        <v>0</v>
      </c>
      <c r="F8" s="63">
        <f t="shared" ref="F8:F35" si="0">C8*$K$48</f>
        <v>9.0392317599999981</v>
      </c>
      <c r="G8" s="64">
        <f t="shared" ref="G8:G35" si="1">D8*$K$48</f>
        <v>0</v>
      </c>
      <c r="H8" s="65">
        <f>G8/F8</f>
        <v>0</v>
      </c>
      <c r="I8" s="66">
        <f t="shared" ref="I8:I22" si="2">D8*$L$48</f>
        <v>0</v>
      </c>
      <c r="J8" s="67"/>
    </row>
    <row r="9" spans="1:15" x14ac:dyDescent="0.4">
      <c r="A9" s="41">
        <f>A8+1</f>
        <v>2</v>
      </c>
      <c r="B9" s="68" t="s">
        <v>207</v>
      </c>
      <c r="C9" s="69">
        <v>66164.19</v>
      </c>
      <c r="D9" s="178"/>
      <c r="E9" s="70">
        <f t="shared" ref="E9:E34" si="3">D9/C9</f>
        <v>0</v>
      </c>
      <c r="F9" s="71">
        <f t="shared" si="0"/>
        <v>24.877735439999999</v>
      </c>
      <c r="G9" s="72">
        <f t="shared" si="1"/>
        <v>0</v>
      </c>
      <c r="H9" s="73">
        <f t="shared" ref="H9:H35" si="4">G9/F9</f>
        <v>0</v>
      </c>
      <c r="I9" s="74">
        <f t="shared" si="2"/>
        <v>0</v>
      </c>
      <c r="J9" s="67"/>
    </row>
    <row r="10" spans="1:15" x14ac:dyDescent="0.4">
      <c r="A10" s="41">
        <f t="shared" ref="A10:A32" si="5">A9+1</f>
        <v>3</v>
      </c>
      <c r="B10" s="68" t="s">
        <v>208</v>
      </c>
      <c r="C10" s="69">
        <v>81046.720000000001</v>
      </c>
      <c r="D10" s="178"/>
      <c r="E10" s="70">
        <f t="shared" si="3"/>
        <v>0</v>
      </c>
      <c r="F10" s="71">
        <f t="shared" si="0"/>
        <v>30.473566719999997</v>
      </c>
      <c r="G10" s="72">
        <f t="shared" si="1"/>
        <v>0</v>
      </c>
      <c r="H10" s="73">
        <f t="shared" si="4"/>
        <v>0</v>
      </c>
      <c r="I10" s="74">
        <f t="shared" si="2"/>
        <v>0</v>
      </c>
      <c r="J10" s="67"/>
    </row>
    <row r="11" spans="1:15" x14ac:dyDescent="0.4">
      <c r="A11" s="41">
        <f t="shared" si="5"/>
        <v>4</v>
      </c>
      <c r="B11" s="68" t="s">
        <v>215</v>
      </c>
      <c r="C11" s="69">
        <v>135313.92000000001</v>
      </c>
      <c r="D11" s="178"/>
      <c r="E11" s="70">
        <f t="shared" si="3"/>
        <v>0</v>
      </c>
      <c r="F11" s="71">
        <f t="shared" si="0"/>
        <v>50.87803392</v>
      </c>
      <c r="G11" s="72">
        <f t="shared" si="1"/>
        <v>0</v>
      </c>
      <c r="H11" s="73">
        <f t="shared" si="4"/>
        <v>0</v>
      </c>
      <c r="I11" s="74">
        <f t="shared" si="2"/>
        <v>0</v>
      </c>
      <c r="J11" s="67"/>
    </row>
    <row r="12" spans="1:15" x14ac:dyDescent="0.4">
      <c r="A12" s="41">
        <f t="shared" si="5"/>
        <v>5</v>
      </c>
      <c r="B12" s="68" t="s">
        <v>220</v>
      </c>
      <c r="C12" s="69">
        <v>50728.69</v>
      </c>
      <c r="D12" s="178"/>
      <c r="E12" s="70">
        <f t="shared" si="3"/>
        <v>0</v>
      </c>
      <c r="F12" s="71">
        <f t="shared" si="0"/>
        <v>19.07398744</v>
      </c>
      <c r="G12" s="72">
        <f t="shared" si="1"/>
        <v>0</v>
      </c>
      <c r="H12" s="73">
        <f t="shared" si="4"/>
        <v>0</v>
      </c>
      <c r="I12" s="74">
        <f t="shared" si="2"/>
        <v>0</v>
      </c>
      <c r="J12" s="67"/>
    </row>
    <row r="13" spans="1:15" x14ac:dyDescent="0.4">
      <c r="A13" s="41">
        <f t="shared" si="5"/>
        <v>6</v>
      </c>
      <c r="B13" s="68" t="s">
        <v>233</v>
      </c>
      <c r="C13" s="69">
        <v>2572.02</v>
      </c>
      <c r="D13" s="178"/>
      <c r="E13" s="70">
        <f t="shared" si="3"/>
        <v>0</v>
      </c>
      <c r="F13" s="71">
        <f t="shared" si="0"/>
        <v>0.96707951999999997</v>
      </c>
      <c r="G13" s="72">
        <f t="shared" si="1"/>
        <v>0</v>
      </c>
      <c r="H13" s="73">
        <f t="shared" si="4"/>
        <v>0</v>
      </c>
      <c r="I13" s="74">
        <f t="shared" si="2"/>
        <v>0</v>
      </c>
      <c r="J13" s="67"/>
    </row>
    <row r="14" spans="1:15" x14ac:dyDescent="0.4">
      <c r="A14" s="41">
        <f t="shared" si="5"/>
        <v>7</v>
      </c>
      <c r="B14" s="68" t="s">
        <v>238</v>
      </c>
      <c r="C14" s="69">
        <v>54874.65</v>
      </c>
      <c r="D14" s="178"/>
      <c r="E14" s="70">
        <f t="shared" si="3"/>
        <v>0</v>
      </c>
      <c r="F14" s="71">
        <f t="shared" si="0"/>
        <v>20.6328684</v>
      </c>
      <c r="G14" s="72">
        <f t="shared" si="1"/>
        <v>0</v>
      </c>
      <c r="H14" s="73">
        <f t="shared" si="4"/>
        <v>0</v>
      </c>
      <c r="I14" s="74">
        <f t="shared" si="2"/>
        <v>0</v>
      </c>
      <c r="J14" s="67"/>
      <c r="N14" s="75"/>
      <c r="O14" s="76"/>
    </row>
    <row r="15" spans="1:15" x14ac:dyDescent="0.4">
      <c r="A15" s="41">
        <f t="shared" si="5"/>
        <v>8</v>
      </c>
      <c r="B15" s="68" t="s">
        <v>239</v>
      </c>
      <c r="C15" s="69">
        <v>48564.28</v>
      </c>
      <c r="D15" s="178"/>
      <c r="E15" s="70">
        <f t="shared" si="3"/>
        <v>0</v>
      </c>
      <c r="F15" s="71">
        <f t="shared" si="0"/>
        <v>18.26016928</v>
      </c>
      <c r="G15" s="72">
        <f t="shared" si="1"/>
        <v>0</v>
      </c>
      <c r="H15" s="73">
        <f t="shared" si="4"/>
        <v>0</v>
      </c>
      <c r="I15" s="74">
        <f t="shared" si="2"/>
        <v>0</v>
      </c>
      <c r="J15" s="67"/>
    </row>
    <row r="16" spans="1:15" x14ac:dyDescent="0.4">
      <c r="A16" s="41">
        <f t="shared" si="5"/>
        <v>9</v>
      </c>
      <c r="B16" s="68" t="s">
        <v>209</v>
      </c>
      <c r="C16" s="69">
        <v>51123.09</v>
      </c>
      <c r="D16" s="178"/>
      <c r="E16" s="70">
        <f t="shared" si="3"/>
        <v>0</v>
      </c>
      <c r="F16" s="71">
        <f t="shared" si="0"/>
        <v>19.222281839999997</v>
      </c>
      <c r="G16" s="72">
        <f t="shared" si="1"/>
        <v>0</v>
      </c>
      <c r="H16" s="73">
        <f t="shared" si="4"/>
        <v>0</v>
      </c>
      <c r="I16" s="74">
        <f t="shared" si="2"/>
        <v>0</v>
      </c>
      <c r="J16" s="67"/>
    </row>
    <row r="17" spans="1:15" x14ac:dyDescent="0.4">
      <c r="A17" s="41">
        <f t="shared" si="5"/>
        <v>10</v>
      </c>
      <c r="B17" s="68" t="s">
        <v>210</v>
      </c>
      <c r="C17" s="69">
        <v>77961.789999999994</v>
      </c>
      <c r="D17" s="178"/>
      <c r="E17" s="70">
        <f t="shared" si="3"/>
        <v>0</v>
      </c>
      <c r="F17" s="71">
        <f t="shared" si="0"/>
        <v>29.313633039999996</v>
      </c>
      <c r="G17" s="72">
        <f t="shared" si="1"/>
        <v>0</v>
      </c>
      <c r="H17" s="73">
        <f t="shared" si="4"/>
        <v>0</v>
      </c>
      <c r="I17" s="74">
        <f t="shared" si="2"/>
        <v>0</v>
      </c>
      <c r="J17" s="67"/>
    </row>
    <row r="18" spans="1:15" x14ac:dyDescent="0.4">
      <c r="A18" s="41">
        <f t="shared" si="5"/>
        <v>11</v>
      </c>
      <c r="B18" s="68" t="s">
        <v>211</v>
      </c>
      <c r="C18" s="69">
        <v>39311.07</v>
      </c>
      <c r="D18" s="178"/>
      <c r="E18" s="70">
        <f t="shared" si="3"/>
        <v>0</v>
      </c>
      <c r="F18" s="71">
        <f t="shared" si="0"/>
        <v>14.780962319999999</v>
      </c>
      <c r="G18" s="72">
        <f t="shared" si="1"/>
        <v>0</v>
      </c>
      <c r="H18" s="73">
        <f t="shared" si="4"/>
        <v>0</v>
      </c>
      <c r="I18" s="74">
        <f t="shared" si="2"/>
        <v>0</v>
      </c>
      <c r="J18" s="67"/>
    </row>
    <row r="19" spans="1:15" x14ac:dyDescent="0.4">
      <c r="A19" s="41">
        <f t="shared" si="5"/>
        <v>12</v>
      </c>
      <c r="B19" s="68" t="s">
        <v>212</v>
      </c>
      <c r="C19" s="69">
        <v>52522.85</v>
      </c>
      <c r="D19" s="178"/>
      <c r="E19" s="70">
        <f t="shared" si="3"/>
        <v>0</v>
      </c>
      <c r="F19" s="71">
        <f t="shared" si="0"/>
        <v>19.748591599999997</v>
      </c>
      <c r="G19" s="72">
        <f t="shared" si="1"/>
        <v>0</v>
      </c>
      <c r="H19" s="73">
        <f t="shared" si="4"/>
        <v>0</v>
      </c>
      <c r="I19" s="74">
        <f t="shared" si="2"/>
        <v>0</v>
      </c>
      <c r="J19" s="67"/>
    </row>
    <row r="20" spans="1:15" x14ac:dyDescent="0.4">
      <c r="A20" s="41">
        <f t="shared" si="5"/>
        <v>13</v>
      </c>
      <c r="B20" s="68" t="s">
        <v>213</v>
      </c>
      <c r="C20" s="69">
        <v>55591.19</v>
      </c>
      <c r="D20" s="178"/>
      <c r="E20" s="70">
        <f t="shared" si="3"/>
        <v>0</v>
      </c>
      <c r="F20" s="71">
        <f t="shared" si="0"/>
        <v>20.902287439999998</v>
      </c>
      <c r="G20" s="72">
        <f t="shared" si="1"/>
        <v>0</v>
      </c>
      <c r="H20" s="73">
        <f t="shared" si="4"/>
        <v>0</v>
      </c>
      <c r="I20" s="74">
        <f t="shared" si="2"/>
        <v>0</v>
      </c>
      <c r="J20" s="67"/>
    </row>
    <row r="21" spans="1:15" x14ac:dyDescent="0.4">
      <c r="A21" s="41">
        <f t="shared" si="5"/>
        <v>14</v>
      </c>
      <c r="B21" s="68" t="s">
        <v>221</v>
      </c>
      <c r="C21" s="69">
        <v>69692.25</v>
      </c>
      <c r="D21" s="178"/>
      <c r="E21" s="70">
        <f t="shared" si="3"/>
        <v>0</v>
      </c>
      <c r="F21" s="71">
        <f t="shared" si="0"/>
        <v>26.204286</v>
      </c>
      <c r="G21" s="72">
        <f t="shared" si="1"/>
        <v>0</v>
      </c>
      <c r="H21" s="73">
        <f t="shared" si="4"/>
        <v>0</v>
      </c>
      <c r="I21" s="74">
        <f t="shared" si="2"/>
        <v>0</v>
      </c>
      <c r="J21" s="67"/>
    </row>
    <row r="22" spans="1:15" ht="19.5" thickBot="1" x14ac:dyDescent="0.45">
      <c r="A22" s="41">
        <f t="shared" si="5"/>
        <v>15</v>
      </c>
      <c r="B22" s="68" t="s">
        <v>236</v>
      </c>
      <c r="C22" s="69">
        <v>3429.36</v>
      </c>
      <c r="D22" s="178"/>
      <c r="E22" s="70">
        <f t="shared" si="3"/>
        <v>0</v>
      </c>
      <c r="F22" s="71">
        <f t="shared" si="0"/>
        <v>1.28943936</v>
      </c>
      <c r="G22" s="72">
        <f t="shared" si="1"/>
        <v>0</v>
      </c>
      <c r="H22" s="73">
        <f t="shared" si="4"/>
        <v>0</v>
      </c>
      <c r="I22" s="74">
        <f t="shared" si="2"/>
        <v>0</v>
      </c>
      <c r="J22" s="67"/>
    </row>
    <row r="23" spans="1:15" ht="19.5" thickBot="1" x14ac:dyDescent="0.45">
      <c r="B23" s="77" t="s">
        <v>17</v>
      </c>
      <c r="C23" s="78">
        <f>SUM(C8:C22)</f>
        <v>812936.58</v>
      </c>
      <c r="D23" s="78">
        <f>SUM(D8:D22)</f>
        <v>0</v>
      </c>
      <c r="E23" s="79">
        <f>D23/C23</f>
        <v>0</v>
      </c>
      <c r="F23" s="80">
        <f t="shared" si="0"/>
        <v>305.66415407999995</v>
      </c>
      <c r="G23" s="81">
        <f t="shared" si="1"/>
        <v>0</v>
      </c>
      <c r="H23" s="82">
        <f t="shared" si="4"/>
        <v>0</v>
      </c>
      <c r="I23" s="83">
        <f>SUM(I8:I22)</f>
        <v>0</v>
      </c>
      <c r="J23" s="67"/>
    </row>
    <row r="24" spans="1:15" x14ac:dyDescent="0.4">
      <c r="A24" s="41">
        <f>A22+1</f>
        <v>16</v>
      </c>
      <c r="B24" s="84" t="s">
        <v>218</v>
      </c>
      <c r="C24" s="182">
        <v>37200.730000000003</v>
      </c>
      <c r="D24" s="85"/>
      <c r="E24" s="62">
        <f t="shared" si="3"/>
        <v>0</v>
      </c>
      <c r="F24" s="86">
        <f t="shared" si="0"/>
        <v>13.987474480000001</v>
      </c>
      <c r="G24" s="87">
        <f t="shared" si="1"/>
        <v>0</v>
      </c>
      <c r="H24" s="88">
        <f t="shared" si="4"/>
        <v>0</v>
      </c>
      <c r="I24" s="89">
        <f t="shared" ref="I24:I33" si="6">D24*$L$48</f>
        <v>0</v>
      </c>
      <c r="J24" s="67"/>
    </row>
    <row r="25" spans="1:15" x14ac:dyDescent="0.4">
      <c r="A25" s="41">
        <f t="shared" si="5"/>
        <v>17</v>
      </c>
      <c r="B25" s="90" t="s">
        <v>222</v>
      </c>
      <c r="C25" s="69">
        <v>14608.48</v>
      </c>
      <c r="D25" s="178"/>
      <c r="E25" s="70">
        <f t="shared" si="3"/>
        <v>0</v>
      </c>
      <c r="F25" s="71">
        <f t="shared" si="0"/>
        <v>5.4927884799999998</v>
      </c>
      <c r="G25" s="72">
        <f t="shared" si="1"/>
        <v>0</v>
      </c>
      <c r="H25" s="73">
        <f t="shared" si="4"/>
        <v>0</v>
      </c>
      <c r="I25" s="74">
        <f t="shared" si="6"/>
        <v>0</v>
      </c>
      <c r="J25" s="67"/>
    </row>
    <row r="26" spans="1:15" x14ac:dyDescent="0.4">
      <c r="A26" s="41">
        <f t="shared" si="5"/>
        <v>18</v>
      </c>
      <c r="B26" s="90" t="s">
        <v>217</v>
      </c>
      <c r="C26" s="69">
        <v>129530.95</v>
      </c>
      <c r="D26" s="178"/>
      <c r="E26" s="70">
        <f t="shared" si="3"/>
        <v>0</v>
      </c>
      <c r="F26" s="71">
        <f t="shared" si="0"/>
        <v>48.703637199999996</v>
      </c>
      <c r="G26" s="72">
        <f t="shared" si="1"/>
        <v>0</v>
      </c>
      <c r="H26" s="73">
        <f t="shared" si="4"/>
        <v>0</v>
      </c>
      <c r="I26" s="74">
        <f t="shared" si="6"/>
        <v>0</v>
      </c>
      <c r="J26" s="67"/>
    </row>
    <row r="27" spans="1:15" x14ac:dyDescent="0.4">
      <c r="A27" s="41">
        <f t="shared" si="5"/>
        <v>19</v>
      </c>
      <c r="B27" s="90" t="s">
        <v>223</v>
      </c>
      <c r="C27" s="69">
        <v>22762.03</v>
      </c>
      <c r="D27" s="178"/>
      <c r="E27" s="70">
        <f t="shared" si="3"/>
        <v>0</v>
      </c>
      <c r="F27" s="71">
        <f t="shared" si="0"/>
        <v>8.5585232799999993</v>
      </c>
      <c r="G27" s="72">
        <f t="shared" si="1"/>
        <v>0</v>
      </c>
      <c r="H27" s="73">
        <f t="shared" si="4"/>
        <v>0</v>
      </c>
      <c r="I27" s="74">
        <f t="shared" si="6"/>
        <v>0</v>
      </c>
      <c r="J27" s="67"/>
    </row>
    <row r="28" spans="1:15" ht="19.5" thickBot="1" x14ac:dyDescent="0.45">
      <c r="A28" s="41">
        <f t="shared" si="5"/>
        <v>20</v>
      </c>
      <c r="B28" s="90" t="s">
        <v>224</v>
      </c>
      <c r="C28" s="69">
        <v>6110.73</v>
      </c>
      <c r="D28" s="178"/>
      <c r="E28" s="70">
        <f t="shared" si="3"/>
        <v>0</v>
      </c>
      <c r="F28" s="71">
        <f t="shared" si="0"/>
        <v>2.2976344799999997</v>
      </c>
      <c r="G28" s="72">
        <f t="shared" si="1"/>
        <v>0</v>
      </c>
      <c r="H28" s="73">
        <f t="shared" si="4"/>
        <v>0</v>
      </c>
      <c r="I28" s="74">
        <f t="shared" si="6"/>
        <v>0</v>
      </c>
      <c r="J28" s="67"/>
      <c r="K28" s="91" t="s">
        <v>164</v>
      </c>
      <c r="L28" s="91"/>
      <c r="M28" s="91"/>
      <c r="N28" s="91"/>
      <c r="O28" s="92"/>
    </row>
    <row r="29" spans="1:15" ht="19.5" thickTop="1" x14ac:dyDescent="0.4">
      <c r="A29" s="41">
        <f t="shared" si="5"/>
        <v>21</v>
      </c>
      <c r="B29" s="90" t="s">
        <v>219</v>
      </c>
      <c r="C29" s="69">
        <v>33731.300000000003</v>
      </c>
      <c r="D29" s="178"/>
      <c r="E29" s="70">
        <f t="shared" si="3"/>
        <v>0</v>
      </c>
      <c r="F29" s="71">
        <f t="shared" si="0"/>
        <v>12.682968800000001</v>
      </c>
      <c r="G29" s="72">
        <f t="shared" si="1"/>
        <v>0</v>
      </c>
      <c r="H29" s="73">
        <f t="shared" si="4"/>
        <v>0</v>
      </c>
      <c r="I29" s="74">
        <f t="shared" si="6"/>
        <v>0</v>
      </c>
      <c r="J29" s="67"/>
      <c r="K29" s="93" t="s">
        <v>163</v>
      </c>
      <c r="L29" s="94" t="s">
        <v>167</v>
      </c>
      <c r="M29" s="94" t="s">
        <v>168</v>
      </c>
      <c r="N29" s="94" t="s">
        <v>169</v>
      </c>
      <c r="O29" s="95" t="s">
        <v>170</v>
      </c>
    </row>
    <row r="30" spans="1:15" x14ac:dyDescent="0.4">
      <c r="A30" s="41">
        <f t="shared" si="5"/>
        <v>22</v>
      </c>
      <c r="B30" s="90" t="s">
        <v>216</v>
      </c>
      <c r="C30" s="69">
        <v>68600.69</v>
      </c>
      <c r="D30" s="178"/>
      <c r="E30" s="70">
        <f t="shared" si="3"/>
        <v>0</v>
      </c>
      <c r="F30" s="71">
        <f t="shared" si="0"/>
        <v>25.793859439999999</v>
      </c>
      <c r="G30" s="72">
        <f t="shared" si="1"/>
        <v>0</v>
      </c>
      <c r="H30" s="73">
        <f t="shared" si="4"/>
        <v>0</v>
      </c>
      <c r="I30" s="74">
        <f t="shared" si="6"/>
        <v>0</v>
      </c>
      <c r="J30" s="67"/>
      <c r="K30" s="264" t="s">
        <v>193</v>
      </c>
      <c r="L30" s="256">
        <f>I35</f>
        <v>0</v>
      </c>
      <c r="M30" s="256" t="s">
        <v>166</v>
      </c>
      <c r="N30" s="255" t="s">
        <v>158</v>
      </c>
      <c r="O30" s="254"/>
    </row>
    <row r="31" spans="1:15" x14ac:dyDescent="0.4">
      <c r="A31" s="41">
        <f t="shared" si="5"/>
        <v>23</v>
      </c>
      <c r="B31" s="90" t="s">
        <v>225</v>
      </c>
      <c r="C31" s="69">
        <v>10605.62</v>
      </c>
      <c r="D31" s="178"/>
      <c r="E31" s="70">
        <f>D31/C31</f>
        <v>0</v>
      </c>
      <c r="F31" s="71">
        <f t="shared" si="0"/>
        <v>3.98771312</v>
      </c>
      <c r="G31" s="72">
        <f t="shared" si="1"/>
        <v>0</v>
      </c>
      <c r="H31" s="73">
        <f t="shared" si="4"/>
        <v>0</v>
      </c>
      <c r="I31" s="74">
        <f t="shared" si="6"/>
        <v>0</v>
      </c>
      <c r="J31" s="67"/>
      <c r="K31" s="264"/>
      <c r="L31" s="256"/>
      <c r="M31" s="256"/>
      <c r="N31" s="255"/>
      <c r="O31" s="254"/>
    </row>
    <row r="32" spans="1:15" x14ac:dyDescent="0.4">
      <c r="A32" s="41">
        <f t="shared" si="5"/>
        <v>24</v>
      </c>
      <c r="B32" s="90" t="s">
        <v>226</v>
      </c>
      <c r="C32" s="69">
        <v>81311.17</v>
      </c>
      <c r="D32" s="178"/>
      <c r="E32" s="70">
        <f t="shared" si="3"/>
        <v>0</v>
      </c>
      <c r="F32" s="71">
        <f t="shared" si="0"/>
        <v>30.572999919999997</v>
      </c>
      <c r="G32" s="72">
        <f t="shared" si="1"/>
        <v>0</v>
      </c>
      <c r="H32" s="73">
        <f t="shared" si="4"/>
        <v>0</v>
      </c>
      <c r="I32" s="74">
        <f t="shared" si="6"/>
        <v>0</v>
      </c>
      <c r="J32" s="67"/>
      <c r="K32" s="264" t="s">
        <v>156</v>
      </c>
      <c r="L32" s="257">
        <v>2500000</v>
      </c>
      <c r="M32" s="256" t="s">
        <v>166</v>
      </c>
      <c r="N32" s="255" t="s">
        <v>159</v>
      </c>
      <c r="O32" s="254"/>
    </row>
    <row r="33" spans="2:17" ht="19.5" thickBot="1" x14ac:dyDescent="0.45">
      <c r="B33" s="96"/>
      <c r="C33" s="97"/>
      <c r="D33" s="98"/>
      <c r="E33" s="99" t="e">
        <f t="shared" si="3"/>
        <v>#DIV/0!</v>
      </c>
      <c r="F33" s="100">
        <f t="shared" si="0"/>
        <v>0</v>
      </c>
      <c r="G33" s="101">
        <f t="shared" si="1"/>
        <v>0</v>
      </c>
      <c r="H33" s="102" t="e">
        <f t="shared" si="4"/>
        <v>#DIV/0!</v>
      </c>
      <c r="I33" s="103">
        <f t="shared" si="6"/>
        <v>0</v>
      </c>
      <c r="J33" s="67"/>
      <c r="K33" s="264"/>
      <c r="L33" s="257"/>
      <c r="M33" s="256"/>
      <c r="N33" s="255"/>
      <c r="O33" s="254"/>
    </row>
    <row r="34" spans="2:17" ht="19.5" thickBot="1" x14ac:dyDescent="0.45">
      <c r="B34" s="77" t="s">
        <v>16</v>
      </c>
      <c r="C34" s="78">
        <f>SUM(C24:C33)</f>
        <v>404461.7</v>
      </c>
      <c r="D34" s="78">
        <f>SUM(D24:D33)</f>
        <v>0</v>
      </c>
      <c r="E34" s="79">
        <f t="shared" si="3"/>
        <v>0</v>
      </c>
      <c r="F34" s="104">
        <f t="shared" si="0"/>
        <v>152.07759920000001</v>
      </c>
      <c r="G34" s="81">
        <f t="shared" si="1"/>
        <v>0</v>
      </c>
      <c r="H34" s="82">
        <f t="shared" si="4"/>
        <v>0</v>
      </c>
      <c r="I34" s="83">
        <f>SUM(I24:I33)</f>
        <v>0</v>
      </c>
      <c r="J34" s="67"/>
      <c r="K34" s="264" t="s">
        <v>157</v>
      </c>
      <c r="L34" s="256">
        <f>L30+L32</f>
        <v>2500000</v>
      </c>
      <c r="M34" s="256" t="s">
        <v>166</v>
      </c>
      <c r="N34" s="255" t="s">
        <v>161</v>
      </c>
      <c r="O34" s="254"/>
    </row>
    <row r="35" spans="2:17" ht="19.5" thickBot="1" x14ac:dyDescent="0.45">
      <c r="B35" s="77" t="s">
        <v>18</v>
      </c>
      <c r="C35" s="78">
        <f>C23+C34</f>
        <v>1217398.28</v>
      </c>
      <c r="D35" s="78">
        <f>D23+D34</f>
        <v>0</v>
      </c>
      <c r="E35" s="105">
        <f>D35/C35</f>
        <v>0</v>
      </c>
      <c r="F35" s="104">
        <f t="shared" si="0"/>
        <v>457.74175328000001</v>
      </c>
      <c r="G35" s="81">
        <f t="shared" si="1"/>
        <v>0</v>
      </c>
      <c r="H35" s="82">
        <f t="shared" si="4"/>
        <v>0</v>
      </c>
      <c r="I35" s="83">
        <f>I23+I34</f>
        <v>0</v>
      </c>
      <c r="J35" s="67"/>
      <c r="K35" s="264"/>
      <c r="L35" s="256"/>
      <c r="M35" s="256"/>
      <c r="N35" s="255"/>
      <c r="O35" s="254"/>
    </row>
    <row r="36" spans="2:17" ht="19.5" thickBot="1" x14ac:dyDescent="0.45">
      <c r="B36" s="106"/>
      <c r="C36" s="107"/>
      <c r="D36" s="108"/>
      <c r="E36" s="109"/>
      <c r="F36" s="110"/>
      <c r="G36" s="111"/>
      <c r="H36" s="112"/>
      <c r="I36" s="113"/>
      <c r="J36" s="67"/>
      <c r="K36" s="264" t="s">
        <v>181</v>
      </c>
      <c r="L36" s="262"/>
      <c r="M36" s="260" t="s">
        <v>165</v>
      </c>
      <c r="N36" s="255" t="s">
        <v>160</v>
      </c>
      <c r="O36" s="254" t="s">
        <v>195</v>
      </c>
    </row>
    <row r="37" spans="2:17" x14ac:dyDescent="0.4">
      <c r="B37" s="228" t="s">
        <v>52</v>
      </c>
      <c r="C37" s="224" t="s">
        <v>194</v>
      </c>
      <c r="D37" s="230"/>
      <c r="E37" s="224" t="s">
        <v>28</v>
      </c>
      <c r="F37" s="230"/>
      <c r="G37" s="224" t="s">
        <v>171</v>
      </c>
      <c r="H37" s="225"/>
      <c r="I37" s="91"/>
      <c r="J37" s="67"/>
      <c r="K37" s="264"/>
      <c r="L37" s="262"/>
      <c r="M37" s="260"/>
      <c r="N37" s="255"/>
      <c r="O37" s="254"/>
    </row>
    <row r="38" spans="2:17" ht="19.5" thickBot="1" x14ac:dyDescent="0.45">
      <c r="B38" s="229"/>
      <c r="C38" s="231"/>
      <c r="D38" s="232"/>
      <c r="E38" s="231"/>
      <c r="F38" s="232"/>
      <c r="G38" s="181" t="s">
        <v>54</v>
      </c>
      <c r="H38" s="180" t="s">
        <v>55</v>
      </c>
      <c r="I38" s="91"/>
      <c r="J38" s="67"/>
      <c r="K38" s="264" t="s">
        <v>182</v>
      </c>
      <c r="L38" s="262"/>
      <c r="M38" s="260" t="s">
        <v>165</v>
      </c>
      <c r="N38" s="255" t="s">
        <v>162</v>
      </c>
      <c r="O38" s="254" t="s">
        <v>196</v>
      </c>
    </row>
    <row r="39" spans="2:17" x14ac:dyDescent="0.4">
      <c r="B39" s="114" t="s">
        <v>25</v>
      </c>
      <c r="C39" s="239">
        <v>0.1</v>
      </c>
      <c r="D39" s="240"/>
      <c r="E39" s="233">
        <v>15</v>
      </c>
      <c r="F39" s="234"/>
      <c r="G39" s="115"/>
      <c r="H39" s="116"/>
      <c r="I39" s="91"/>
      <c r="J39" s="67"/>
      <c r="K39" s="264"/>
      <c r="L39" s="262"/>
      <c r="M39" s="260"/>
      <c r="N39" s="255"/>
      <c r="O39" s="254"/>
    </row>
    <row r="40" spans="2:17" x14ac:dyDescent="0.4">
      <c r="B40" s="117" t="s">
        <v>24</v>
      </c>
      <c r="C40" s="237">
        <f>E35</f>
        <v>0</v>
      </c>
      <c r="D40" s="238"/>
      <c r="E40" s="235">
        <f>L40/L34</f>
        <v>0</v>
      </c>
      <c r="F40" s="236"/>
      <c r="G40" s="118">
        <f>L36</f>
        <v>0</v>
      </c>
      <c r="H40" s="119">
        <f>L38</f>
        <v>0</v>
      </c>
      <c r="I40" s="91"/>
      <c r="J40" s="67"/>
      <c r="K40" s="264" t="s">
        <v>184</v>
      </c>
      <c r="L40" s="262"/>
      <c r="M40" s="260" t="s">
        <v>165</v>
      </c>
      <c r="N40" s="255" t="s">
        <v>183</v>
      </c>
      <c r="O40" s="254" t="s">
        <v>197</v>
      </c>
    </row>
    <row r="41" spans="2:17" ht="19.5" thickBot="1" x14ac:dyDescent="0.45">
      <c r="B41" s="179" t="s">
        <v>26</v>
      </c>
      <c r="C41" s="226" t="str">
        <f>IF(C40&gt;=C39,"○","要再検証")</f>
        <v>要再検証</v>
      </c>
      <c r="D41" s="227"/>
      <c r="E41" s="226" t="str">
        <f>IF(E40&lt;=E39,"○","要再検証")</f>
        <v>○</v>
      </c>
      <c r="F41" s="227"/>
      <c r="G41" s="181" t="str">
        <f>IF(G40&lt;=G39,"○","要再検証")</f>
        <v>○</v>
      </c>
      <c r="H41" s="120" t="str">
        <f>IF(H40&lt;=H39,"○","要再検証")</f>
        <v>○</v>
      </c>
      <c r="I41" s="91"/>
      <c r="J41" s="67"/>
      <c r="K41" s="265"/>
      <c r="L41" s="263"/>
      <c r="M41" s="261"/>
      <c r="N41" s="259"/>
      <c r="O41" s="258"/>
    </row>
    <row r="42" spans="2:17" x14ac:dyDescent="0.4">
      <c r="I42" s="91"/>
      <c r="J42" s="67"/>
      <c r="K42" s="91"/>
      <c r="L42" s="121"/>
      <c r="M42" s="91"/>
      <c r="N42" s="91"/>
      <c r="O42" s="91"/>
    </row>
    <row r="43" spans="2:17" x14ac:dyDescent="0.4">
      <c r="G43" s="75"/>
      <c r="J43" s="67"/>
      <c r="O43" s="28"/>
    </row>
    <row r="44" spans="2:17" x14ac:dyDescent="0.4">
      <c r="J44" s="67"/>
      <c r="K44" s="41"/>
    </row>
    <row r="45" spans="2:17" x14ac:dyDescent="0.4">
      <c r="O45" s="28"/>
      <c r="Q45" s="41"/>
    </row>
    <row r="46" spans="2:17" ht="19.5" thickBot="1" x14ac:dyDescent="0.45">
      <c r="K46" s="91" t="s">
        <v>53</v>
      </c>
      <c r="L46" s="91"/>
      <c r="M46" s="91"/>
      <c r="O46" s="28"/>
    </row>
    <row r="47" spans="2:17" ht="19.5" thickBot="1" x14ac:dyDescent="0.45">
      <c r="K47" s="122" t="s">
        <v>202</v>
      </c>
      <c r="L47" s="123" t="s">
        <v>21</v>
      </c>
      <c r="M47" s="58"/>
      <c r="O47" s="28"/>
    </row>
    <row r="48" spans="2:17" x14ac:dyDescent="0.4">
      <c r="K48" s="124">
        <v>3.7599999999999998E-4</v>
      </c>
      <c r="L48" s="125">
        <v>27</v>
      </c>
      <c r="M48" s="126"/>
      <c r="O48" s="28"/>
    </row>
    <row r="49" spans="11:15" ht="19.5" thickBot="1" x14ac:dyDescent="0.45">
      <c r="K49" s="127" t="s">
        <v>20</v>
      </c>
      <c r="L49" s="128" t="s">
        <v>22</v>
      </c>
      <c r="M49" s="129"/>
      <c r="O49" s="14" t="s">
        <v>185</v>
      </c>
    </row>
  </sheetData>
  <mergeCells count="47">
    <mergeCell ref="K38:K39"/>
    <mergeCell ref="K36:K37"/>
    <mergeCell ref="K34:K35"/>
    <mergeCell ref="K32:K33"/>
    <mergeCell ref="O30:O31"/>
    <mergeCell ref="N30:N31"/>
    <mergeCell ref="M30:M31"/>
    <mergeCell ref="L30:L31"/>
    <mergeCell ref="K30:K31"/>
    <mergeCell ref="O36:O37"/>
    <mergeCell ref="N36:N37"/>
    <mergeCell ref="M36:M37"/>
    <mergeCell ref="L36:L37"/>
    <mergeCell ref="L38:L39"/>
    <mergeCell ref="M38:M39"/>
    <mergeCell ref="N38:N39"/>
    <mergeCell ref="O40:O41"/>
    <mergeCell ref="N40:N41"/>
    <mergeCell ref="M40:M41"/>
    <mergeCell ref="L40:L41"/>
    <mergeCell ref="K40:K41"/>
    <mergeCell ref="O38:O39"/>
    <mergeCell ref="O32:O33"/>
    <mergeCell ref="N32:N33"/>
    <mergeCell ref="M32:M33"/>
    <mergeCell ref="L32:L33"/>
    <mergeCell ref="O34:O35"/>
    <mergeCell ref="N34:N35"/>
    <mergeCell ref="M34:M35"/>
    <mergeCell ref="L34:L35"/>
    <mergeCell ref="B3:B7"/>
    <mergeCell ref="C3:E3"/>
    <mergeCell ref="C4:E4"/>
    <mergeCell ref="C5:D5"/>
    <mergeCell ref="F3:H3"/>
    <mergeCell ref="F4:H4"/>
    <mergeCell ref="F5:G5"/>
    <mergeCell ref="G37:H37"/>
    <mergeCell ref="E41:F41"/>
    <mergeCell ref="C41:D41"/>
    <mergeCell ref="B37:B38"/>
    <mergeCell ref="E37:F38"/>
    <mergeCell ref="C37:D38"/>
    <mergeCell ref="E39:F39"/>
    <mergeCell ref="E40:F40"/>
    <mergeCell ref="C40:D40"/>
    <mergeCell ref="C39:D39"/>
  </mergeCells>
  <phoneticPr fontId="1"/>
  <conditionalFormatting sqref="C41:H41">
    <cfRule type="containsText" dxfId="0" priority="1" operator="containsText" text="要再検証">
      <formula>NOT(ISERROR(SEARCH("要再検証",C41)))</formula>
    </cfRule>
  </conditionalFormatting>
  <pageMargins left="0.7" right="0.7" top="0.75" bottom="0.75" header="0.3" footer="0.3"/>
  <pageSetup paperSize="8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view="pageBreakPreview" zoomScaleNormal="100" zoomScaleSheetLayoutView="100" workbookViewId="0">
      <selection activeCell="H1" sqref="H1"/>
    </sheetView>
  </sheetViews>
  <sheetFormatPr defaultRowHeight="18.75" x14ac:dyDescent="0.4"/>
  <cols>
    <col min="1" max="1" width="11" style="28" bestFit="1" customWidth="1"/>
    <col min="2" max="2" width="11" style="28" customWidth="1"/>
    <col min="3" max="3" width="19" style="28" customWidth="1"/>
    <col min="4" max="4" width="8.625" style="27" customWidth="1"/>
    <col min="5" max="5" width="5.625" style="27" bestFit="1" customWidth="1"/>
    <col min="6" max="6" width="14.5" style="28" customWidth="1"/>
    <col min="7" max="7" width="27" style="28" customWidth="1"/>
    <col min="8" max="8" width="9" style="28"/>
    <col min="9" max="9" width="35.5" style="28" bestFit="1" customWidth="1"/>
    <col min="10" max="14" width="19.375" style="28" customWidth="1"/>
    <col min="15" max="16384" width="9" style="28"/>
  </cols>
  <sheetData>
    <row r="1" spans="1:14" x14ac:dyDescent="0.4">
      <c r="A1" s="41" t="s">
        <v>245</v>
      </c>
    </row>
    <row r="2" spans="1:14" x14ac:dyDescent="0.4">
      <c r="A2" s="130"/>
      <c r="F2" s="28" t="s">
        <v>112</v>
      </c>
      <c r="G2" s="131"/>
    </row>
    <row r="3" spans="1:14" x14ac:dyDescent="0.4">
      <c r="A3" s="130" t="s">
        <v>204</v>
      </c>
      <c r="I3" s="132" t="s">
        <v>140</v>
      </c>
    </row>
    <row r="4" spans="1:14" x14ac:dyDescent="0.4">
      <c r="A4" s="133" t="s">
        <v>188</v>
      </c>
      <c r="B4" s="133" t="s">
        <v>187</v>
      </c>
      <c r="C4" s="134" t="s">
        <v>113</v>
      </c>
      <c r="D4" s="134" t="s">
        <v>114</v>
      </c>
      <c r="E4" s="134" t="s">
        <v>115</v>
      </c>
      <c r="F4" s="134" t="s">
        <v>116</v>
      </c>
      <c r="G4" s="135" t="s">
        <v>117</v>
      </c>
      <c r="I4" s="28" t="s">
        <v>200</v>
      </c>
    </row>
    <row r="5" spans="1:14" x14ac:dyDescent="0.4">
      <c r="A5" s="136" t="s">
        <v>186</v>
      </c>
      <c r="B5" s="137"/>
      <c r="C5" s="138"/>
      <c r="D5" s="138"/>
      <c r="E5" s="138"/>
      <c r="F5" s="138"/>
      <c r="G5" s="139"/>
    </row>
    <row r="6" spans="1:14" ht="23.45" customHeight="1" x14ac:dyDescent="0.4">
      <c r="A6" s="140"/>
      <c r="B6" s="141" t="s">
        <v>124</v>
      </c>
      <c r="C6" s="141"/>
      <c r="D6" s="142"/>
      <c r="E6" s="142"/>
      <c r="F6" s="141"/>
      <c r="G6" s="143" t="s">
        <v>139</v>
      </c>
      <c r="J6" s="28" t="s">
        <v>141</v>
      </c>
      <c r="K6" s="144" t="s">
        <v>199</v>
      </c>
      <c r="L6" s="144" t="s">
        <v>201</v>
      </c>
      <c r="M6" s="28" t="s">
        <v>142</v>
      </c>
      <c r="N6" s="28" t="s">
        <v>125</v>
      </c>
    </row>
    <row r="7" spans="1:14" ht="23.45" customHeight="1" x14ac:dyDescent="0.4">
      <c r="A7" s="145"/>
      <c r="B7" s="146"/>
      <c r="C7" s="147" t="s">
        <v>214</v>
      </c>
      <c r="D7" s="148">
        <v>1</v>
      </c>
      <c r="E7" s="148" t="s">
        <v>120</v>
      </c>
      <c r="F7" s="146">
        <f t="shared" ref="F7:F30" si="0">N7</f>
        <v>0</v>
      </c>
      <c r="G7" s="149">
        <v>1</v>
      </c>
      <c r="I7" s="150" t="s">
        <v>214</v>
      </c>
      <c r="J7" s="151"/>
      <c r="K7" s="151"/>
      <c r="L7" s="151"/>
      <c r="M7" s="151"/>
      <c r="N7" s="28">
        <f>SUM(J7:M7)</f>
        <v>0</v>
      </c>
    </row>
    <row r="8" spans="1:14" ht="23.45" customHeight="1" x14ac:dyDescent="0.4">
      <c r="A8" s="145"/>
      <c r="B8" s="146"/>
      <c r="C8" s="147" t="s">
        <v>207</v>
      </c>
      <c r="D8" s="148">
        <v>1</v>
      </c>
      <c r="E8" s="148" t="s">
        <v>120</v>
      </c>
      <c r="F8" s="146">
        <f t="shared" si="0"/>
        <v>0</v>
      </c>
      <c r="G8" s="149">
        <v>2</v>
      </c>
      <c r="I8" s="150" t="s">
        <v>207</v>
      </c>
      <c r="J8" s="152"/>
      <c r="K8" s="152"/>
      <c r="L8" s="151"/>
      <c r="M8" s="151"/>
      <c r="N8" s="28">
        <f t="shared" ref="N8:N31" si="1">SUM(J8:M8)</f>
        <v>0</v>
      </c>
    </row>
    <row r="9" spans="1:14" ht="23.45" customHeight="1" x14ac:dyDescent="0.4">
      <c r="A9" s="145"/>
      <c r="B9" s="146"/>
      <c r="C9" s="147" t="s">
        <v>208</v>
      </c>
      <c r="D9" s="148">
        <v>1</v>
      </c>
      <c r="E9" s="148" t="s">
        <v>120</v>
      </c>
      <c r="F9" s="146">
        <f t="shared" si="0"/>
        <v>0</v>
      </c>
      <c r="G9" s="149">
        <v>3</v>
      </c>
      <c r="I9" s="150" t="s">
        <v>208</v>
      </c>
      <c r="J9" s="152"/>
      <c r="K9" s="152"/>
      <c r="L9" s="151"/>
      <c r="M9" s="151"/>
      <c r="N9" s="28">
        <f t="shared" si="1"/>
        <v>0</v>
      </c>
    </row>
    <row r="10" spans="1:14" ht="23.45" customHeight="1" x14ac:dyDescent="0.4">
      <c r="A10" s="145"/>
      <c r="B10" s="146"/>
      <c r="C10" s="147" t="s">
        <v>215</v>
      </c>
      <c r="D10" s="148">
        <v>1</v>
      </c>
      <c r="E10" s="148" t="s">
        <v>120</v>
      </c>
      <c r="F10" s="146">
        <f t="shared" si="0"/>
        <v>0</v>
      </c>
      <c r="G10" s="149">
        <v>4</v>
      </c>
      <c r="I10" s="150" t="s">
        <v>215</v>
      </c>
      <c r="J10" s="152"/>
      <c r="K10" s="152"/>
      <c r="L10" s="151"/>
      <c r="M10" s="151"/>
      <c r="N10" s="28">
        <f t="shared" si="1"/>
        <v>0</v>
      </c>
    </row>
    <row r="11" spans="1:14" ht="23.45" customHeight="1" x14ac:dyDescent="0.4">
      <c r="A11" s="145"/>
      <c r="B11" s="146"/>
      <c r="C11" s="147" t="s">
        <v>220</v>
      </c>
      <c r="D11" s="148">
        <v>1</v>
      </c>
      <c r="E11" s="148" t="s">
        <v>120</v>
      </c>
      <c r="F11" s="146">
        <f t="shared" si="0"/>
        <v>0</v>
      </c>
      <c r="G11" s="149">
        <v>5</v>
      </c>
      <c r="I11" s="150" t="s">
        <v>220</v>
      </c>
      <c r="J11" s="152"/>
      <c r="K11" s="152"/>
      <c r="L11" s="151"/>
      <c r="M11" s="151"/>
      <c r="N11" s="28">
        <f t="shared" si="1"/>
        <v>0</v>
      </c>
    </row>
    <row r="12" spans="1:14" ht="23.45" customHeight="1" x14ac:dyDescent="0.4">
      <c r="A12" s="145"/>
      <c r="B12" s="146"/>
      <c r="C12" s="147" t="s">
        <v>233</v>
      </c>
      <c r="D12" s="148">
        <v>1</v>
      </c>
      <c r="E12" s="148" t="s">
        <v>120</v>
      </c>
      <c r="F12" s="146">
        <f t="shared" si="0"/>
        <v>0</v>
      </c>
      <c r="G12" s="149">
        <v>6</v>
      </c>
      <c r="I12" s="150" t="s">
        <v>233</v>
      </c>
      <c r="J12" s="152"/>
      <c r="K12" s="152"/>
      <c r="L12" s="151"/>
      <c r="M12" s="151"/>
      <c r="N12" s="28">
        <f t="shared" si="1"/>
        <v>0</v>
      </c>
    </row>
    <row r="13" spans="1:14" ht="23.45" customHeight="1" x14ac:dyDescent="0.4">
      <c r="A13" s="145"/>
      <c r="B13" s="146"/>
      <c r="C13" s="147" t="s">
        <v>234</v>
      </c>
      <c r="D13" s="148">
        <v>1</v>
      </c>
      <c r="E13" s="148" t="s">
        <v>120</v>
      </c>
      <c r="F13" s="146">
        <f t="shared" si="0"/>
        <v>0</v>
      </c>
      <c r="G13" s="149">
        <v>7</v>
      </c>
      <c r="I13" s="150" t="s">
        <v>234</v>
      </c>
      <c r="J13" s="152"/>
      <c r="K13" s="152"/>
      <c r="L13" s="151"/>
      <c r="M13" s="151"/>
      <c r="N13" s="28">
        <f t="shared" si="1"/>
        <v>0</v>
      </c>
    </row>
    <row r="14" spans="1:14" ht="23.45" customHeight="1" x14ac:dyDescent="0.4">
      <c r="A14" s="145"/>
      <c r="B14" s="146"/>
      <c r="C14" s="147" t="s">
        <v>235</v>
      </c>
      <c r="D14" s="148">
        <v>1</v>
      </c>
      <c r="E14" s="148" t="s">
        <v>120</v>
      </c>
      <c r="F14" s="146">
        <f t="shared" si="0"/>
        <v>0</v>
      </c>
      <c r="G14" s="149">
        <v>8</v>
      </c>
      <c r="I14" s="150" t="s">
        <v>235</v>
      </c>
      <c r="J14" s="152"/>
      <c r="K14" s="152"/>
      <c r="L14" s="151"/>
      <c r="M14" s="151"/>
      <c r="N14" s="28">
        <f t="shared" si="1"/>
        <v>0</v>
      </c>
    </row>
    <row r="15" spans="1:14" ht="23.45" customHeight="1" x14ac:dyDescent="0.4">
      <c r="A15" s="145"/>
      <c r="B15" s="146"/>
      <c r="C15" s="147" t="s">
        <v>209</v>
      </c>
      <c r="D15" s="148">
        <v>1</v>
      </c>
      <c r="E15" s="148" t="s">
        <v>120</v>
      </c>
      <c r="F15" s="146">
        <f t="shared" si="0"/>
        <v>0</v>
      </c>
      <c r="G15" s="149">
        <v>9</v>
      </c>
      <c r="I15" s="150" t="s">
        <v>209</v>
      </c>
      <c r="J15" s="152"/>
      <c r="K15" s="152"/>
      <c r="L15" s="151"/>
      <c r="M15" s="151"/>
      <c r="N15" s="28">
        <f t="shared" si="1"/>
        <v>0</v>
      </c>
    </row>
    <row r="16" spans="1:14" ht="23.45" customHeight="1" x14ac:dyDescent="0.4">
      <c r="A16" s="145"/>
      <c r="B16" s="146"/>
      <c r="C16" s="147" t="s">
        <v>210</v>
      </c>
      <c r="D16" s="148">
        <v>1</v>
      </c>
      <c r="E16" s="148" t="s">
        <v>120</v>
      </c>
      <c r="F16" s="146">
        <f t="shared" si="0"/>
        <v>0</v>
      </c>
      <c r="G16" s="149">
        <v>10</v>
      </c>
      <c r="I16" s="150" t="s">
        <v>210</v>
      </c>
      <c r="J16" s="152"/>
      <c r="K16" s="152"/>
      <c r="L16" s="151"/>
      <c r="M16" s="151"/>
      <c r="N16" s="28">
        <f t="shared" si="1"/>
        <v>0</v>
      </c>
    </row>
    <row r="17" spans="1:14" ht="23.45" customHeight="1" x14ac:dyDescent="0.4">
      <c r="A17" s="145"/>
      <c r="B17" s="146"/>
      <c r="C17" s="147" t="s">
        <v>211</v>
      </c>
      <c r="D17" s="148">
        <v>1</v>
      </c>
      <c r="E17" s="148" t="s">
        <v>120</v>
      </c>
      <c r="F17" s="146">
        <f t="shared" si="0"/>
        <v>0</v>
      </c>
      <c r="G17" s="149">
        <v>11</v>
      </c>
      <c r="I17" s="150" t="s">
        <v>211</v>
      </c>
      <c r="J17" s="152"/>
      <c r="K17" s="152"/>
      <c r="L17" s="151"/>
      <c r="M17" s="151"/>
      <c r="N17" s="28">
        <f t="shared" si="1"/>
        <v>0</v>
      </c>
    </row>
    <row r="18" spans="1:14" ht="23.45" customHeight="1" x14ac:dyDescent="0.4">
      <c r="A18" s="145"/>
      <c r="B18" s="146"/>
      <c r="C18" s="147" t="s">
        <v>212</v>
      </c>
      <c r="D18" s="148">
        <v>1</v>
      </c>
      <c r="E18" s="148" t="s">
        <v>120</v>
      </c>
      <c r="F18" s="146">
        <f t="shared" si="0"/>
        <v>0</v>
      </c>
      <c r="G18" s="149">
        <v>12</v>
      </c>
      <c r="I18" s="150" t="s">
        <v>212</v>
      </c>
      <c r="J18" s="152"/>
      <c r="K18" s="152"/>
      <c r="L18" s="151"/>
      <c r="M18" s="151"/>
      <c r="N18" s="28">
        <f t="shared" si="1"/>
        <v>0</v>
      </c>
    </row>
    <row r="19" spans="1:14" ht="23.45" customHeight="1" x14ac:dyDescent="0.4">
      <c r="A19" s="145"/>
      <c r="B19" s="146"/>
      <c r="C19" s="147" t="s">
        <v>213</v>
      </c>
      <c r="D19" s="148">
        <v>1</v>
      </c>
      <c r="E19" s="148" t="s">
        <v>120</v>
      </c>
      <c r="F19" s="146">
        <f t="shared" si="0"/>
        <v>0</v>
      </c>
      <c r="G19" s="149">
        <v>13</v>
      </c>
      <c r="I19" s="150" t="s">
        <v>213</v>
      </c>
      <c r="J19" s="152"/>
      <c r="K19" s="152"/>
      <c r="L19" s="151"/>
      <c r="M19" s="151"/>
      <c r="N19" s="28">
        <f t="shared" si="1"/>
        <v>0</v>
      </c>
    </row>
    <row r="20" spans="1:14" ht="23.45" customHeight="1" x14ac:dyDescent="0.4">
      <c r="A20" s="145"/>
      <c r="B20" s="146"/>
      <c r="C20" s="147" t="s">
        <v>221</v>
      </c>
      <c r="D20" s="148">
        <v>1</v>
      </c>
      <c r="E20" s="148" t="s">
        <v>120</v>
      </c>
      <c r="F20" s="146">
        <f t="shared" si="0"/>
        <v>0</v>
      </c>
      <c r="G20" s="149">
        <v>14</v>
      </c>
      <c r="I20" s="150" t="s">
        <v>221</v>
      </c>
      <c r="J20" s="152"/>
      <c r="K20" s="152"/>
      <c r="L20" s="151"/>
      <c r="M20" s="151"/>
      <c r="N20" s="28">
        <f t="shared" si="1"/>
        <v>0</v>
      </c>
    </row>
    <row r="21" spans="1:14" ht="23.45" customHeight="1" x14ac:dyDescent="0.4">
      <c r="A21" s="145"/>
      <c r="B21" s="146"/>
      <c r="C21" s="147" t="s">
        <v>236</v>
      </c>
      <c r="D21" s="148">
        <v>1</v>
      </c>
      <c r="E21" s="148" t="s">
        <v>120</v>
      </c>
      <c r="F21" s="146">
        <f t="shared" si="0"/>
        <v>0</v>
      </c>
      <c r="G21" s="149">
        <v>15</v>
      </c>
      <c r="I21" s="150" t="s">
        <v>236</v>
      </c>
      <c r="J21" s="152"/>
      <c r="K21" s="152"/>
      <c r="L21" s="151"/>
      <c r="M21" s="151"/>
      <c r="N21" s="28">
        <f t="shared" si="1"/>
        <v>0</v>
      </c>
    </row>
    <row r="22" spans="1:14" ht="23.45" customHeight="1" x14ac:dyDescent="0.4">
      <c r="A22" s="145"/>
      <c r="B22" s="146"/>
      <c r="C22" s="147" t="s">
        <v>218</v>
      </c>
      <c r="D22" s="148">
        <v>1</v>
      </c>
      <c r="E22" s="148" t="s">
        <v>120</v>
      </c>
      <c r="F22" s="146">
        <f t="shared" si="0"/>
        <v>0</v>
      </c>
      <c r="G22" s="149">
        <v>16</v>
      </c>
      <c r="I22" s="150" t="s">
        <v>218</v>
      </c>
      <c r="J22" s="152"/>
      <c r="K22" s="152"/>
      <c r="L22" s="151"/>
      <c r="M22" s="151"/>
      <c r="N22" s="28">
        <f t="shared" si="1"/>
        <v>0</v>
      </c>
    </row>
    <row r="23" spans="1:14" ht="23.45" customHeight="1" x14ac:dyDescent="0.4">
      <c r="A23" s="145"/>
      <c r="B23" s="146"/>
      <c r="C23" s="147" t="s">
        <v>222</v>
      </c>
      <c r="D23" s="148">
        <v>1</v>
      </c>
      <c r="E23" s="148" t="s">
        <v>120</v>
      </c>
      <c r="F23" s="146">
        <f t="shared" si="0"/>
        <v>0</v>
      </c>
      <c r="G23" s="149">
        <v>17</v>
      </c>
      <c r="I23" s="150" t="s">
        <v>222</v>
      </c>
      <c r="J23" s="152"/>
      <c r="K23" s="152"/>
      <c r="L23" s="151"/>
      <c r="M23" s="151"/>
      <c r="N23" s="28">
        <f t="shared" si="1"/>
        <v>0</v>
      </c>
    </row>
    <row r="24" spans="1:14" ht="23.45" customHeight="1" x14ac:dyDescent="0.4">
      <c r="A24" s="145"/>
      <c r="B24" s="146"/>
      <c r="C24" s="147" t="s">
        <v>217</v>
      </c>
      <c r="D24" s="148">
        <v>1</v>
      </c>
      <c r="E24" s="148" t="s">
        <v>120</v>
      </c>
      <c r="F24" s="146">
        <f t="shared" si="0"/>
        <v>0</v>
      </c>
      <c r="G24" s="149">
        <v>18</v>
      </c>
      <c r="I24" s="150" t="s">
        <v>217</v>
      </c>
      <c r="J24" s="152"/>
      <c r="K24" s="152"/>
      <c r="L24" s="151"/>
      <c r="M24" s="151"/>
      <c r="N24" s="28">
        <f t="shared" si="1"/>
        <v>0</v>
      </c>
    </row>
    <row r="25" spans="1:14" ht="23.45" customHeight="1" x14ac:dyDescent="0.4">
      <c r="A25" s="145"/>
      <c r="B25" s="146"/>
      <c r="C25" s="147" t="s">
        <v>223</v>
      </c>
      <c r="D25" s="148">
        <v>1</v>
      </c>
      <c r="E25" s="148" t="s">
        <v>120</v>
      </c>
      <c r="F25" s="146">
        <f t="shared" si="0"/>
        <v>0</v>
      </c>
      <c r="G25" s="149">
        <v>19</v>
      </c>
      <c r="I25" s="150" t="s">
        <v>223</v>
      </c>
      <c r="J25" s="152"/>
      <c r="K25" s="152"/>
      <c r="L25" s="151"/>
      <c r="M25" s="151"/>
      <c r="N25" s="28">
        <f t="shared" si="1"/>
        <v>0</v>
      </c>
    </row>
    <row r="26" spans="1:14" ht="23.45" customHeight="1" x14ac:dyDescent="0.4">
      <c r="A26" s="145"/>
      <c r="B26" s="146"/>
      <c r="C26" s="147" t="s">
        <v>224</v>
      </c>
      <c r="D26" s="148">
        <v>1</v>
      </c>
      <c r="E26" s="148" t="s">
        <v>120</v>
      </c>
      <c r="F26" s="146">
        <f t="shared" si="0"/>
        <v>0</v>
      </c>
      <c r="G26" s="149">
        <v>20</v>
      </c>
      <c r="I26" s="150" t="s">
        <v>224</v>
      </c>
      <c r="J26" s="152"/>
      <c r="K26" s="152"/>
      <c r="L26" s="151"/>
      <c r="M26" s="151"/>
      <c r="N26" s="28">
        <f t="shared" si="1"/>
        <v>0</v>
      </c>
    </row>
    <row r="27" spans="1:14" ht="23.45" customHeight="1" x14ac:dyDescent="0.4">
      <c r="A27" s="145"/>
      <c r="B27" s="146"/>
      <c r="C27" s="147" t="s">
        <v>219</v>
      </c>
      <c r="D27" s="148">
        <v>1</v>
      </c>
      <c r="E27" s="148" t="s">
        <v>120</v>
      </c>
      <c r="F27" s="146">
        <f t="shared" si="0"/>
        <v>0</v>
      </c>
      <c r="G27" s="149">
        <v>21</v>
      </c>
      <c r="I27" s="150" t="s">
        <v>219</v>
      </c>
      <c r="J27" s="152"/>
      <c r="K27" s="152"/>
      <c r="L27" s="151"/>
      <c r="M27" s="151"/>
      <c r="N27" s="28">
        <f t="shared" si="1"/>
        <v>0</v>
      </c>
    </row>
    <row r="28" spans="1:14" ht="23.45" customHeight="1" x14ac:dyDescent="0.4">
      <c r="A28" s="145"/>
      <c r="B28" s="146"/>
      <c r="C28" s="147" t="s">
        <v>216</v>
      </c>
      <c r="D28" s="148">
        <v>1</v>
      </c>
      <c r="E28" s="148" t="s">
        <v>120</v>
      </c>
      <c r="F28" s="146">
        <f t="shared" si="0"/>
        <v>0</v>
      </c>
      <c r="G28" s="149">
        <v>22</v>
      </c>
      <c r="I28" s="150" t="s">
        <v>216</v>
      </c>
      <c r="J28" s="152"/>
      <c r="K28" s="152"/>
      <c r="L28" s="151"/>
      <c r="M28" s="151"/>
      <c r="N28" s="28">
        <f t="shared" si="1"/>
        <v>0</v>
      </c>
    </row>
    <row r="29" spans="1:14" ht="23.45" customHeight="1" x14ac:dyDescent="0.4">
      <c r="A29" s="145"/>
      <c r="B29" s="146"/>
      <c r="C29" s="147" t="s">
        <v>225</v>
      </c>
      <c r="D29" s="148">
        <v>1</v>
      </c>
      <c r="E29" s="148" t="s">
        <v>120</v>
      </c>
      <c r="F29" s="146">
        <f t="shared" si="0"/>
        <v>0</v>
      </c>
      <c r="G29" s="149">
        <v>23</v>
      </c>
      <c r="I29" s="150" t="s">
        <v>225</v>
      </c>
      <c r="J29" s="152"/>
      <c r="K29" s="152"/>
      <c r="L29" s="151"/>
      <c r="M29" s="151"/>
      <c r="N29" s="28">
        <f t="shared" si="1"/>
        <v>0</v>
      </c>
    </row>
    <row r="30" spans="1:14" ht="23.45" customHeight="1" x14ac:dyDescent="0.4">
      <c r="A30" s="145"/>
      <c r="B30" s="146"/>
      <c r="C30" s="147" t="s">
        <v>226</v>
      </c>
      <c r="D30" s="148">
        <v>1</v>
      </c>
      <c r="E30" s="148" t="s">
        <v>120</v>
      </c>
      <c r="F30" s="146">
        <f t="shared" si="0"/>
        <v>0</v>
      </c>
      <c r="G30" s="149">
        <v>24</v>
      </c>
      <c r="I30" s="150" t="s">
        <v>226</v>
      </c>
      <c r="J30" s="152"/>
      <c r="K30" s="152"/>
      <c r="L30" s="151"/>
      <c r="M30" s="151"/>
      <c r="N30" s="28">
        <f t="shared" si="1"/>
        <v>0</v>
      </c>
    </row>
    <row r="31" spans="1:14" ht="23.45" customHeight="1" x14ac:dyDescent="0.4">
      <c r="A31" s="145"/>
      <c r="B31" s="146"/>
      <c r="C31" s="147"/>
      <c r="D31" s="148"/>
      <c r="E31" s="148"/>
      <c r="F31" s="146"/>
      <c r="G31" s="149"/>
      <c r="I31" s="150"/>
      <c r="J31" s="152"/>
      <c r="K31" s="152"/>
      <c r="L31" s="151"/>
      <c r="M31" s="151"/>
      <c r="N31" s="28">
        <f t="shared" si="1"/>
        <v>0</v>
      </c>
    </row>
    <row r="32" spans="1:14" ht="23.45" customHeight="1" x14ac:dyDescent="0.4">
      <c r="A32" s="145"/>
      <c r="B32" s="146"/>
      <c r="C32" s="148" t="s">
        <v>125</v>
      </c>
      <c r="D32" s="148"/>
      <c r="E32" s="148"/>
      <c r="F32" s="146">
        <f>SUM(F7:F31)</f>
        <v>0</v>
      </c>
      <c r="G32" s="153" t="s">
        <v>237</v>
      </c>
    </row>
    <row r="33" spans="1:7" ht="23.45" customHeight="1" x14ac:dyDescent="0.4">
      <c r="A33" s="154"/>
      <c r="B33" s="155"/>
      <c r="C33" s="146"/>
      <c r="D33" s="148"/>
      <c r="E33" s="148"/>
      <c r="F33" s="146"/>
      <c r="G33" s="149"/>
    </row>
    <row r="34" spans="1:7" ht="23.45" customHeight="1" x14ac:dyDescent="0.4">
      <c r="A34" s="145"/>
      <c r="B34" s="146" t="s">
        <v>121</v>
      </c>
      <c r="C34" s="146"/>
      <c r="D34" s="148"/>
      <c r="E34" s="148"/>
      <c r="F34" s="146"/>
      <c r="G34" s="149"/>
    </row>
    <row r="35" spans="1:7" ht="23.45" customHeight="1" x14ac:dyDescent="0.4">
      <c r="A35" s="145"/>
      <c r="B35" s="146"/>
      <c r="C35" s="146" t="s">
        <v>118</v>
      </c>
      <c r="D35" s="148">
        <v>1</v>
      </c>
      <c r="E35" s="148" t="s">
        <v>120</v>
      </c>
      <c r="F35" s="156"/>
      <c r="G35" s="157" t="s">
        <v>131</v>
      </c>
    </row>
    <row r="36" spans="1:7" ht="23.45" customHeight="1" x14ac:dyDescent="0.4">
      <c r="A36" s="145"/>
      <c r="B36" s="146"/>
      <c r="C36" s="146" t="s">
        <v>119</v>
      </c>
      <c r="D36" s="148">
        <v>1</v>
      </c>
      <c r="E36" s="148" t="s">
        <v>120</v>
      </c>
      <c r="F36" s="156"/>
      <c r="G36" s="157" t="s">
        <v>132</v>
      </c>
    </row>
    <row r="37" spans="1:7" ht="23.45" customHeight="1" x14ac:dyDescent="0.4">
      <c r="A37" s="145"/>
      <c r="B37" s="146"/>
      <c r="C37" s="146" t="s">
        <v>129</v>
      </c>
      <c r="D37" s="148">
        <v>1</v>
      </c>
      <c r="E37" s="148" t="s">
        <v>120</v>
      </c>
      <c r="F37" s="156"/>
      <c r="G37" s="157" t="s">
        <v>133</v>
      </c>
    </row>
    <row r="38" spans="1:7" ht="23.45" customHeight="1" x14ac:dyDescent="0.4">
      <c r="A38" s="145"/>
      <c r="B38" s="146"/>
      <c r="C38" s="148" t="s">
        <v>125</v>
      </c>
      <c r="D38" s="148"/>
      <c r="E38" s="148"/>
      <c r="F38" s="146">
        <f>SUM(F35:F37)</f>
        <v>0</v>
      </c>
      <c r="G38" s="149" t="s">
        <v>135</v>
      </c>
    </row>
    <row r="39" spans="1:7" ht="23.45" customHeight="1" x14ac:dyDescent="0.4">
      <c r="A39" s="145"/>
      <c r="B39" s="146"/>
      <c r="C39" s="148"/>
      <c r="D39" s="148"/>
      <c r="E39" s="148"/>
      <c r="F39" s="146"/>
      <c r="G39" s="149"/>
    </row>
    <row r="40" spans="1:7" ht="23.45" customHeight="1" x14ac:dyDescent="0.4">
      <c r="A40" s="145"/>
      <c r="B40" s="146"/>
      <c r="C40" s="146" t="s">
        <v>122</v>
      </c>
      <c r="D40" s="148">
        <v>1</v>
      </c>
      <c r="E40" s="148" t="s">
        <v>120</v>
      </c>
      <c r="F40" s="146">
        <f>F32+F38</f>
        <v>0</v>
      </c>
      <c r="G40" s="149" t="s">
        <v>134</v>
      </c>
    </row>
    <row r="41" spans="1:7" ht="23.45" customHeight="1" x14ac:dyDescent="0.4">
      <c r="A41" s="145"/>
      <c r="B41" s="146"/>
      <c r="C41" s="146"/>
      <c r="D41" s="148"/>
      <c r="E41" s="148"/>
      <c r="F41" s="146"/>
      <c r="G41" s="149"/>
    </row>
    <row r="42" spans="1:7" ht="23.45" customHeight="1" x14ac:dyDescent="0.4">
      <c r="A42" s="145" t="s">
        <v>128</v>
      </c>
      <c r="B42" s="146"/>
      <c r="C42" s="146"/>
      <c r="D42" s="148"/>
      <c r="E42" s="148"/>
      <c r="F42" s="146"/>
      <c r="G42" s="158"/>
    </row>
    <row r="43" spans="1:7" ht="23.45" customHeight="1" x14ac:dyDescent="0.4">
      <c r="A43" s="145"/>
      <c r="B43" s="146"/>
      <c r="C43" s="146" t="s">
        <v>126</v>
      </c>
      <c r="D43" s="148">
        <v>1</v>
      </c>
      <c r="E43" s="148" t="s">
        <v>120</v>
      </c>
      <c r="F43" s="156"/>
      <c r="G43" s="158" t="s">
        <v>136</v>
      </c>
    </row>
    <row r="44" spans="1:7" ht="23.45" customHeight="1" x14ac:dyDescent="0.4">
      <c r="A44" s="145"/>
      <c r="B44" s="146"/>
      <c r="C44" s="146" t="s">
        <v>127</v>
      </c>
      <c r="D44" s="148">
        <v>1</v>
      </c>
      <c r="E44" s="148" t="s">
        <v>120</v>
      </c>
      <c r="F44" s="156"/>
      <c r="G44" s="158" t="s">
        <v>137</v>
      </c>
    </row>
    <row r="45" spans="1:7" ht="23.45" customHeight="1" x14ac:dyDescent="0.4">
      <c r="A45" s="145"/>
      <c r="B45" s="146"/>
      <c r="C45" s="148" t="s">
        <v>125</v>
      </c>
      <c r="D45" s="148"/>
      <c r="E45" s="148"/>
      <c r="F45" s="146">
        <f>SUM(F43:F44)</f>
        <v>0</v>
      </c>
      <c r="G45" s="158" t="s">
        <v>138</v>
      </c>
    </row>
    <row r="46" spans="1:7" ht="23.45" customHeight="1" x14ac:dyDescent="0.4">
      <c r="A46" s="145"/>
      <c r="B46" s="146"/>
      <c r="C46" s="146"/>
      <c r="D46" s="148"/>
      <c r="E46" s="148"/>
      <c r="F46" s="146"/>
      <c r="G46" s="158"/>
    </row>
    <row r="47" spans="1:7" ht="23.45" customHeight="1" x14ac:dyDescent="0.4">
      <c r="A47" s="267" t="s">
        <v>173</v>
      </c>
      <c r="B47" s="268"/>
      <c r="C47" s="268"/>
      <c r="D47" s="268"/>
      <c r="E47" s="268"/>
      <c r="F47" s="146">
        <f>F45+F40</f>
        <v>0</v>
      </c>
      <c r="G47" s="149" t="s">
        <v>172</v>
      </c>
    </row>
    <row r="48" spans="1:7" ht="23.45" customHeight="1" x14ac:dyDescent="0.4">
      <c r="A48" s="267" t="s">
        <v>123</v>
      </c>
      <c r="B48" s="268"/>
      <c r="C48" s="268"/>
      <c r="D48" s="268"/>
      <c r="E48" s="268"/>
      <c r="F48" s="146">
        <f>F47*G48</f>
        <v>0</v>
      </c>
      <c r="G48" s="159">
        <v>0.1</v>
      </c>
    </row>
    <row r="49" spans="1:7" ht="23.45" customHeight="1" x14ac:dyDescent="0.4">
      <c r="A49" s="267" t="s">
        <v>175</v>
      </c>
      <c r="B49" s="268"/>
      <c r="C49" s="268"/>
      <c r="D49" s="268"/>
      <c r="E49" s="268"/>
      <c r="F49" s="160">
        <f>SUM(F47:F48)</f>
        <v>0</v>
      </c>
      <c r="G49" s="161" t="s">
        <v>177</v>
      </c>
    </row>
    <row r="50" spans="1:7" ht="23.45" customHeight="1" x14ac:dyDescent="0.4">
      <c r="A50" s="162"/>
      <c r="B50" s="163"/>
      <c r="C50" s="163"/>
      <c r="D50" s="163"/>
      <c r="E50" s="163"/>
      <c r="F50" s="146"/>
      <c r="G50" s="149"/>
    </row>
    <row r="51" spans="1:7" ht="23.45" customHeight="1" x14ac:dyDescent="0.4">
      <c r="A51" s="164" t="s">
        <v>130</v>
      </c>
      <c r="B51" s="146"/>
      <c r="C51" s="146"/>
      <c r="D51" s="148"/>
      <c r="E51" s="148"/>
      <c r="F51" s="146"/>
      <c r="G51" s="158"/>
    </row>
    <row r="52" spans="1:7" ht="23.45" customHeight="1" x14ac:dyDescent="0.4">
      <c r="A52" s="164"/>
      <c r="B52" s="146"/>
      <c r="C52" s="146" t="s">
        <v>130</v>
      </c>
      <c r="D52" s="148">
        <v>1</v>
      </c>
      <c r="E52" s="148" t="s">
        <v>120</v>
      </c>
      <c r="F52" s="156"/>
      <c r="G52" s="158" t="s">
        <v>178</v>
      </c>
    </row>
    <row r="53" spans="1:7" ht="23.45" customHeight="1" x14ac:dyDescent="0.4">
      <c r="A53" s="164"/>
      <c r="B53" s="146"/>
      <c r="C53" s="148" t="s">
        <v>125</v>
      </c>
      <c r="D53" s="148"/>
      <c r="E53" s="148"/>
      <c r="F53" s="146">
        <f>SUM(F52)</f>
        <v>0</v>
      </c>
      <c r="G53" s="158" t="s">
        <v>178</v>
      </c>
    </row>
    <row r="54" spans="1:7" ht="23.45" customHeight="1" x14ac:dyDescent="0.4">
      <c r="A54" s="164"/>
      <c r="B54" s="146"/>
      <c r="C54" s="148"/>
      <c r="D54" s="148"/>
      <c r="E54" s="148"/>
      <c r="F54" s="146"/>
      <c r="G54" s="158"/>
    </row>
    <row r="55" spans="1:7" ht="23.45" customHeight="1" x14ac:dyDescent="0.4">
      <c r="A55" s="267" t="s">
        <v>174</v>
      </c>
      <c r="B55" s="268"/>
      <c r="C55" s="268"/>
      <c r="D55" s="268"/>
      <c r="E55" s="268"/>
      <c r="F55" s="146">
        <f>F53</f>
        <v>0</v>
      </c>
      <c r="G55" s="149" t="s">
        <v>178</v>
      </c>
    </row>
    <row r="56" spans="1:7" ht="23.45" customHeight="1" x14ac:dyDescent="0.4">
      <c r="A56" s="267" t="s">
        <v>123</v>
      </c>
      <c r="B56" s="268"/>
      <c r="C56" s="268"/>
      <c r="D56" s="268"/>
      <c r="E56" s="268"/>
      <c r="F56" s="146">
        <f>F55*G56</f>
        <v>0</v>
      </c>
      <c r="G56" s="159">
        <v>0.1</v>
      </c>
    </row>
    <row r="57" spans="1:7" ht="23.45" customHeight="1" x14ac:dyDescent="0.4">
      <c r="A57" s="267" t="s">
        <v>176</v>
      </c>
      <c r="B57" s="268"/>
      <c r="C57" s="268"/>
      <c r="D57" s="268"/>
      <c r="E57" s="268"/>
      <c r="F57" s="160">
        <f>SUM(F55:F56)</f>
        <v>0</v>
      </c>
      <c r="G57" s="161" t="s">
        <v>179</v>
      </c>
    </row>
    <row r="58" spans="1:7" ht="23.45" customHeight="1" x14ac:dyDescent="0.4">
      <c r="A58" s="165"/>
      <c r="B58" s="166"/>
      <c r="C58" s="166"/>
      <c r="D58" s="166"/>
      <c r="E58" s="166"/>
      <c r="F58" s="167"/>
      <c r="G58" s="168"/>
    </row>
    <row r="59" spans="1:7" ht="23.45" customHeight="1" x14ac:dyDescent="0.4">
      <c r="A59" s="269" t="s">
        <v>189</v>
      </c>
      <c r="B59" s="270"/>
      <c r="C59" s="270"/>
      <c r="D59" s="270"/>
      <c r="E59" s="270"/>
      <c r="F59" s="169">
        <f>F49+F57</f>
        <v>0</v>
      </c>
      <c r="G59" s="170" t="s">
        <v>180</v>
      </c>
    </row>
    <row r="60" spans="1:7" ht="23.45" customHeight="1" x14ac:dyDescent="0.4">
      <c r="A60" s="171"/>
      <c r="B60" s="171"/>
      <c r="C60" s="171"/>
      <c r="D60" s="172"/>
      <c r="E60" s="172"/>
      <c r="F60" s="171"/>
      <c r="G60" s="171"/>
    </row>
    <row r="61" spans="1:7" ht="23.45" customHeight="1" x14ac:dyDescent="0.4">
      <c r="A61" s="171"/>
      <c r="B61" s="171"/>
      <c r="C61" s="171"/>
      <c r="D61" s="172"/>
      <c r="E61" s="172"/>
      <c r="F61" s="171"/>
      <c r="G61" s="171"/>
    </row>
    <row r="62" spans="1:7" ht="23.45" customHeight="1" x14ac:dyDescent="0.4">
      <c r="A62" s="171"/>
      <c r="B62" s="171"/>
      <c r="C62" s="171"/>
      <c r="D62" s="172"/>
      <c r="E62" s="172"/>
      <c r="F62" s="171"/>
      <c r="G62" s="171"/>
    </row>
    <row r="63" spans="1:7" ht="23.45" customHeight="1" x14ac:dyDescent="0.4">
      <c r="A63" s="76"/>
      <c r="B63" s="76"/>
      <c r="C63" s="76"/>
      <c r="D63" s="173"/>
      <c r="E63" s="173"/>
      <c r="F63" s="76"/>
      <c r="G63" s="144"/>
    </row>
    <row r="64" spans="1:7" ht="23.45" customHeight="1" x14ac:dyDescent="0.4">
      <c r="A64" s="76"/>
      <c r="B64" s="76"/>
      <c r="C64" s="174"/>
      <c r="D64" s="173"/>
      <c r="E64" s="173"/>
      <c r="G64" s="144"/>
    </row>
    <row r="65" spans="1:7" ht="23.45" customHeight="1" x14ac:dyDescent="0.4">
      <c r="A65" s="76"/>
      <c r="B65" s="76"/>
      <c r="C65" s="76"/>
      <c r="D65" s="173"/>
      <c r="E65" s="173"/>
      <c r="F65" s="175"/>
      <c r="G65" s="144"/>
    </row>
    <row r="66" spans="1:7" ht="23.45" customHeight="1" x14ac:dyDescent="0.4">
      <c r="A66" s="76"/>
      <c r="B66" s="76"/>
      <c r="C66" s="266"/>
      <c r="D66" s="173"/>
      <c r="E66" s="173"/>
      <c r="F66" s="171"/>
      <c r="G66" s="144"/>
    </row>
    <row r="67" spans="1:7" ht="23.45" customHeight="1" x14ac:dyDescent="0.4">
      <c r="A67" s="76"/>
      <c r="B67" s="76"/>
      <c r="C67" s="266"/>
      <c r="D67" s="173"/>
      <c r="E67" s="173"/>
    </row>
    <row r="68" spans="1:7" ht="23.45" customHeight="1" x14ac:dyDescent="0.4">
      <c r="A68" s="76"/>
      <c r="B68" s="76"/>
      <c r="C68" s="266"/>
      <c r="D68" s="173"/>
      <c r="E68" s="173"/>
      <c r="F68" s="76"/>
      <c r="G68" s="144"/>
    </row>
    <row r="69" spans="1:7" ht="23.45" customHeight="1" x14ac:dyDescent="0.4">
      <c r="A69" s="76"/>
      <c r="B69" s="76"/>
      <c r="C69" s="266"/>
      <c r="D69" s="172"/>
      <c r="E69" s="173"/>
      <c r="F69" s="144"/>
      <c r="G69" s="144"/>
    </row>
    <row r="70" spans="1:7" ht="23.45" customHeight="1" x14ac:dyDescent="0.4">
      <c r="A70" s="76"/>
      <c r="B70" s="76"/>
      <c r="C70" s="266"/>
      <c r="D70" s="173"/>
      <c r="E70" s="173"/>
      <c r="F70" s="144"/>
      <c r="G70" s="144"/>
    </row>
    <row r="71" spans="1:7" ht="23.45" customHeight="1" x14ac:dyDescent="0.4">
      <c r="A71" s="76"/>
      <c r="B71" s="76"/>
      <c r="C71" s="266"/>
      <c r="D71" s="173"/>
      <c r="E71" s="173"/>
      <c r="F71" s="76"/>
      <c r="G71" s="144"/>
    </row>
    <row r="72" spans="1:7" ht="23.45" customHeight="1" x14ac:dyDescent="0.4">
      <c r="A72" s="76"/>
      <c r="B72" s="76"/>
      <c r="C72" s="266"/>
      <c r="D72" s="173"/>
      <c r="E72" s="173"/>
      <c r="F72" s="76"/>
      <c r="G72" s="144"/>
    </row>
    <row r="73" spans="1:7" ht="23.45" customHeight="1" x14ac:dyDescent="0.4">
      <c r="A73" s="76"/>
      <c r="B73" s="76"/>
      <c r="C73" s="266"/>
      <c r="D73" s="172"/>
      <c r="E73" s="173"/>
      <c r="F73" s="144"/>
      <c r="G73" s="144"/>
    </row>
    <row r="74" spans="1:7" ht="23.45" customHeight="1" x14ac:dyDescent="0.4">
      <c r="A74" s="76"/>
      <c r="B74" s="76"/>
      <c r="C74" s="266"/>
      <c r="D74" s="173"/>
      <c r="E74" s="173"/>
      <c r="F74" s="144"/>
      <c r="G74" s="144"/>
    </row>
    <row r="75" spans="1:7" ht="23.45" customHeight="1" x14ac:dyDescent="0.4">
      <c r="A75" s="76"/>
      <c r="B75" s="76"/>
      <c r="C75" s="266"/>
      <c r="D75" s="173"/>
      <c r="E75" s="173"/>
      <c r="F75" s="76"/>
      <c r="G75" s="176"/>
    </row>
    <row r="76" spans="1:7" ht="23.45" customHeight="1" x14ac:dyDescent="0.4">
      <c r="A76" s="76"/>
      <c r="B76" s="76"/>
      <c r="C76" s="266"/>
      <c r="D76" s="173"/>
      <c r="E76" s="173"/>
      <c r="F76" s="76"/>
      <c r="G76" s="176"/>
    </row>
    <row r="77" spans="1:7" ht="23.45" customHeight="1" x14ac:dyDescent="0.4">
      <c r="A77" s="76"/>
      <c r="B77" s="76"/>
      <c r="C77" s="266"/>
      <c r="D77" s="172"/>
      <c r="E77" s="173"/>
      <c r="F77" s="175"/>
      <c r="G77" s="144"/>
    </row>
    <row r="78" spans="1:7" ht="23.45" customHeight="1" x14ac:dyDescent="0.4">
      <c r="G78" s="176"/>
    </row>
    <row r="79" spans="1:7" ht="23.45" customHeight="1" x14ac:dyDescent="0.4"/>
    <row r="80" spans="1:7" ht="23.45" customHeight="1" x14ac:dyDescent="0.4"/>
    <row r="81" ht="23.45" customHeight="1" x14ac:dyDescent="0.4"/>
    <row r="82" ht="23.45" customHeight="1" x14ac:dyDescent="0.4"/>
    <row r="83" ht="23.45" customHeight="1" x14ac:dyDescent="0.4"/>
    <row r="84" ht="23.45" customHeight="1" x14ac:dyDescent="0.4"/>
    <row r="85" ht="13.35" customHeight="1" x14ac:dyDescent="0.4"/>
    <row r="86" ht="23.45" customHeight="1" x14ac:dyDescent="0.4"/>
    <row r="87" ht="12.6" customHeight="1" x14ac:dyDescent="0.4"/>
    <row r="88" ht="23.45" customHeight="1" x14ac:dyDescent="0.4"/>
    <row r="89" ht="12.6" customHeight="1" x14ac:dyDescent="0.4"/>
    <row r="90" ht="23.45" customHeight="1" x14ac:dyDescent="0.4"/>
    <row r="91" ht="12.6" customHeight="1" x14ac:dyDescent="0.4"/>
    <row r="92" ht="23.45" customHeight="1" x14ac:dyDescent="0.4"/>
    <row r="93" ht="12.6" customHeight="1" x14ac:dyDescent="0.4"/>
    <row r="94" ht="23.45" customHeight="1" x14ac:dyDescent="0.4"/>
    <row r="95" ht="12.6" customHeight="1" x14ac:dyDescent="0.4"/>
    <row r="96" ht="23.45" customHeight="1" x14ac:dyDescent="0.4"/>
    <row r="97" ht="12.6" customHeight="1" x14ac:dyDescent="0.4"/>
    <row r="98" ht="23.45" customHeight="1" x14ac:dyDescent="0.4"/>
    <row r="99" ht="23.45" customHeight="1" x14ac:dyDescent="0.4"/>
    <row r="100" ht="23.45" customHeight="1" x14ac:dyDescent="0.4"/>
    <row r="115" ht="18.600000000000001" customHeight="1" x14ac:dyDescent="0.4"/>
    <row r="116" ht="19.350000000000001" customHeight="1" x14ac:dyDescent="0.4"/>
  </sheetData>
  <mergeCells count="10">
    <mergeCell ref="C66:C69"/>
    <mergeCell ref="C70:C73"/>
    <mergeCell ref="C74:C77"/>
    <mergeCell ref="A48:E48"/>
    <mergeCell ref="A47:E47"/>
    <mergeCell ref="A59:E59"/>
    <mergeCell ref="A57:E57"/>
    <mergeCell ref="A56:E56"/>
    <mergeCell ref="A55:E55"/>
    <mergeCell ref="A49:E49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2" manualBreakCount="2">
    <brk id="40" max="6" man="1"/>
    <brk id="100" min="1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Normal="100" zoomScaleSheetLayoutView="100" workbookViewId="0">
      <selection activeCell="F1" sqref="F1"/>
    </sheetView>
  </sheetViews>
  <sheetFormatPr defaultRowHeight="18.75" x14ac:dyDescent="0.4"/>
  <cols>
    <col min="1" max="1" width="7.5" style="28" customWidth="1"/>
    <col min="2" max="2" width="27.125" style="28" customWidth="1"/>
    <col min="3" max="3" width="13.125" style="28" customWidth="1"/>
    <col min="4" max="4" width="14.375" style="28" customWidth="1"/>
    <col min="5" max="5" width="18.375" style="28" customWidth="1"/>
    <col min="6" max="16384" width="9" style="28"/>
  </cols>
  <sheetData>
    <row r="1" spans="1:5" x14ac:dyDescent="0.4">
      <c r="A1" s="41" t="s">
        <v>246</v>
      </c>
    </row>
    <row r="3" spans="1:5" x14ac:dyDescent="0.4">
      <c r="A3" s="38" t="s">
        <v>143</v>
      </c>
      <c r="B3" s="38" t="s">
        <v>144</v>
      </c>
      <c r="C3" s="38" t="s">
        <v>146</v>
      </c>
      <c r="D3" s="38" t="s">
        <v>145</v>
      </c>
      <c r="E3" s="38" t="s">
        <v>117</v>
      </c>
    </row>
    <row r="4" spans="1:5" x14ac:dyDescent="0.4">
      <c r="A4" s="177">
        <v>1</v>
      </c>
      <c r="B4" s="177"/>
      <c r="C4" s="177"/>
      <c r="D4" s="177"/>
      <c r="E4" s="177"/>
    </row>
    <row r="5" spans="1:5" x14ac:dyDescent="0.4">
      <c r="A5" s="177">
        <v>2</v>
      </c>
      <c r="B5" s="177"/>
      <c r="C5" s="177"/>
      <c r="D5" s="177"/>
      <c r="E5" s="177"/>
    </row>
    <row r="6" spans="1:5" x14ac:dyDescent="0.4">
      <c r="A6" s="177">
        <v>3</v>
      </c>
      <c r="B6" s="177"/>
      <c r="C6" s="177"/>
      <c r="D6" s="177"/>
      <c r="E6" s="177"/>
    </row>
    <row r="7" spans="1:5" x14ac:dyDescent="0.4">
      <c r="A7" s="177">
        <v>4</v>
      </c>
      <c r="B7" s="177"/>
      <c r="C7" s="177"/>
      <c r="D7" s="177"/>
      <c r="E7" s="177"/>
    </row>
    <row r="8" spans="1:5" x14ac:dyDescent="0.4">
      <c r="A8" s="177">
        <v>5</v>
      </c>
      <c r="B8" s="177"/>
      <c r="C8" s="177"/>
      <c r="D8" s="177"/>
      <c r="E8" s="177"/>
    </row>
    <row r="9" spans="1:5" x14ac:dyDescent="0.4">
      <c r="A9" s="177">
        <v>6</v>
      </c>
      <c r="B9" s="177"/>
      <c r="C9" s="177"/>
      <c r="D9" s="177"/>
      <c r="E9" s="177"/>
    </row>
    <row r="10" spans="1:5" x14ac:dyDescent="0.4">
      <c r="A10" s="177">
        <v>7</v>
      </c>
      <c r="B10" s="177"/>
      <c r="C10" s="177"/>
      <c r="D10" s="177"/>
      <c r="E10" s="177"/>
    </row>
    <row r="11" spans="1:5" x14ac:dyDescent="0.4">
      <c r="A11" s="177">
        <v>8</v>
      </c>
      <c r="B11" s="177"/>
      <c r="C11" s="177"/>
      <c r="D11" s="177"/>
      <c r="E11" s="177"/>
    </row>
    <row r="12" spans="1:5" x14ac:dyDescent="0.4">
      <c r="A12" s="177">
        <v>9</v>
      </c>
      <c r="B12" s="177"/>
      <c r="C12" s="177"/>
      <c r="D12" s="177"/>
      <c r="E12" s="177"/>
    </row>
    <row r="13" spans="1:5" x14ac:dyDescent="0.4">
      <c r="A13" s="177">
        <v>10</v>
      </c>
      <c r="B13" s="177"/>
      <c r="C13" s="177"/>
      <c r="D13" s="177"/>
      <c r="E13" s="177"/>
    </row>
    <row r="14" spans="1:5" x14ac:dyDescent="0.4">
      <c r="A14" s="177">
        <v>11</v>
      </c>
      <c r="B14" s="177"/>
      <c r="C14" s="177"/>
      <c r="D14" s="177"/>
      <c r="E14" s="177"/>
    </row>
    <row r="15" spans="1:5" x14ac:dyDescent="0.4">
      <c r="A15" s="177">
        <v>12</v>
      </c>
      <c r="B15" s="177"/>
      <c r="C15" s="177"/>
      <c r="D15" s="177"/>
      <c r="E15" s="177"/>
    </row>
    <row r="16" spans="1:5" x14ac:dyDescent="0.4">
      <c r="A16" s="177">
        <v>13</v>
      </c>
      <c r="B16" s="177"/>
      <c r="C16" s="177"/>
      <c r="D16" s="177"/>
      <c r="E16" s="177"/>
    </row>
    <row r="17" spans="1:5" x14ac:dyDescent="0.4">
      <c r="A17" s="177">
        <v>14</v>
      </c>
      <c r="B17" s="177"/>
      <c r="C17" s="177"/>
      <c r="D17" s="177"/>
      <c r="E17" s="177"/>
    </row>
    <row r="18" spans="1:5" x14ac:dyDescent="0.4">
      <c r="A18" s="177">
        <v>15</v>
      </c>
      <c r="B18" s="177"/>
      <c r="C18" s="177"/>
      <c r="D18" s="177"/>
      <c r="E18" s="177"/>
    </row>
    <row r="19" spans="1:5" x14ac:dyDescent="0.4">
      <c r="A19" s="177">
        <v>16</v>
      </c>
      <c r="B19" s="177"/>
      <c r="C19" s="177"/>
      <c r="D19" s="177"/>
      <c r="E19" s="177"/>
    </row>
    <row r="20" spans="1:5" x14ac:dyDescent="0.4">
      <c r="A20" s="177">
        <v>17</v>
      </c>
      <c r="B20" s="177"/>
      <c r="C20" s="177"/>
      <c r="D20" s="177"/>
      <c r="E20" s="177"/>
    </row>
    <row r="21" spans="1:5" x14ac:dyDescent="0.4">
      <c r="A21" s="177">
        <v>18</v>
      </c>
      <c r="B21" s="177"/>
      <c r="C21" s="177"/>
      <c r="D21" s="177"/>
      <c r="E21" s="177"/>
    </row>
    <row r="22" spans="1:5" x14ac:dyDescent="0.4">
      <c r="A22" s="177">
        <v>19</v>
      </c>
      <c r="B22" s="177"/>
      <c r="C22" s="177"/>
      <c r="D22" s="177"/>
      <c r="E22" s="177"/>
    </row>
    <row r="23" spans="1:5" x14ac:dyDescent="0.4">
      <c r="A23" s="177">
        <v>20</v>
      </c>
      <c r="B23" s="177"/>
      <c r="C23" s="177"/>
      <c r="D23" s="177"/>
      <c r="E23" s="177"/>
    </row>
    <row r="24" spans="1:5" x14ac:dyDescent="0.4">
      <c r="A24" s="177">
        <v>21</v>
      </c>
      <c r="B24" s="177"/>
      <c r="C24" s="177"/>
      <c r="D24" s="177"/>
      <c r="E24" s="177"/>
    </row>
    <row r="25" spans="1:5" x14ac:dyDescent="0.4">
      <c r="A25" s="177">
        <v>22</v>
      </c>
      <c r="B25" s="177"/>
      <c r="C25" s="177"/>
      <c r="D25" s="177"/>
      <c r="E25" s="177"/>
    </row>
    <row r="26" spans="1:5" x14ac:dyDescent="0.4">
      <c r="A26" s="177">
        <v>23</v>
      </c>
      <c r="B26" s="177"/>
      <c r="C26" s="177"/>
      <c r="D26" s="177"/>
      <c r="E26" s="177"/>
    </row>
    <row r="27" spans="1:5" x14ac:dyDescent="0.4">
      <c r="A27" s="177">
        <v>24</v>
      </c>
      <c r="B27" s="177"/>
      <c r="C27" s="177"/>
      <c r="D27" s="177"/>
      <c r="E27" s="177"/>
    </row>
    <row r="28" spans="1:5" x14ac:dyDescent="0.4">
      <c r="A28" s="177">
        <v>25</v>
      </c>
      <c r="B28" s="177"/>
      <c r="C28" s="177"/>
      <c r="D28" s="177"/>
      <c r="E28" s="177"/>
    </row>
    <row r="29" spans="1:5" x14ac:dyDescent="0.4">
      <c r="A29" s="177">
        <v>26</v>
      </c>
      <c r="B29" s="177"/>
      <c r="C29" s="177"/>
      <c r="D29" s="177"/>
      <c r="E29" s="177"/>
    </row>
    <row r="30" spans="1:5" x14ac:dyDescent="0.4">
      <c r="A30" s="177">
        <v>27</v>
      </c>
      <c r="B30" s="177"/>
      <c r="C30" s="177"/>
      <c r="D30" s="177"/>
      <c r="E30" s="177"/>
    </row>
    <row r="31" spans="1:5" x14ac:dyDescent="0.4">
      <c r="A31" s="177">
        <v>28</v>
      </c>
      <c r="B31" s="177"/>
      <c r="C31" s="177"/>
      <c r="D31" s="177"/>
      <c r="E31" s="177"/>
    </row>
    <row r="32" spans="1:5" x14ac:dyDescent="0.4">
      <c r="A32" s="177">
        <v>29</v>
      </c>
      <c r="B32" s="177"/>
      <c r="C32" s="177"/>
      <c r="D32" s="177"/>
      <c r="E32" s="177"/>
    </row>
    <row r="33" spans="1:5" x14ac:dyDescent="0.4">
      <c r="A33" s="177">
        <v>30</v>
      </c>
      <c r="B33" s="177"/>
      <c r="C33" s="177"/>
      <c r="D33" s="177"/>
      <c r="E33" s="177"/>
    </row>
    <row r="34" spans="1:5" x14ac:dyDescent="0.4">
      <c r="A34" s="177">
        <v>31</v>
      </c>
      <c r="B34" s="177"/>
      <c r="C34" s="177"/>
      <c r="D34" s="177"/>
      <c r="E34" s="177"/>
    </row>
    <row r="35" spans="1:5" x14ac:dyDescent="0.4">
      <c r="A35" s="177">
        <v>32</v>
      </c>
      <c r="B35" s="177"/>
      <c r="C35" s="177"/>
      <c r="D35" s="177"/>
      <c r="E35" s="177"/>
    </row>
    <row r="36" spans="1:5" x14ac:dyDescent="0.4">
      <c r="A36" s="177">
        <v>33</v>
      </c>
      <c r="B36" s="177"/>
      <c r="C36" s="177"/>
      <c r="D36" s="177"/>
      <c r="E36" s="177"/>
    </row>
    <row r="37" spans="1:5" x14ac:dyDescent="0.4">
      <c r="A37" s="28" t="s">
        <v>147</v>
      </c>
    </row>
    <row r="38" spans="1:5" x14ac:dyDescent="0.4">
      <c r="A38" s="28" t="s">
        <v>148</v>
      </c>
    </row>
    <row r="39" spans="1:5" x14ac:dyDescent="0.4">
      <c r="A39" s="28" t="s">
        <v>149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J1" sqref="J1"/>
    </sheetView>
  </sheetViews>
  <sheetFormatPr defaultRowHeight="18.75" x14ac:dyDescent="0.4"/>
  <cols>
    <col min="1" max="16384" width="9" style="28"/>
  </cols>
  <sheetData>
    <row r="1" spans="1:9" x14ac:dyDescent="0.4">
      <c r="A1" s="41" t="s">
        <v>247</v>
      </c>
    </row>
    <row r="3" spans="1:9" ht="19.5" thickBot="1" x14ac:dyDescent="0.45">
      <c r="A3" s="28" t="s">
        <v>150</v>
      </c>
    </row>
    <row r="4" spans="1:9" ht="19.5" thickTop="1" x14ac:dyDescent="0.4">
      <c r="A4" s="271"/>
      <c r="B4" s="272"/>
      <c r="C4" s="272"/>
      <c r="D4" s="272"/>
      <c r="E4" s="272"/>
      <c r="F4" s="272"/>
      <c r="G4" s="272"/>
      <c r="H4" s="272"/>
      <c r="I4" s="273"/>
    </row>
    <row r="5" spans="1:9" x14ac:dyDescent="0.4">
      <c r="A5" s="274"/>
      <c r="B5" s="204"/>
      <c r="C5" s="204"/>
      <c r="D5" s="204"/>
      <c r="E5" s="204"/>
      <c r="F5" s="204"/>
      <c r="G5" s="204"/>
      <c r="H5" s="204"/>
      <c r="I5" s="275"/>
    </row>
    <row r="6" spans="1:9" x14ac:dyDescent="0.4">
      <c r="A6" s="274"/>
      <c r="B6" s="204"/>
      <c r="C6" s="204"/>
      <c r="D6" s="204"/>
      <c r="E6" s="204"/>
      <c r="F6" s="204"/>
      <c r="G6" s="204"/>
      <c r="H6" s="204"/>
      <c r="I6" s="275"/>
    </row>
    <row r="7" spans="1:9" x14ac:dyDescent="0.4">
      <c r="A7" s="274"/>
      <c r="B7" s="204"/>
      <c r="C7" s="204"/>
      <c r="D7" s="204"/>
      <c r="E7" s="204"/>
      <c r="F7" s="204"/>
      <c r="G7" s="204"/>
      <c r="H7" s="204"/>
      <c r="I7" s="275"/>
    </row>
    <row r="8" spans="1:9" x14ac:dyDescent="0.4">
      <c r="A8" s="274"/>
      <c r="B8" s="204"/>
      <c r="C8" s="204"/>
      <c r="D8" s="204"/>
      <c r="E8" s="204"/>
      <c r="F8" s="204"/>
      <c r="G8" s="204"/>
      <c r="H8" s="204"/>
      <c r="I8" s="275"/>
    </row>
    <row r="9" spans="1:9" x14ac:dyDescent="0.4">
      <c r="A9" s="274"/>
      <c r="B9" s="204"/>
      <c r="C9" s="204"/>
      <c r="D9" s="204"/>
      <c r="E9" s="204"/>
      <c r="F9" s="204"/>
      <c r="G9" s="204"/>
      <c r="H9" s="204"/>
      <c r="I9" s="275"/>
    </row>
    <row r="10" spans="1:9" x14ac:dyDescent="0.4">
      <c r="A10" s="274"/>
      <c r="B10" s="204"/>
      <c r="C10" s="204"/>
      <c r="D10" s="204"/>
      <c r="E10" s="204"/>
      <c r="F10" s="204"/>
      <c r="G10" s="204"/>
      <c r="H10" s="204"/>
      <c r="I10" s="275"/>
    </row>
    <row r="11" spans="1:9" x14ac:dyDescent="0.4">
      <c r="A11" s="274"/>
      <c r="B11" s="204"/>
      <c r="C11" s="204"/>
      <c r="D11" s="204"/>
      <c r="E11" s="204"/>
      <c r="F11" s="204"/>
      <c r="G11" s="204"/>
      <c r="H11" s="204"/>
      <c r="I11" s="275"/>
    </row>
    <row r="12" spans="1:9" x14ac:dyDescent="0.4">
      <c r="A12" s="274"/>
      <c r="B12" s="204"/>
      <c r="C12" s="204"/>
      <c r="D12" s="204"/>
      <c r="E12" s="204"/>
      <c r="F12" s="204"/>
      <c r="G12" s="204"/>
      <c r="H12" s="204"/>
      <c r="I12" s="275"/>
    </row>
    <row r="13" spans="1:9" x14ac:dyDescent="0.4">
      <c r="A13" s="274"/>
      <c r="B13" s="204"/>
      <c r="C13" s="204"/>
      <c r="D13" s="204"/>
      <c r="E13" s="204"/>
      <c r="F13" s="204"/>
      <c r="G13" s="204"/>
      <c r="H13" s="204"/>
      <c r="I13" s="275"/>
    </row>
    <row r="14" spans="1:9" x14ac:dyDescent="0.4">
      <c r="A14" s="274"/>
      <c r="B14" s="204"/>
      <c r="C14" s="204"/>
      <c r="D14" s="204"/>
      <c r="E14" s="204"/>
      <c r="F14" s="204"/>
      <c r="G14" s="204"/>
      <c r="H14" s="204"/>
      <c r="I14" s="275"/>
    </row>
    <row r="15" spans="1:9" x14ac:dyDescent="0.4">
      <c r="A15" s="274"/>
      <c r="B15" s="204"/>
      <c r="C15" s="204"/>
      <c r="D15" s="204"/>
      <c r="E15" s="204"/>
      <c r="F15" s="204"/>
      <c r="G15" s="204"/>
      <c r="H15" s="204"/>
      <c r="I15" s="275"/>
    </row>
    <row r="16" spans="1:9" x14ac:dyDescent="0.4">
      <c r="A16" s="274"/>
      <c r="B16" s="204"/>
      <c r="C16" s="204"/>
      <c r="D16" s="204"/>
      <c r="E16" s="204"/>
      <c r="F16" s="204"/>
      <c r="G16" s="204"/>
      <c r="H16" s="204"/>
      <c r="I16" s="275"/>
    </row>
    <row r="17" spans="1:9" x14ac:dyDescent="0.4">
      <c r="A17" s="274"/>
      <c r="B17" s="204"/>
      <c r="C17" s="204"/>
      <c r="D17" s="204"/>
      <c r="E17" s="204"/>
      <c r="F17" s="204"/>
      <c r="G17" s="204"/>
      <c r="H17" s="204"/>
      <c r="I17" s="275"/>
    </row>
    <row r="18" spans="1:9" x14ac:dyDescent="0.4">
      <c r="A18" s="274"/>
      <c r="B18" s="204"/>
      <c r="C18" s="204"/>
      <c r="D18" s="204"/>
      <c r="E18" s="204"/>
      <c r="F18" s="204"/>
      <c r="G18" s="204"/>
      <c r="H18" s="204"/>
      <c r="I18" s="275"/>
    </row>
    <row r="19" spans="1:9" x14ac:dyDescent="0.4">
      <c r="A19" s="274"/>
      <c r="B19" s="204"/>
      <c r="C19" s="204"/>
      <c r="D19" s="204"/>
      <c r="E19" s="204"/>
      <c r="F19" s="204"/>
      <c r="G19" s="204"/>
      <c r="H19" s="204"/>
      <c r="I19" s="275"/>
    </row>
    <row r="20" spans="1:9" x14ac:dyDescent="0.4">
      <c r="A20" s="274"/>
      <c r="B20" s="204"/>
      <c r="C20" s="204"/>
      <c r="D20" s="204"/>
      <c r="E20" s="204"/>
      <c r="F20" s="204"/>
      <c r="G20" s="204"/>
      <c r="H20" s="204"/>
      <c r="I20" s="275"/>
    </row>
    <row r="21" spans="1:9" x14ac:dyDescent="0.4">
      <c r="A21" s="274"/>
      <c r="B21" s="204"/>
      <c r="C21" s="204"/>
      <c r="D21" s="204"/>
      <c r="E21" s="204"/>
      <c r="F21" s="204"/>
      <c r="G21" s="204"/>
      <c r="H21" s="204"/>
      <c r="I21" s="275"/>
    </row>
    <row r="22" spans="1:9" x14ac:dyDescent="0.4">
      <c r="A22" s="274"/>
      <c r="B22" s="204"/>
      <c r="C22" s="204"/>
      <c r="D22" s="204"/>
      <c r="E22" s="204"/>
      <c r="F22" s="204"/>
      <c r="G22" s="204"/>
      <c r="H22" s="204"/>
      <c r="I22" s="275"/>
    </row>
    <row r="23" spans="1:9" x14ac:dyDescent="0.4">
      <c r="A23" s="274"/>
      <c r="B23" s="204"/>
      <c r="C23" s="204"/>
      <c r="D23" s="204"/>
      <c r="E23" s="204"/>
      <c r="F23" s="204"/>
      <c r="G23" s="204"/>
      <c r="H23" s="204"/>
      <c r="I23" s="275"/>
    </row>
    <row r="24" spans="1:9" x14ac:dyDescent="0.4">
      <c r="A24" s="274"/>
      <c r="B24" s="204"/>
      <c r="C24" s="204"/>
      <c r="D24" s="204"/>
      <c r="E24" s="204"/>
      <c r="F24" s="204"/>
      <c r="G24" s="204"/>
      <c r="H24" s="204"/>
      <c r="I24" s="275"/>
    </row>
    <row r="25" spans="1:9" x14ac:dyDescent="0.4">
      <c r="A25" s="274"/>
      <c r="B25" s="204"/>
      <c r="C25" s="204"/>
      <c r="D25" s="204"/>
      <c r="E25" s="204"/>
      <c r="F25" s="204"/>
      <c r="G25" s="204"/>
      <c r="H25" s="204"/>
      <c r="I25" s="275"/>
    </row>
    <row r="26" spans="1:9" x14ac:dyDescent="0.4">
      <c r="A26" s="274"/>
      <c r="B26" s="204"/>
      <c r="C26" s="204"/>
      <c r="D26" s="204"/>
      <c r="E26" s="204"/>
      <c r="F26" s="204"/>
      <c r="G26" s="204"/>
      <c r="H26" s="204"/>
      <c r="I26" s="275"/>
    </row>
    <row r="27" spans="1:9" x14ac:dyDescent="0.4">
      <c r="A27" s="274"/>
      <c r="B27" s="204"/>
      <c r="C27" s="204"/>
      <c r="D27" s="204"/>
      <c r="E27" s="204"/>
      <c r="F27" s="204"/>
      <c r="G27" s="204"/>
      <c r="H27" s="204"/>
      <c r="I27" s="275"/>
    </row>
    <row r="28" spans="1:9" x14ac:dyDescent="0.4">
      <c r="A28" s="274"/>
      <c r="B28" s="204"/>
      <c r="C28" s="204"/>
      <c r="D28" s="204"/>
      <c r="E28" s="204"/>
      <c r="F28" s="204"/>
      <c r="G28" s="204"/>
      <c r="H28" s="204"/>
      <c r="I28" s="275"/>
    </row>
    <row r="29" spans="1:9" x14ac:dyDescent="0.4">
      <c r="A29" s="274"/>
      <c r="B29" s="204"/>
      <c r="C29" s="204"/>
      <c r="D29" s="204"/>
      <c r="E29" s="204"/>
      <c r="F29" s="204"/>
      <c r="G29" s="204"/>
      <c r="H29" s="204"/>
      <c r="I29" s="275"/>
    </row>
    <row r="30" spans="1:9" x14ac:dyDescent="0.4">
      <c r="A30" s="274"/>
      <c r="B30" s="204"/>
      <c r="C30" s="204"/>
      <c r="D30" s="204"/>
      <c r="E30" s="204"/>
      <c r="F30" s="204"/>
      <c r="G30" s="204"/>
      <c r="H30" s="204"/>
      <c r="I30" s="275"/>
    </row>
    <row r="31" spans="1:9" x14ac:dyDescent="0.4">
      <c r="A31" s="274"/>
      <c r="B31" s="204"/>
      <c r="C31" s="204"/>
      <c r="D31" s="204"/>
      <c r="E31" s="204"/>
      <c r="F31" s="204"/>
      <c r="G31" s="204"/>
      <c r="H31" s="204"/>
      <c r="I31" s="275"/>
    </row>
    <row r="32" spans="1:9" x14ac:dyDescent="0.4">
      <c r="A32" s="274"/>
      <c r="B32" s="204"/>
      <c r="C32" s="204"/>
      <c r="D32" s="204"/>
      <c r="E32" s="204"/>
      <c r="F32" s="204"/>
      <c r="G32" s="204"/>
      <c r="H32" s="204"/>
      <c r="I32" s="275"/>
    </row>
    <row r="33" spans="1:9" x14ac:dyDescent="0.4">
      <c r="A33" s="274"/>
      <c r="B33" s="204"/>
      <c r="C33" s="204"/>
      <c r="D33" s="204"/>
      <c r="E33" s="204"/>
      <c r="F33" s="204"/>
      <c r="G33" s="204"/>
      <c r="H33" s="204"/>
      <c r="I33" s="275"/>
    </row>
    <row r="34" spans="1:9" x14ac:dyDescent="0.4">
      <c r="A34" s="274"/>
      <c r="B34" s="204"/>
      <c r="C34" s="204"/>
      <c r="D34" s="204"/>
      <c r="E34" s="204"/>
      <c r="F34" s="204"/>
      <c r="G34" s="204"/>
      <c r="H34" s="204"/>
      <c r="I34" s="275"/>
    </row>
    <row r="35" spans="1:9" x14ac:dyDescent="0.4">
      <c r="A35" s="274"/>
      <c r="B35" s="204"/>
      <c r="C35" s="204"/>
      <c r="D35" s="204"/>
      <c r="E35" s="204"/>
      <c r="F35" s="204"/>
      <c r="G35" s="204"/>
      <c r="H35" s="204"/>
      <c r="I35" s="275"/>
    </row>
    <row r="36" spans="1:9" x14ac:dyDescent="0.4">
      <c r="A36" s="274"/>
      <c r="B36" s="204"/>
      <c r="C36" s="204"/>
      <c r="D36" s="204"/>
      <c r="E36" s="204"/>
      <c r="F36" s="204"/>
      <c r="G36" s="204"/>
      <c r="H36" s="204"/>
      <c r="I36" s="275"/>
    </row>
    <row r="37" spans="1:9" x14ac:dyDescent="0.4">
      <c r="A37" s="274"/>
      <c r="B37" s="204"/>
      <c r="C37" s="204"/>
      <c r="D37" s="204"/>
      <c r="E37" s="204"/>
      <c r="F37" s="204"/>
      <c r="G37" s="204"/>
      <c r="H37" s="204"/>
      <c r="I37" s="275"/>
    </row>
    <row r="38" spans="1:9" x14ac:dyDescent="0.4">
      <c r="A38" s="274"/>
      <c r="B38" s="204"/>
      <c r="C38" s="204"/>
      <c r="D38" s="204"/>
      <c r="E38" s="204"/>
      <c r="F38" s="204"/>
      <c r="G38" s="204"/>
      <c r="H38" s="204"/>
      <c r="I38" s="275"/>
    </row>
    <row r="39" spans="1:9" ht="19.5" thickBot="1" x14ac:dyDescent="0.45">
      <c r="A39" s="276"/>
      <c r="B39" s="277"/>
      <c r="C39" s="277"/>
      <c r="D39" s="277"/>
      <c r="E39" s="277"/>
      <c r="F39" s="277"/>
      <c r="G39" s="277"/>
      <c r="H39" s="277"/>
      <c r="I39" s="278"/>
    </row>
    <row r="40" spans="1:9" ht="19.5" thickTop="1" x14ac:dyDescent="0.4"/>
  </sheetData>
  <mergeCells count="1">
    <mergeCell ref="A4:I39"/>
  </mergeCells>
  <phoneticPr fontId="1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J1" sqref="J1"/>
    </sheetView>
  </sheetViews>
  <sheetFormatPr defaultRowHeight="18.75" x14ac:dyDescent="0.4"/>
  <cols>
    <col min="1" max="16384" width="9" style="28"/>
  </cols>
  <sheetData>
    <row r="1" spans="1:9" x14ac:dyDescent="0.4">
      <c r="A1" s="41" t="s">
        <v>248</v>
      </c>
    </row>
    <row r="3" spans="1:9" ht="19.5" thickBot="1" x14ac:dyDescent="0.45">
      <c r="A3" s="28" t="s">
        <v>151</v>
      </c>
    </row>
    <row r="4" spans="1:9" ht="19.5" thickTop="1" x14ac:dyDescent="0.4">
      <c r="A4" s="271"/>
      <c r="B4" s="272"/>
      <c r="C4" s="272"/>
      <c r="D4" s="272"/>
      <c r="E4" s="272"/>
      <c r="F4" s="272"/>
      <c r="G4" s="272"/>
      <c r="H4" s="272"/>
      <c r="I4" s="273"/>
    </row>
    <row r="5" spans="1:9" x14ac:dyDescent="0.4">
      <c r="A5" s="274"/>
      <c r="B5" s="204"/>
      <c r="C5" s="204"/>
      <c r="D5" s="204"/>
      <c r="E5" s="204"/>
      <c r="F5" s="204"/>
      <c r="G5" s="204"/>
      <c r="H5" s="204"/>
      <c r="I5" s="275"/>
    </row>
    <row r="6" spans="1:9" x14ac:dyDescent="0.4">
      <c r="A6" s="274"/>
      <c r="B6" s="204"/>
      <c r="C6" s="204"/>
      <c r="D6" s="204"/>
      <c r="E6" s="204"/>
      <c r="F6" s="204"/>
      <c r="G6" s="204"/>
      <c r="H6" s="204"/>
      <c r="I6" s="275"/>
    </row>
    <row r="7" spans="1:9" x14ac:dyDescent="0.4">
      <c r="A7" s="274"/>
      <c r="B7" s="204"/>
      <c r="C7" s="204"/>
      <c r="D7" s="204"/>
      <c r="E7" s="204"/>
      <c r="F7" s="204"/>
      <c r="G7" s="204"/>
      <c r="H7" s="204"/>
      <c r="I7" s="275"/>
    </row>
    <row r="8" spans="1:9" x14ac:dyDescent="0.4">
      <c r="A8" s="274"/>
      <c r="B8" s="204"/>
      <c r="C8" s="204"/>
      <c r="D8" s="204"/>
      <c r="E8" s="204"/>
      <c r="F8" s="204"/>
      <c r="G8" s="204"/>
      <c r="H8" s="204"/>
      <c r="I8" s="275"/>
    </row>
    <row r="9" spans="1:9" x14ac:dyDescent="0.4">
      <c r="A9" s="274"/>
      <c r="B9" s="204"/>
      <c r="C9" s="204"/>
      <c r="D9" s="204"/>
      <c r="E9" s="204"/>
      <c r="F9" s="204"/>
      <c r="G9" s="204"/>
      <c r="H9" s="204"/>
      <c r="I9" s="275"/>
    </row>
    <row r="10" spans="1:9" x14ac:dyDescent="0.4">
      <c r="A10" s="274"/>
      <c r="B10" s="204"/>
      <c r="C10" s="204"/>
      <c r="D10" s="204"/>
      <c r="E10" s="204"/>
      <c r="F10" s="204"/>
      <c r="G10" s="204"/>
      <c r="H10" s="204"/>
      <c r="I10" s="275"/>
    </row>
    <row r="11" spans="1:9" x14ac:dyDescent="0.4">
      <c r="A11" s="274"/>
      <c r="B11" s="204"/>
      <c r="C11" s="204"/>
      <c r="D11" s="204"/>
      <c r="E11" s="204"/>
      <c r="F11" s="204"/>
      <c r="G11" s="204"/>
      <c r="H11" s="204"/>
      <c r="I11" s="275"/>
    </row>
    <row r="12" spans="1:9" x14ac:dyDescent="0.4">
      <c r="A12" s="274"/>
      <c r="B12" s="204"/>
      <c r="C12" s="204"/>
      <c r="D12" s="204"/>
      <c r="E12" s="204"/>
      <c r="F12" s="204"/>
      <c r="G12" s="204"/>
      <c r="H12" s="204"/>
      <c r="I12" s="275"/>
    </row>
    <row r="13" spans="1:9" x14ac:dyDescent="0.4">
      <c r="A13" s="274"/>
      <c r="B13" s="204"/>
      <c r="C13" s="204"/>
      <c r="D13" s="204"/>
      <c r="E13" s="204"/>
      <c r="F13" s="204"/>
      <c r="G13" s="204"/>
      <c r="H13" s="204"/>
      <c r="I13" s="275"/>
    </row>
    <row r="14" spans="1:9" x14ac:dyDescent="0.4">
      <c r="A14" s="274"/>
      <c r="B14" s="204"/>
      <c r="C14" s="204"/>
      <c r="D14" s="204"/>
      <c r="E14" s="204"/>
      <c r="F14" s="204"/>
      <c r="G14" s="204"/>
      <c r="H14" s="204"/>
      <c r="I14" s="275"/>
    </row>
    <row r="15" spans="1:9" x14ac:dyDescent="0.4">
      <c r="A15" s="274"/>
      <c r="B15" s="204"/>
      <c r="C15" s="204"/>
      <c r="D15" s="204"/>
      <c r="E15" s="204"/>
      <c r="F15" s="204"/>
      <c r="G15" s="204"/>
      <c r="H15" s="204"/>
      <c r="I15" s="275"/>
    </row>
    <row r="16" spans="1:9" x14ac:dyDescent="0.4">
      <c r="A16" s="274"/>
      <c r="B16" s="204"/>
      <c r="C16" s="204"/>
      <c r="D16" s="204"/>
      <c r="E16" s="204"/>
      <c r="F16" s="204"/>
      <c r="G16" s="204"/>
      <c r="H16" s="204"/>
      <c r="I16" s="275"/>
    </row>
    <row r="17" spans="1:9" x14ac:dyDescent="0.4">
      <c r="A17" s="274"/>
      <c r="B17" s="204"/>
      <c r="C17" s="204"/>
      <c r="D17" s="204"/>
      <c r="E17" s="204"/>
      <c r="F17" s="204"/>
      <c r="G17" s="204"/>
      <c r="H17" s="204"/>
      <c r="I17" s="275"/>
    </row>
    <row r="18" spans="1:9" x14ac:dyDescent="0.4">
      <c r="A18" s="274"/>
      <c r="B18" s="204"/>
      <c r="C18" s="204"/>
      <c r="D18" s="204"/>
      <c r="E18" s="204"/>
      <c r="F18" s="204"/>
      <c r="G18" s="204"/>
      <c r="H18" s="204"/>
      <c r="I18" s="275"/>
    </row>
    <row r="19" spans="1:9" x14ac:dyDescent="0.4">
      <c r="A19" s="274"/>
      <c r="B19" s="204"/>
      <c r="C19" s="204"/>
      <c r="D19" s="204"/>
      <c r="E19" s="204"/>
      <c r="F19" s="204"/>
      <c r="G19" s="204"/>
      <c r="H19" s="204"/>
      <c r="I19" s="275"/>
    </row>
    <row r="20" spans="1:9" x14ac:dyDescent="0.4">
      <c r="A20" s="274"/>
      <c r="B20" s="204"/>
      <c r="C20" s="204"/>
      <c r="D20" s="204"/>
      <c r="E20" s="204"/>
      <c r="F20" s="204"/>
      <c r="G20" s="204"/>
      <c r="H20" s="204"/>
      <c r="I20" s="275"/>
    </row>
    <row r="21" spans="1:9" x14ac:dyDescent="0.4">
      <c r="A21" s="274"/>
      <c r="B21" s="204"/>
      <c r="C21" s="204"/>
      <c r="D21" s="204"/>
      <c r="E21" s="204"/>
      <c r="F21" s="204"/>
      <c r="G21" s="204"/>
      <c r="H21" s="204"/>
      <c r="I21" s="275"/>
    </row>
    <row r="22" spans="1:9" x14ac:dyDescent="0.4">
      <c r="A22" s="274"/>
      <c r="B22" s="204"/>
      <c r="C22" s="204"/>
      <c r="D22" s="204"/>
      <c r="E22" s="204"/>
      <c r="F22" s="204"/>
      <c r="G22" s="204"/>
      <c r="H22" s="204"/>
      <c r="I22" s="275"/>
    </row>
    <row r="23" spans="1:9" x14ac:dyDescent="0.4">
      <c r="A23" s="274"/>
      <c r="B23" s="204"/>
      <c r="C23" s="204"/>
      <c r="D23" s="204"/>
      <c r="E23" s="204"/>
      <c r="F23" s="204"/>
      <c r="G23" s="204"/>
      <c r="H23" s="204"/>
      <c r="I23" s="275"/>
    </row>
    <row r="24" spans="1:9" x14ac:dyDescent="0.4">
      <c r="A24" s="274"/>
      <c r="B24" s="204"/>
      <c r="C24" s="204"/>
      <c r="D24" s="204"/>
      <c r="E24" s="204"/>
      <c r="F24" s="204"/>
      <c r="G24" s="204"/>
      <c r="H24" s="204"/>
      <c r="I24" s="275"/>
    </row>
    <row r="25" spans="1:9" x14ac:dyDescent="0.4">
      <c r="A25" s="274"/>
      <c r="B25" s="204"/>
      <c r="C25" s="204"/>
      <c r="D25" s="204"/>
      <c r="E25" s="204"/>
      <c r="F25" s="204"/>
      <c r="G25" s="204"/>
      <c r="H25" s="204"/>
      <c r="I25" s="275"/>
    </row>
    <row r="26" spans="1:9" x14ac:dyDescent="0.4">
      <c r="A26" s="274"/>
      <c r="B26" s="204"/>
      <c r="C26" s="204"/>
      <c r="D26" s="204"/>
      <c r="E26" s="204"/>
      <c r="F26" s="204"/>
      <c r="G26" s="204"/>
      <c r="H26" s="204"/>
      <c r="I26" s="275"/>
    </row>
    <row r="27" spans="1:9" x14ac:dyDescent="0.4">
      <c r="A27" s="274"/>
      <c r="B27" s="204"/>
      <c r="C27" s="204"/>
      <c r="D27" s="204"/>
      <c r="E27" s="204"/>
      <c r="F27" s="204"/>
      <c r="G27" s="204"/>
      <c r="H27" s="204"/>
      <c r="I27" s="275"/>
    </row>
    <row r="28" spans="1:9" x14ac:dyDescent="0.4">
      <c r="A28" s="274"/>
      <c r="B28" s="204"/>
      <c r="C28" s="204"/>
      <c r="D28" s="204"/>
      <c r="E28" s="204"/>
      <c r="F28" s="204"/>
      <c r="G28" s="204"/>
      <c r="H28" s="204"/>
      <c r="I28" s="275"/>
    </row>
    <row r="29" spans="1:9" x14ac:dyDescent="0.4">
      <c r="A29" s="274"/>
      <c r="B29" s="204"/>
      <c r="C29" s="204"/>
      <c r="D29" s="204"/>
      <c r="E29" s="204"/>
      <c r="F29" s="204"/>
      <c r="G29" s="204"/>
      <c r="H29" s="204"/>
      <c r="I29" s="275"/>
    </row>
    <row r="30" spans="1:9" x14ac:dyDescent="0.4">
      <c r="A30" s="274"/>
      <c r="B30" s="204"/>
      <c r="C30" s="204"/>
      <c r="D30" s="204"/>
      <c r="E30" s="204"/>
      <c r="F30" s="204"/>
      <c r="G30" s="204"/>
      <c r="H30" s="204"/>
      <c r="I30" s="275"/>
    </row>
    <row r="31" spans="1:9" x14ac:dyDescent="0.4">
      <c r="A31" s="274"/>
      <c r="B31" s="204"/>
      <c r="C31" s="204"/>
      <c r="D31" s="204"/>
      <c r="E31" s="204"/>
      <c r="F31" s="204"/>
      <c r="G31" s="204"/>
      <c r="H31" s="204"/>
      <c r="I31" s="275"/>
    </row>
    <row r="32" spans="1:9" x14ac:dyDescent="0.4">
      <c r="A32" s="274"/>
      <c r="B32" s="204"/>
      <c r="C32" s="204"/>
      <c r="D32" s="204"/>
      <c r="E32" s="204"/>
      <c r="F32" s="204"/>
      <c r="G32" s="204"/>
      <c r="H32" s="204"/>
      <c r="I32" s="275"/>
    </row>
    <row r="33" spans="1:9" x14ac:dyDescent="0.4">
      <c r="A33" s="274"/>
      <c r="B33" s="204"/>
      <c r="C33" s="204"/>
      <c r="D33" s="204"/>
      <c r="E33" s="204"/>
      <c r="F33" s="204"/>
      <c r="G33" s="204"/>
      <c r="H33" s="204"/>
      <c r="I33" s="275"/>
    </row>
    <row r="34" spans="1:9" x14ac:dyDescent="0.4">
      <c r="A34" s="274"/>
      <c r="B34" s="204"/>
      <c r="C34" s="204"/>
      <c r="D34" s="204"/>
      <c r="E34" s="204"/>
      <c r="F34" s="204"/>
      <c r="G34" s="204"/>
      <c r="H34" s="204"/>
      <c r="I34" s="275"/>
    </row>
    <row r="35" spans="1:9" x14ac:dyDescent="0.4">
      <c r="A35" s="274"/>
      <c r="B35" s="204"/>
      <c r="C35" s="204"/>
      <c r="D35" s="204"/>
      <c r="E35" s="204"/>
      <c r="F35" s="204"/>
      <c r="G35" s="204"/>
      <c r="H35" s="204"/>
      <c r="I35" s="275"/>
    </row>
    <row r="36" spans="1:9" x14ac:dyDescent="0.4">
      <c r="A36" s="274"/>
      <c r="B36" s="204"/>
      <c r="C36" s="204"/>
      <c r="D36" s="204"/>
      <c r="E36" s="204"/>
      <c r="F36" s="204"/>
      <c r="G36" s="204"/>
      <c r="H36" s="204"/>
      <c r="I36" s="275"/>
    </row>
    <row r="37" spans="1:9" x14ac:dyDescent="0.4">
      <c r="A37" s="274"/>
      <c r="B37" s="204"/>
      <c r="C37" s="204"/>
      <c r="D37" s="204"/>
      <c r="E37" s="204"/>
      <c r="F37" s="204"/>
      <c r="G37" s="204"/>
      <c r="H37" s="204"/>
      <c r="I37" s="275"/>
    </row>
    <row r="38" spans="1:9" x14ac:dyDescent="0.4">
      <c r="A38" s="274"/>
      <c r="B38" s="204"/>
      <c r="C38" s="204"/>
      <c r="D38" s="204"/>
      <c r="E38" s="204"/>
      <c r="F38" s="204"/>
      <c r="G38" s="204"/>
      <c r="H38" s="204"/>
      <c r="I38" s="275"/>
    </row>
    <row r="39" spans="1:9" ht="19.5" thickBot="1" x14ac:dyDescent="0.45">
      <c r="A39" s="276"/>
      <c r="B39" s="277"/>
      <c r="C39" s="277"/>
      <c r="D39" s="277"/>
      <c r="E39" s="277"/>
      <c r="F39" s="277"/>
      <c r="G39" s="277"/>
      <c r="H39" s="277"/>
      <c r="I39" s="278"/>
    </row>
    <row r="40" spans="1:9" ht="19.5" thickTop="1" x14ac:dyDescent="0.4"/>
  </sheetData>
  <mergeCells count="1">
    <mergeCell ref="A4:I39"/>
  </mergeCells>
  <phoneticPr fontId="1"/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J1" sqref="J1"/>
    </sheetView>
  </sheetViews>
  <sheetFormatPr defaultRowHeight="18.75" x14ac:dyDescent="0.4"/>
  <cols>
    <col min="1" max="16384" width="9" style="28"/>
  </cols>
  <sheetData>
    <row r="1" spans="1:9" x14ac:dyDescent="0.4">
      <c r="A1" s="41" t="s">
        <v>249</v>
      </c>
    </row>
    <row r="3" spans="1:9" ht="19.5" thickBot="1" x14ac:dyDescent="0.45">
      <c r="A3" s="28" t="s">
        <v>152</v>
      </c>
    </row>
    <row r="4" spans="1:9" ht="19.5" thickTop="1" x14ac:dyDescent="0.4">
      <c r="A4" s="271"/>
      <c r="B4" s="272"/>
      <c r="C4" s="272"/>
      <c r="D4" s="272"/>
      <c r="E4" s="272"/>
      <c r="F4" s="272"/>
      <c r="G4" s="272"/>
      <c r="H4" s="272"/>
      <c r="I4" s="273"/>
    </row>
    <row r="5" spans="1:9" x14ac:dyDescent="0.4">
      <c r="A5" s="274"/>
      <c r="B5" s="204"/>
      <c r="C5" s="204"/>
      <c r="D5" s="204"/>
      <c r="E5" s="204"/>
      <c r="F5" s="204"/>
      <c r="G5" s="204"/>
      <c r="H5" s="204"/>
      <c r="I5" s="275"/>
    </row>
    <row r="6" spans="1:9" x14ac:dyDescent="0.4">
      <c r="A6" s="274"/>
      <c r="B6" s="204"/>
      <c r="C6" s="204"/>
      <c r="D6" s="204"/>
      <c r="E6" s="204"/>
      <c r="F6" s="204"/>
      <c r="G6" s="204"/>
      <c r="H6" s="204"/>
      <c r="I6" s="275"/>
    </row>
    <row r="7" spans="1:9" x14ac:dyDescent="0.4">
      <c r="A7" s="274"/>
      <c r="B7" s="204"/>
      <c r="C7" s="204"/>
      <c r="D7" s="204"/>
      <c r="E7" s="204"/>
      <c r="F7" s="204"/>
      <c r="G7" s="204"/>
      <c r="H7" s="204"/>
      <c r="I7" s="275"/>
    </row>
    <row r="8" spans="1:9" x14ac:dyDescent="0.4">
      <c r="A8" s="274"/>
      <c r="B8" s="204"/>
      <c r="C8" s="204"/>
      <c r="D8" s="204"/>
      <c r="E8" s="204"/>
      <c r="F8" s="204"/>
      <c r="G8" s="204"/>
      <c r="H8" s="204"/>
      <c r="I8" s="275"/>
    </row>
    <row r="9" spans="1:9" x14ac:dyDescent="0.4">
      <c r="A9" s="274"/>
      <c r="B9" s="204"/>
      <c r="C9" s="204"/>
      <c r="D9" s="204"/>
      <c r="E9" s="204"/>
      <c r="F9" s="204"/>
      <c r="G9" s="204"/>
      <c r="H9" s="204"/>
      <c r="I9" s="275"/>
    </row>
    <row r="10" spans="1:9" x14ac:dyDescent="0.4">
      <c r="A10" s="274"/>
      <c r="B10" s="204"/>
      <c r="C10" s="204"/>
      <c r="D10" s="204"/>
      <c r="E10" s="204"/>
      <c r="F10" s="204"/>
      <c r="G10" s="204"/>
      <c r="H10" s="204"/>
      <c r="I10" s="275"/>
    </row>
    <row r="11" spans="1:9" x14ac:dyDescent="0.4">
      <c r="A11" s="274"/>
      <c r="B11" s="204"/>
      <c r="C11" s="204"/>
      <c r="D11" s="204"/>
      <c r="E11" s="204"/>
      <c r="F11" s="204"/>
      <c r="G11" s="204"/>
      <c r="H11" s="204"/>
      <c r="I11" s="275"/>
    </row>
    <row r="12" spans="1:9" x14ac:dyDescent="0.4">
      <c r="A12" s="274"/>
      <c r="B12" s="204"/>
      <c r="C12" s="204"/>
      <c r="D12" s="204"/>
      <c r="E12" s="204"/>
      <c r="F12" s="204"/>
      <c r="G12" s="204"/>
      <c r="H12" s="204"/>
      <c r="I12" s="275"/>
    </row>
    <row r="13" spans="1:9" x14ac:dyDescent="0.4">
      <c r="A13" s="274"/>
      <c r="B13" s="204"/>
      <c r="C13" s="204"/>
      <c r="D13" s="204"/>
      <c r="E13" s="204"/>
      <c r="F13" s="204"/>
      <c r="G13" s="204"/>
      <c r="H13" s="204"/>
      <c r="I13" s="275"/>
    </row>
    <row r="14" spans="1:9" x14ac:dyDescent="0.4">
      <c r="A14" s="274"/>
      <c r="B14" s="204"/>
      <c r="C14" s="204"/>
      <c r="D14" s="204"/>
      <c r="E14" s="204"/>
      <c r="F14" s="204"/>
      <c r="G14" s="204"/>
      <c r="H14" s="204"/>
      <c r="I14" s="275"/>
    </row>
    <row r="15" spans="1:9" x14ac:dyDescent="0.4">
      <c r="A15" s="274"/>
      <c r="B15" s="204"/>
      <c r="C15" s="204"/>
      <c r="D15" s="204"/>
      <c r="E15" s="204"/>
      <c r="F15" s="204"/>
      <c r="G15" s="204"/>
      <c r="H15" s="204"/>
      <c r="I15" s="275"/>
    </row>
    <row r="16" spans="1:9" x14ac:dyDescent="0.4">
      <c r="A16" s="274"/>
      <c r="B16" s="204"/>
      <c r="C16" s="204"/>
      <c r="D16" s="204"/>
      <c r="E16" s="204"/>
      <c r="F16" s="204"/>
      <c r="G16" s="204"/>
      <c r="H16" s="204"/>
      <c r="I16" s="275"/>
    </row>
    <row r="17" spans="1:9" x14ac:dyDescent="0.4">
      <c r="A17" s="274"/>
      <c r="B17" s="204"/>
      <c r="C17" s="204"/>
      <c r="D17" s="204"/>
      <c r="E17" s="204"/>
      <c r="F17" s="204"/>
      <c r="G17" s="204"/>
      <c r="H17" s="204"/>
      <c r="I17" s="275"/>
    </row>
    <row r="18" spans="1:9" x14ac:dyDescent="0.4">
      <c r="A18" s="274"/>
      <c r="B18" s="204"/>
      <c r="C18" s="204"/>
      <c r="D18" s="204"/>
      <c r="E18" s="204"/>
      <c r="F18" s="204"/>
      <c r="G18" s="204"/>
      <c r="H18" s="204"/>
      <c r="I18" s="275"/>
    </row>
    <row r="19" spans="1:9" x14ac:dyDescent="0.4">
      <c r="A19" s="274"/>
      <c r="B19" s="204"/>
      <c r="C19" s="204"/>
      <c r="D19" s="204"/>
      <c r="E19" s="204"/>
      <c r="F19" s="204"/>
      <c r="G19" s="204"/>
      <c r="H19" s="204"/>
      <c r="I19" s="275"/>
    </row>
    <row r="20" spans="1:9" x14ac:dyDescent="0.4">
      <c r="A20" s="274"/>
      <c r="B20" s="204"/>
      <c r="C20" s="204"/>
      <c r="D20" s="204"/>
      <c r="E20" s="204"/>
      <c r="F20" s="204"/>
      <c r="G20" s="204"/>
      <c r="H20" s="204"/>
      <c r="I20" s="275"/>
    </row>
    <row r="21" spans="1:9" x14ac:dyDescent="0.4">
      <c r="A21" s="274"/>
      <c r="B21" s="204"/>
      <c r="C21" s="204"/>
      <c r="D21" s="204"/>
      <c r="E21" s="204"/>
      <c r="F21" s="204"/>
      <c r="G21" s="204"/>
      <c r="H21" s="204"/>
      <c r="I21" s="275"/>
    </row>
    <row r="22" spans="1:9" x14ac:dyDescent="0.4">
      <c r="A22" s="274"/>
      <c r="B22" s="204"/>
      <c r="C22" s="204"/>
      <c r="D22" s="204"/>
      <c r="E22" s="204"/>
      <c r="F22" s="204"/>
      <c r="G22" s="204"/>
      <c r="H22" s="204"/>
      <c r="I22" s="275"/>
    </row>
    <row r="23" spans="1:9" x14ac:dyDescent="0.4">
      <c r="A23" s="274"/>
      <c r="B23" s="204"/>
      <c r="C23" s="204"/>
      <c r="D23" s="204"/>
      <c r="E23" s="204"/>
      <c r="F23" s="204"/>
      <c r="G23" s="204"/>
      <c r="H23" s="204"/>
      <c r="I23" s="275"/>
    </row>
    <row r="24" spans="1:9" x14ac:dyDescent="0.4">
      <c r="A24" s="274"/>
      <c r="B24" s="204"/>
      <c r="C24" s="204"/>
      <c r="D24" s="204"/>
      <c r="E24" s="204"/>
      <c r="F24" s="204"/>
      <c r="G24" s="204"/>
      <c r="H24" s="204"/>
      <c r="I24" s="275"/>
    </row>
    <row r="25" spans="1:9" x14ac:dyDescent="0.4">
      <c r="A25" s="274"/>
      <c r="B25" s="204"/>
      <c r="C25" s="204"/>
      <c r="D25" s="204"/>
      <c r="E25" s="204"/>
      <c r="F25" s="204"/>
      <c r="G25" s="204"/>
      <c r="H25" s="204"/>
      <c r="I25" s="275"/>
    </row>
    <row r="26" spans="1:9" x14ac:dyDescent="0.4">
      <c r="A26" s="274"/>
      <c r="B26" s="204"/>
      <c r="C26" s="204"/>
      <c r="D26" s="204"/>
      <c r="E26" s="204"/>
      <c r="F26" s="204"/>
      <c r="G26" s="204"/>
      <c r="H26" s="204"/>
      <c r="I26" s="275"/>
    </row>
    <row r="27" spans="1:9" x14ac:dyDescent="0.4">
      <c r="A27" s="274"/>
      <c r="B27" s="204"/>
      <c r="C27" s="204"/>
      <c r="D27" s="204"/>
      <c r="E27" s="204"/>
      <c r="F27" s="204"/>
      <c r="G27" s="204"/>
      <c r="H27" s="204"/>
      <c r="I27" s="275"/>
    </row>
    <row r="28" spans="1:9" x14ac:dyDescent="0.4">
      <c r="A28" s="274"/>
      <c r="B28" s="204"/>
      <c r="C28" s="204"/>
      <c r="D28" s="204"/>
      <c r="E28" s="204"/>
      <c r="F28" s="204"/>
      <c r="G28" s="204"/>
      <c r="H28" s="204"/>
      <c r="I28" s="275"/>
    </row>
    <row r="29" spans="1:9" x14ac:dyDescent="0.4">
      <c r="A29" s="274"/>
      <c r="B29" s="204"/>
      <c r="C29" s="204"/>
      <c r="D29" s="204"/>
      <c r="E29" s="204"/>
      <c r="F29" s="204"/>
      <c r="G29" s="204"/>
      <c r="H29" s="204"/>
      <c r="I29" s="275"/>
    </row>
    <row r="30" spans="1:9" x14ac:dyDescent="0.4">
      <c r="A30" s="274"/>
      <c r="B30" s="204"/>
      <c r="C30" s="204"/>
      <c r="D30" s="204"/>
      <c r="E30" s="204"/>
      <c r="F30" s="204"/>
      <c r="G30" s="204"/>
      <c r="H30" s="204"/>
      <c r="I30" s="275"/>
    </row>
    <row r="31" spans="1:9" x14ac:dyDescent="0.4">
      <c r="A31" s="274"/>
      <c r="B31" s="204"/>
      <c r="C31" s="204"/>
      <c r="D31" s="204"/>
      <c r="E31" s="204"/>
      <c r="F31" s="204"/>
      <c r="G31" s="204"/>
      <c r="H31" s="204"/>
      <c r="I31" s="275"/>
    </row>
    <row r="32" spans="1:9" x14ac:dyDescent="0.4">
      <c r="A32" s="274"/>
      <c r="B32" s="204"/>
      <c r="C32" s="204"/>
      <c r="D32" s="204"/>
      <c r="E32" s="204"/>
      <c r="F32" s="204"/>
      <c r="G32" s="204"/>
      <c r="H32" s="204"/>
      <c r="I32" s="275"/>
    </row>
    <row r="33" spans="1:9" x14ac:dyDescent="0.4">
      <c r="A33" s="274"/>
      <c r="B33" s="204"/>
      <c r="C33" s="204"/>
      <c r="D33" s="204"/>
      <c r="E33" s="204"/>
      <c r="F33" s="204"/>
      <c r="G33" s="204"/>
      <c r="H33" s="204"/>
      <c r="I33" s="275"/>
    </row>
    <row r="34" spans="1:9" x14ac:dyDescent="0.4">
      <c r="A34" s="274"/>
      <c r="B34" s="204"/>
      <c r="C34" s="204"/>
      <c r="D34" s="204"/>
      <c r="E34" s="204"/>
      <c r="F34" s="204"/>
      <c r="G34" s="204"/>
      <c r="H34" s="204"/>
      <c r="I34" s="275"/>
    </row>
    <row r="35" spans="1:9" x14ac:dyDescent="0.4">
      <c r="A35" s="274"/>
      <c r="B35" s="204"/>
      <c r="C35" s="204"/>
      <c r="D35" s="204"/>
      <c r="E35" s="204"/>
      <c r="F35" s="204"/>
      <c r="G35" s="204"/>
      <c r="H35" s="204"/>
      <c r="I35" s="275"/>
    </row>
    <row r="36" spans="1:9" x14ac:dyDescent="0.4">
      <c r="A36" s="274"/>
      <c r="B36" s="204"/>
      <c r="C36" s="204"/>
      <c r="D36" s="204"/>
      <c r="E36" s="204"/>
      <c r="F36" s="204"/>
      <c r="G36" s="204"/>
      <c r="H36" s="204"/>
      <c r="I36" s="275"/>
    </row>
    <row r="37" spans="1:9" x14ac:dyDescent="0.4">
      <c r="A37" s="274"/>
      <c r="B37" s="204"/>
      <c r="C37" s="204"/>
      <c r="D37" s="204"/>
      <c r="E37" s="204"/>
      <c r="F37" s="204"/>
      <c r="G37" s="204"/>
      <c r="H37" s="204"/>
      <c r="I37" s="275"/>
    </row>
    <row r="38" spans="1:9" x14ac:dyDescent="0.4">
      <c r="A38" s="274"/>
      <c r="B38" s="204"/>
      <c r="C38" s="204"/>
      <c r="D38" s="204"/>
      <c r="E38" s="204"/>
      <c r="F38" s="204"/>
      <c r="G38" s="204"/>
      <c r="H38" s="204"/>
      <c r="I38" s="275"/>
    </row>
    <row r="39" spans="1:9" ht="19.5" thickBot="1" x14ac:dyDescent="0.45">
      <c r="A39" s="276"/>
      <c r="B39" s="277"/>
      <c r="C39" s="277"/>
      <c r="D39" s="277"/>
      <c r="E39" s="277"/>
      <c r="F39" s="277"/>
      <c r="G39" s="277"/>
      <c r="H39" s="277"/>
      <c r="I39" s="278"/>
    </row>
    <row r="40" spans="1:9" ht="19.5" thickTop="1" x14ac:dyDescent="0.4"/>
  </sheetData>
  <mergeCells count="1">
    <mergeCell ref="A4:I39"/>
  </mergeCells>
  <phoneticPr fontId="1"/>
  <pageMargins left="0.7" right="0.7" top="0.75" bottom="0.75" header="0.3" footer="0.3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J1" sqref="J1"/>
    </sheetView>
  </sheetViews>
  <sheetFormatPr defaultRowHeight="18.75" x14ac:dyDescent="0.4"/>
  <cols>
    <col min="1" max="16384" width="9" style="28"/>
  </cols>
  <sheetData>
    <row r="1" spans="1:9" x14ac:dyDescent="0.4">
      <c r="A1" s="41" t="s">
        <v>250</v>
      </c>
    </row>
    <row r="3" spans="1:9" ht="18" customHeight="1" x14ac:dyDescent="0.4">
      <c r="A3" s="279" t="s">
        <v>198</v>
      </c>
      <c r="B3" s="279"/>
      <c r="C3" s="279"/>
      <c r="D3" s="279"/>
      <c r="E3" s="279"/>
      <c r="F3" s="279"/>
      <c r="G3" s="279"/>
      <c r="H3" s="279"/>
      <c r="I3" s="279"/>
    </row>
    <row r="4" spans="1:9" x14ac:dyDescent="0.4">
      <c r="A4" s="279"/>
      <c r="B4" s="279"/>
      <c r="C4" s="279"/>
      <c r="D4" s="279"/>
      <c r="E4" s="279"/>
      <c r="F4" s="279"/>
      <c r="G4" s="279"/>
      <c r="H4" s="279"/>
      <c r="I4" s="279"/>
    </row>
    <row r="5" spans="1:9" ht="19.5" thickBot="1" x14ac:dyDescent="0.45">
      <c r="A5" s="280"/>
      <c r="B5" s="280"/>
      <c r="C5" s="280"/>
      <c r="D5" s="280"/>
      <c r="E5" s="280"/>
      <c r="F5" s="280"/>
      <c r="G5" s="280"/>
      <c r="H5" s="280"/>
      <c r="I5" s="280"/>
    </row>
    <row r="6" spans="1:9" ht="19.5" thickTop="1" x14ac:dyDescent="0.4">
      <c r="A6" s="271"/>
      <c r="B6" s="272"/>
      <c r="C6" s="272"/>
      <c r="D6" s="272"/>
      <c r="E6" s="272"/>
      <c r="F6" s="272"/>
      <c r="G6" s="272"/>
      <c r="H6" s="272"/>
      <c r="I6" s="273"/>
    </row>
    <row r="7" spans="1:9" x14ac:dyDescent="0.4">
      <c r="A7" s="274"/>
      <c r="B7" s="204"/>
      <c r="C7" s="204"/>
      <c r="D7" s="204"/>
      <c r="E7" s="204"/>
      <c r="F7" s="204"/>
      <c r="G7" s="204"/>
      <c r="H7" s="204"/>
      <c r="I7" s="275"/>
    </row>
    <row r="8" spans="1:9" x14ac:dyDescent="0.4">
      <c r="A8" s="274"/>
      <c r="B8" s="204"/>
      <c r="C8" s="204"/>
      <c r="D8" s="204"/>
      <c r="E8" s="204"/>
      <c r="F8" s="204"/>
      <c r="G8" s="204"/>
      <c r="H8" s="204"/>
      <c r="I8" s="275"/>
    </row>
    <row r="9" spans="1:9" x14ac:dyDescent="0.4">
      <c r="A9" s="274"/>
      <c r="B9" s="204"/>
      <c r="C9" s="204"/>
      <c r="D9" s="204"/>
      <c r="E9" s="204"/>
      <c r="F9" s="204"/>
      <c r="G9" s="204"/>
      <c r="H9" s="204"/>
      <c r="I9" s="275"/>
    </row>
    <row r="10" spans="1:9" x14ac:dyDescent="0.4">
      <c r="A10" s="274"/>
      <c r="B10" s="204"/>
      <c r="C10" s="204"/>
      <c r="D10" s="204"/>
      <c r="E10" s="204"/>
      <c r="F10" s="204"/>
      <c r="G10" s="204"/>
      <c r="H10" s="204"/>
      <c r="I10" s="275"/>
    </row>
    <row r="11" spans="1:9" x14ac:dyDescent="0.4">
      <c r="A11" s="274"/>
      <c r="B11" s="204"/>
      <c r="C11" s="204"/>
      <c r="D11" s="204"/>
      <c r="E11" s="204"/>
      <c r="F11" s="204"/>
      <c r="G11" s="204"/>
      <c r="H11" s="204"/>
      <c r="I11" s="275"/>
    </row>
    <row r="12" spans="1:9" x14ac:dyDescent="0.4">
      <c r="A12" s="274"/>
      <c r="B12" s="204"/>
      <c r="C12" s="204"/>
      <c r="D12" s="204"/>
      <c r="E12" s="204"/>
      <c r="F12" s="204"/>
      <c r="G12" s="204"/>
      <c r="H12" s="204"/>
      <c r="I12" s="275"/>
    </row>
    <row r="13" spans="1:9" x14ac:dyDescent="0.4">
      <c r="A13" s="274"/>
      <c r="B13" s="204"/>
      <c r="C13" s="204"/>
      <c r="D13" s="204"/>
      <c r="E13" s="204"/>
      <c r="F13" s="204"/>
      <c r="G13" s="204"/>
      <c r="H13" s="204"/>
      <c r="I13" s="275"/>
    </row>
    <row r="14" spans="1:9" x14ac:dyDescent="0.4">
      <c r="A14" s="274"/>
      <c r="B14" s="204"/>
      <c r="C14" s="204"/>
      <c r="D14" s="204"/>
      <c r="E14" s="204"/>
      <c r="F14" s="204"/>
      <c r="G14" s="204"/>
      <c r="H14" s="204"/>
      <c r="I14" s="275"/>
    </row>
    <row r="15" spans="1:9" x14ac:dyDescent="0.4">
      <c r="A15" s="274"/>
      <c r="B15" s="204"/>
      <c r="C15" s="204"/>
      <c r="D15" s="204"/>
      <c r="E15" s="204"/>
      <c r="F15" s="204"/>
      <c r="G15" s="204"/>
      <c r="H15" s="204"/>
      <c r="I15" s="275"/>
    </row>
    <row r="16" spans="1:9" x14ac:dyDescent="0.4">
      <c r="A16" s="274"/>
      <c r="B16" s="204"/>
      <c r="C16" s="204"/>
      <c r="D16" s="204"/>
      <c r="E16" s="204"/>
      <c r="F16" s="204"/>
      <c r="G16" s="204"/>
      <c r="H16" s="204"/>
      <c r="I16" s="275"/>
    </row>
    <row r="17" spans="1:9" x14ac:dyDescent="0.4">
      <c r="A17" s="274"/>
      <c r="B17" s="204"/>
      <c r="C17" s="204"/>
      <c r="D17" s="204"/>
      <c r="E17" s="204"/>
      <c r="F17" s="204"/>
      <c r="G17" s="204"/>
      <c r="H17" s="204"/>
      <c r="I17" s="275"/>
    </row>
    <row r="18" spans="1:9" x14ac:dyDescent="0.4">
      <c r="A18" s="274"/>
      <c r="B18" s="204"/>
      <c r="C18" s="204"/>
      <c r="D18" s="204"/>
      <c r="E18" s="204"/>
      <c r="F18" s="204"/>
      <c r="G18" s="204"/>
      <c r="H18" s="204"/>
      <c r="I18" s="275"/>
    </row>
    <row r="19" spans="1:9" x14ac:dyDescent="0.4">
      <c r="A19" s="274"/>
      <c r="B19" s="204"/>
      <c r="C19" s="204"/>
      <c r="D19" s="204"/>
      <c r="E19" s="204"/>
      <c r="F19" s="204"/>
      <c r="G19" s="204"/>
      <c r="H19" s="204"/>
      <c r="I19" s="275"/>
    </row>
    <row r="20" spans="1:9" x14ac:dyDescent="0.4">
      <c r="A20" s="274"/>
      <c r="B20" s="204"/>
      <c r="C20" s="204"/>
      <c r="D20" s="204"/>
      <c r="E20" s="204"/>
      <c r="F20" s="204"/>
      <c r="G20" s="204"/>
      <c r="H20" s="204"/>
      <c r="I20" s="275"/>
    </row>
    <row r="21" spans="1:9" x14ac:dyDescent="0.4">
      <c r="A21" s="274"/>
      <c r="B21" s="204"/>
      <c r="C21" s="204"/>
      <c r="D21" s="204"/>
      <c r="E21" s="204"/>
      <c r="F21" s="204"/>
      <c r="G21" s="204"/>
      <c r="H21" s="204"/>
      <c r="I21" s="275"/>
    </row>
    <row r="22" spans="1:9" x14ac:dyDescent="0.4">
      <c r="A22" s="274"/>
      <c r="B22" s="204"/>
      <c r="C22" s="204"/>
      <c r="D22" s="204"/>
      <c r="E22" s="204"/>
      <c r="F22" s="204"/>
      <c r="G22" s="204"/>
      <c r="H22" s="204"/>
      <c r="I22" s="275"/>
    </row>
    <row r="23" spans="1:9" x14ac:dyDescent="0.4">
      <c r="A23" s="274"/>
      <c r="B23" s="204"/>
      <c r="C23" s="204"/>
      <c r="D23" s="204"/>
      <c r="E23" s="204"/>
      <c r="F23" s="204"/>
      <c r="G23" s="204"/>
      <c r="H23" s="204"/>
      <c r="I23" s="275"/>
    </row>
    <row r="24" spans="1:9" x14ac:dyDescent="0.4">
      <c r="A24" s="274"/>
      <c r="B24" s="204"/>
      <c r="C24" s="204"/>
      <c r="D24" s="204"/>
      <c r="E24" s="204"/>
      <c r="F24" s="204"/>
      <c r="G24" s="204"/>
      <c r="H24" s="204"/>
      <c r="I24" s="275"/>
    </row>
    <row r="25" spans="1:9" x14ac:dyDescent="0.4">
      <c r="A25" s="274"/>
      <c r="B25" s="204"/>
      <c r="C25" s="204"/>
      <c r="D25" s="204"/>
      <c r="E25" s="204"/>
      <c r="F25" s="204"/>
      <c r="G25" s="204"/>
      <c r="H25" s="204"/>
      <c r="I25" s="275"/>
    </row>
    <row r="26" spans="1:9" x14ac:dyDescent="0.4">
      <c r="A26" s="274"/>
      <c r="B26" s="204"/>
      <c r="C26" s="204"/>
      <c r="D26" s="204"/>
      <c r="E26" s="204"/>
      <c r="F26" s="204"/>
      <c r="G26" s="204"/>
      <c r="H26" s="204"/>
      <c r="I26" s="275"/>
    </row>
    <row r="27" spans="1:9" x14ac:dyDescent="0.4">
      <c r="A27" s="274"/>
      <c r="B27" s="204"/>
      <c r="C27" s="204"/>
      <c r="D27" s="204"/>
      <c r="E27" s="204"/>
      <c r="F27" s="204"/>
      <c r="G27" s="204"/>
      <c r="H27" s="204"/>
      <c r="I27" s="275"/>
    </row>
    <row r="28" spans="1:9" x14ac:dyDescent="0.4">
      <c r="A28" s="274"/>
      <c r="B28" s="204"/>
      <c r="C28" s="204"/>
      <c r="D28" s="204"/>
      <c r="E28" s="204"/>
      <c r="F28" s="204"/>
      <c r="G28" s="204"/>
      <c r="H28" s="204"/>
      <c r="I28" s="275"/>
    </row>
    <row r="29" spans="1:9" x14ac:dyDescent="0.4">
      <c r="A29" s="274"/>
      <c r="B29" s="204"/>
      <c r="C29" s="204"/>
      <c r="D29" s="204"/>
      <c r="E29" s="204"/>
      <c r="F29" s="204"/>
      <c r="G29" s="204"/>
      <c r="H29" s="204"/>
      <c r="I29" s="275"/>
    </row>
    <row r="30" spans="1:9" x14ac:dyDescent="0.4">
      <c r="A30" s="274"/>
      <c r="B30" s="204"/>
      <c r="C30" s="204"/>
      <c r="D30" s="204"/>
      <c r="E30" s="204"/>
      <c r="F30" s="204"/>
      <c r="G30" s="204"/>
      <c r="H30" s="204"/>
      <c r="I30" s="275"/>
    </row>
    <row r="31" spans="1:9" x14ac:dyDescent="0.4">
      <c r="A31" s="274"/>
      <c r="B31" s="204"/>
      <c r="C31" s="204"/>
      <c r="D31" s="204"/>
      <c r="E31" s="204"/>
      <c r="F31" s="204"/>
      <c r="G31" s="204"/>
      <c r="H31" s="204"/>
      <c r="I31" s="275"/>
    </row>
    <row r="32" spans="1:9" x14ac:dyDescent="0.4">
      <c r="A32" s="274"/>
      <c r="B32" s="204"/>
      <c r="C32" s="204"/>
      <c r="D32" s="204"/>
      <c r="E32" s="204"/>
      <c r="F32" s="204"/>
      <c r="G32" s="204"/>
      <c r="H32" s="204"/>
      <c r="I32" s="275"/>
    </row>
    <row r="33" spans="1:9" x14ac:dyDescent="0.4">
      <c r="A33" s="274"/>
      <c r="B33" s="204"/>
      <c r="C33" s="204"/>
      <c r="D33" s="204"/>
      <c r="E33" s="204"/>
      <c r="F33" s="204"/>
      <c r="G33" s="204"/>
      <c r="H33" s="204"/>
      <c r="I33" s="275"/>
    </row>
    <row r="34" spans="1:9" x14ac:dyDescent="0.4">
      <c r="A34" s="274"/>
      <c r="B34" s="204"/>
      <c r="C34" s="204"/>
      <c r="D34" s="204"/>
      <c r="E34" s="204"/>
      <c r="F34" s="204"/>
      <c r="G34" s="204"/>
      <c r="H34" s="204"/>
      <c r="I34" s="275"/>
    </row>
    <row r="35" spans="1:9" x14ac:dyDescent="0.4">
      <c r="A35" s="274"/>
      <c r="B35" s="204"/>
      <c r="C35" s="204"/>
      <c r="D35" s="204"/>
      <c r="E35" s="204"/>
      <c r="F35" s="204"/>
      <c r="G35" s="204"/>
      <c r="H35" s="204"/>
      <c r="I35" s="275"/>
    </row>
    <row r="36" spans="1:9" x14ac:dyDescent="0.4">
      <c r="A36" s="274"/>
      <c r="B36" s="204"/>
      <c r="C36" s="204"/>
      <c r="D36" s="204"/>
      <c r="E36" s="204"/>
      <c r="F36" s="204"/>
      <c r="G36" s="204"/>
      <c r="H36" s="204"/>
      <c r="I36" s="275"/>
    </row>
    <row r="37" spans="1:9" x14ac:dyDescent="0.4">
      <c r="A37" s="274"/>
      <c r="B37" s="204"/>
      <c r="C37" s="204"/>
      <c r="D37" s="204"/>
      <c r="E37" s="204"/>
      <c r="F37" s="204"/>
      <c r="G37" s="204"/>
      <c r="H37" s="204"/>
      <c r="I37" s="275"/>
    </row>
    <row r="38" spans="1:9" x14ac:dyDescent="0.4">
      <c r="A38" s="274"/>
      <c r="B38" s="204"/>
      <c r="C38" s="204"/>
      <c r="D38" s="204"/>
      <c r="E38" s="204"/>
      <c r="F38" s="204"/>
      <c r="G38" s="204"/>
      <c r="H38" s="204"/>
      <c r="I38" s="275"/>
    </row>
    <row r="39" spans="1:9" ht="19.5" thickBot="1" x14ac:dyDescent="0.45">
      <c r="A39" s="276"/>
      <c r="B39" s="277"/>
      <c r="C39" s="277"/>
      <c r="D39" s="277"/>
      <c r="E39" s="277"/>
      <c r="F39" s="277"/>
      <c r="G39" s="277"/>
      <c r="H39" s="277"/>
      <c r="I39" s="278"/>
    </row>
    <row r="40" spans="1:9" ht="19.5" thickTop="1" x14ac:dyDescent="0.4"/>
  </sheetData>
  <mergeCells count="2">
    <mergeCell ref="A6:I39"/>
    <mergeCell ref="A3:I5"/>
  </mergeCells>
  <phoneticPr fontId="1"/>
  <pageMargins left="0.7" right="0.7" top="0.75" bottom="0.75" header="0.3" footer="0.3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Normal="80" zoomScaleSheetLayoutView="100" workbookViewId="0">
      <selection activeCell="Q1" sqref="Q1"/>
    </sheetView>
  </sheetViews>
  <sheetFormatPr defaultColWidth="4.625" defaultRowHeight="18" customHeight="1" x14ac:dyDescent="0.4"/>
  <cols>
    <col min="1" max="17" width="4.625" style="12"/>
    <col min="18" max="16384" width="4.625" style="1"/>
  </cols>
  <sheetData>
    <row r="1" spans="1:17" ht="18" customHeight="1" x14ac:dyDescent="0.4">
      <c r="A1" s="14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</row>
    <row r="2" spans="1:17" ht="18" customHeight="1" x14ac:dyDescent="0.4">
      <c r="Q2" s="11"/>
    </row>
    <row r="3" spans="1:17" ht="18" customHeight="1" x14ac:dyDescent="0.4">
      <c r="B3" s="184" t="s">
        <v>153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7" ht="18" customHeight="1" x14ac:dyDescent="0.4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7" ht="18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18" customHeight="1" x14ac:dyDescent="0.4">
      <c r="L6" s="6" t="s">
        <v>40</v>
      </c>
      <c r="M6" s="6"/>
      <c r="N6" s="6"/>
      <c r="O6" s="6"/>
    </row>
    <row r="8" spans="1:17" s="12" customFormat="1" ht="18" customHeight="1" x14ac:dyDescent="0.4">
      <c r="B8" s="7" t="s">
        <v>240</v>
      </c>
      <c r="C8" s="7"/>
    </row>
    <row r="9" spans="1:17" ht="18" customHeight="1" x14ac:dyDescent="0.4">
      <c r="B9" s="11" t="s">
        <v>241</v>
      </c>
    </row>
    <row r="10" spans="1:17" s="12" customFormat="1" ht="23.1" customHeight="1" x14ac:dyDescent="0.4">
      <c r="F10" s="185" t="s">
        <v>29</v>
      </c>
      <c r="G10" s="185"/>
      <c r="H10" s="185"/>
      <c r="I10" s="185"/>
      <c r="J10" s="8"/>
      <c r="K10" s="8"/>
      <c r="L10" s="8"/>
      <c r="M10" s="8"/>
      <c r="N10" s="8"/>
      <c r="O10" s="8"/>
    </row>
    <row r="11" spans="1:17" s="12" customFormat="1" ht="23.1" customHeight="1" x14ac:dyDescent="0.4">
      <c r="F11" s="185" t="s">
        <v>45</v>
      </c>
      <c r="G11" s="185"/>
      <c r="H11" s="185"/>
      <c r="I11" s="185"/>
      <c r="J11" s="8"/>
      <c r="K11" s="8"/>
      <c r="L11" s="8"/>
      <c r="M11" s="8"/>
      <c r="N11" s="8"/>
      <c r="O11" s="8"/>
    </row>
    <row r="12" spans="1:17" s="12" customFormat="1" ht="23.1" customHeight="1" x14ac:dyDescent="0.4">
      <c r="F12" s="186" t="s">
        <v>30</v>
      </c>
      <c r="G12" s="186"/>
      <c r="H12" s="186"/>
      <c r="I12" s="186"/>
      <c r="J12" s="8"/>
      <c r="K12" s="8"/>
      <c r="L12" s="8"/>
      <c r="M12" s="8"/>
      <c r="N12" s="8"/>
      <c r="O12" s="8"/>
    </row>
    <row r="14" spans="1:17" s="12" customFormat="1" ht="18" customHeight="1" x14ac:dyDescent="0.4">
      <c r="B14" s="187" t="s">
        <v>31</v>
      </c>
      <c r="C14" s="187"/>
      <c r="D14" s="189" t="s">
        <v>203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</row>
    <row r="15" spans="1:17" s="12" customFormat="1" ht="18" customHeight="1" x14ac:dyDescent="0.4">
      <c r="B15" s="188"/>
      <c r="C15" s="188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</row>
    <row r="17" spans="1:15" s="12" customFormat="1" ht="18.75" x14ac:dyDescent="0.4">
      <c r="B17" s="183" t="s">
        <v>154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</row>
    <row r="19" spans="1:15" s="12" customFormat="1" ht="18" customHeight="1" x14ac:dyDescent="0.4">
      <c r="B19" s="216" t="s">
        <v>88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1:15" s="12" customFormat="1" ht="18" customHeight="1" x14ac:dyDescent="0.4"/>
    <row r="21" spans="1:15" ht="18" customHeight="1" x14ac:dyDescent="0.4">
      <c r="B21" s="11" t="s">
        <v>155</v>
      </c>
    </row>
    <row r="22" spans="1:15" s="12" customFormat="1" ht="18" customHeight="1" x14ac:dyDescent="0.4">
      <c r="B22" s="281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3"/>
    </row>
    <row r="23" spans="1:15" s="12" customFormat="1" ht="18" customHeight="1" x14ac:dyDescent="0.4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6"/>
    </row>
    <row r="24" spans="1:15" s="12" customFormat="1" ht="18" customHeight="1" x14ac:dyDescent="0.4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6"/>
    </row>
    <row r="25" spans="1:15" s="12" customFormat="1" ht="18" customHeight="1" x14ac:dyDescent="0.4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6"/>
    </row>
    <row r="26" spans="1:15" s="12" customFormat="1" ht="18" customHeight="1" x14ac:dyDescent="0.4"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6"/>
    </row>
    <row r="27" spans="1:15" s="12" customFormat="1" ht="18" customHeight="1" x14ac:dyDescent="0.4">
      <c r="A27" s="1"/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9"/>
    </row>
    <row r="28" spans="1:15" s="12" customFormat="1" ht="18" customHeight="1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15" s="12" customFormat="1" ht="18" customHeight="1" x14ac:dyDescent="0.4">
      <c r="A29" s="1"/>
      <c r="I29" s="11" t="s">
        <v>46</v>
      </c>
    </row>
    <row r="30" spans="1:15" s="12" customFormat="1" ht="18" customHeight="1" x14ac:dyDescent="0.4">
      <c r="A30" s="1"/>
      <c r="I30" s="11" t="s">
        <v>47</v>
      </c>
    </row>
    <row r="31" spans="1:15" s="12" customFormat="1" ht="18" customHeight="1" x14ac:dyDescent="0.4">
      <c r="I31" s="11" t="s">
        <v>48</v>
      </c>
    </row>
    <row r="32" spans="1:15" s="12" customFormat="1" ht="18" customHeight="1" x14ac:dyDescent="0.4">
      <c r="I32" s="11" t="s">
        <v>50</v>
      </c>
    </row>
    <row r="33" spans="1:15" s="12" customFormat="1" ht="18" customHeight="1" x14ac:dyDescent="0.4">
      <c r="I33" s="11" t="s">
        <v>49</v>
      </c>
    </row>
    <row r="34" spans="1:15" s="12" customFormat="1" ht="18" customHeight="1" x14ac:dyDescent="0.4">
      <c r="I34" s="11"/>
    </row>
    <row r="35" spans="1:15" s="12" customFormat="1" ht="18" customHeight="1" x14ac:dyDescent="0.4">
      <c r="I35" s="11"/>
    </row>
    <row r="36" spans="1:15" s="12" customFormat="1" ht="18" customHeight="1" x14ac:dyDescent="0.4">
      <c r="A36" s="2" t="s">
        <v>51</v>
      </c>
    </row>
    <row r="37" spans="1:15" s="12" customFormat="1" ht="18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12" customFormat="1" ht="18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</sheetData>
  <sheetProtection formatCells="0" formatRows="0" insertRows="0" selectLockedCells="1"/>
  <mergeCells count="9">
    <mergeCell ref="B17:O17"/>
    <mergeCell ref="B19:O19"/>
    <mergeCell ref="B22:O27"/>
    <mergeCell ref="B3:O4"/>
    <mergeCell ref="F10:I10"/>
    <mergeCell ref="F11:I11"/>
    <mergeCell ref="F12:I12"/>
    <mergeCell ref="B14:C15"/>
    <mergeCell ref="D14:O15"/>
  </mergeCells>
  <phoneticPr fontId="1"/>
  <pageMargins left="1.1399999999999999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1号</vt:lpstr>
      <vt:lpstr>2号</vt:lpstr>
      <vt:lpstr>3号 </vt:lpstr>
      <vt:lpstr>6号</vt:lpstr>
      <vt:lpstr>7号</vt:lpstr>
      <vt:lpstr>8号</vt:lpstr>
      <vt:lpstr>9号</vt:lpstr>
      <vt:lpstr>10号</vt:lpstr>
      <vt:lpstr>11-1号</vt:lpstr>
      <vt:lpstr>11-2号</vt:lpstr>
      <vt:lpstr>12号</vt:lpstr>
      <vt:lpstr>13号</vt:lpstr>
      <vt:lpstr>14号</vt:lpstr>
      <vt:lpstr>15号</vt:lpstr>
      <vt:lpstr>'10号'!Print_Area</vt:lpstr>
      <vt:lpstr>'15号'!Print_Area</vt:lpstr>
      <vt:lpstr>'2号'!Print_Area</vt:lpstr>
      <vt:lpstr>'7号'!Print_Area</vt:lpstr>
      <vt:lpstr>'9号'!Print_Area</vt:lpstr>
      <vt:lpstr>'10号'!Print_Titles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2024-12-20T12:13:26Z</dcterms:created>
  <dcterms:modified xsi:type="dcterms:W3CDTF">2024-12-20T12:13:53Z</dcterms:modified>
</cp:coreProperties>
</file>