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305" yWindow="45" windowWidth="10200" windowHeight="7500" tabRatio="663" firstSheet="16" activeTab="18"/>
  </bookViews>
  <sheets>
    <sheet name="N1小学校N２中学校" sheetId="43" r:id="rId1"/>
    <sheet name="N3高等学校" sheetId="36" r:id="rId2"/>
    <sheet name="N4中等教育" sheetId="47" r:id="rId3"/>
    <sheet name="N５短期大学・N６大学" sheetId="37" r:id="rId4"/>
    <sheet name="N７特別支援（盲・ろう・養護）学校・N８専修学校" sheetId="38" r:id="rId5"/>
    <sheet name="N９幼稚園・N10認定こども園" sheetId="46" r:id="rId6"/>
    <sheet name="N11学校施設の概況・N12中学校進路別卒業者" sheetId="41" r:id="rId7"/>
    <sheet name="N13進学志願者数・N14中学校の進学者数" sheetId="42" r:id="rId8"/>
    <sheet name="N15年齢別身長 " sheetId="48" r:id="rId9"/>
    <sheet name="N16年齢別体重" sheetId="49" r:id="rId10"/>
    <sheet name="Ｎ17視力検査 " sheetId="51" r:id="rId11"/>
    <sheet name="Ｎ18歯科検診" sheetId="50" r:id="rId12"/>
    <sheet name="N19公民館" sheetId="52" r:id="rId13"/>
    <sheet name="Ｎ20図書館(1)" sheetId="15" r:id="rId14"/>
    <sheet name="Ｎ20(2)・(3)" sheetId="53" r:id="rId15"/>
    <sheet name="Ｎ21青少年会館" sheetId="29" r:id="rId16"/>
    <sheet name="Ｎ22体育施設利用状況" sheetId="33" r:id="rId17"/>
    <sheet name="Ｎ23市民センター・N24ひらしん平塚文化芸術ホール " sheetId="54" r:id="rId18"/>
    <sheet name="Ｎ25総合公園(1)・(2)" sheetId="32" r:id="rId19"/>
    <sheet name="Ｎ25(3)" sheetId="21" r:id="rId20"/>
    <sheet name="Ｎ25(4)" sheetId="22" r:id="rId21"/>
    <sheet name="Ｎ25(5)･(6)" sheetId="23" r:id="rId22"/>
    <sheet name="Ｎ26美術館・Ｎ27ｱｰﾄｷﾞｬﾗﾘｰ・Ｎ28ﾐｭｰｼ" sheetId="30" r:id="rId23"/>
    <sheet name="Ｎ29博物館・Ｎ30文化財" sheetId="25" r:id="rId24"/>
    <sheet name="Ｎ31教育費・Ｎ32宗教法人" sheetId="26" r:id="rId25"/>
  </sheets>
  <definedNames>
    <definedName name="_xlnm.Print_Area" localSheetId="6">N11学校施設の概況・N12中学校進路別卒業者!$A$1:$AB$48</definedName>
    <definedName name="_xlnm.Print_Area" localSheetId="7">N13進学志願者数・N14中学校の進学者数!$A$1:$Y$47</definedName>
    <definedName name="_xlnm.Print_Area" localSheetId="8">'N15年齢別身長 '!$A$1:$K$55</definedName>
    <definedName name="_xlnm.Print_Area" localSheetId="9">N16年齢別体重!$A$1:$K$55</definedName>
    <definedName name="_xlnm.Print_Area" localSheetId="10">'Ｎ17視力検査 '!$A$1:$R$59</definedName>
    <definedName name="_xlnm.Print_Area" localSheetId="11">Ｎ18歯科検診!$A$1:$L$49</definedName>
    <definedName name="_xlnm.Print_Area" localSheetId="12">N19公民館!$A$1:$I$85</definedName>
    <definedName name="_xlnm.Print_Area" localSheetId="0">N1小学校N２中学校!$A$1:$AB$50</definedName>
    <definedName name="_xlnm.Print_Area" localSheetId="14">'Ｎ20(2)・(3)'!$A$1:$I$63</definedName>
    <definedName name="_xlnm.Print_Area" localSheetId="13">'Ｎ20図書館(1)'!$A$1:$J$52</definedName>
    <definedName name="_xlnm.Print_Area" localSheetId="15">Ｎ21青少年会館!$A$1:$H$52</definedName>
    <definedName name="_xlnm.Print_Area" localSheetId="16">Ｎ22体育施設利用状況!$A$1:$Y$55</definedName>
    <definedName name="_xlnm.Print_Area" localSheetId="17">'Ｎ23市民センター・N24ひらしん平塚文化芸術ホール '!$A$1:$J$67</definedName>
    <definedName name="_xlnm.Print_Area" localSheetId="19">'Ｎ25(3)'!$A$1:$K$30</definedName>
    <definedName name="_xlnm.Print_Area" localSheetId="20">'Ｎ25(4)'!$A$1:$O$56</definedName>
    <definedName name="_xlnm.Print_Area" localSheetId="21">'Ｎ25(5)･(6)'!$A$1:$I$55</definedName>
    <definedName name="_xlnm.Print_Area" localSheetId="18">'Ｎ25総合公園(1)・(2)'!$A$1:$J$61</definedName>
    <definedName name="_xlnm.Print_Area" localSheetId="22">Ｎ26美術館・Ｎ27ｱｰﾄｷﾞｬﾗﾘｰ・Ｎ28ﾐｭｰｼ!$A$1:$L$43</definedName>
    <definedName name="_xlnm.Print_Area" localSheetId="23">Ｎ29博物館・Ｎ30文化財!$A$1:$H$58</definedName>
    <definedName name="_xlnm.Print_Area" localSheetId="24">Ｎ31教育費・Ｎ32宗教法人!$A$1:$T$40</definedName>
    <definedName name="_xlnm.Print_Area" localSheetId="1">N3高等学校!$A$1:$W$40</definedName>
    <definedName name="_xlnm.Print_Area" localSheetId="2">N4中等教育!$A$1:$Y$25</definedName>
    <definedName name="_xlnm.Print_Area" localSheetId="3">N５短期大学・N６大学!$A$1:$L$47</definedName>
    <definedName name="_xlnm.Print_Area" localSheetId="4">'N７特別支援（盲・ろう・養護）学校・N８専修学校'!$A$1:$Y$53</definedName>
    <definedName name="_xlnm.Print_Area" localSheetId="5">N９幼稚園・N10認定こども園!$A$1:$Z$56</definedName>
  </definedNames>
  <calcPr calcId="162913"/>
</workbook>
</file>

<file path=xl/calcChain.xml><?xml version="1.0" encoding="utf-8"?>
<calcChain xmlns="http://schemas.openxmlformats.org/spreadsheetml/2006/main">
  <c r="F38" i="23" l="1"/>
  <c r="B38" i="23"/>
  <c r="B26" i="23"/>
  <c r="B25" i="23"/>
  <c r="B23" i="23"/>
  <c r="B22" i="23"/>
  <c r="B21" i="23"/>
  <c r="B20" i="23"/>
  <c r="B19" i="23"/>
  <c r="B17" i="23"/>
  <c r="B16" i="23"/>
  <c r="B15" i="23"/>
  <c r="B14" i="23"/>
  <c r="B13" i="23"/>
  <c r="B11" i="23" s="1"/>
  <c r="H11" i="23"/>
  <c r="G11" i="23"/>
  <c r="F11" i="23"/>
  <c r="E11" i="23"/>
  <c r="D11" i="23"/>
  <c r="C11" i="23"/>
  <c r="M37" i="22"/>
  <c r="L37" i="22"/>
  <c r="K37" i="22"/>
  <c r="J37" i="22"/>
  <c r="I37" i="22"/>
  <c r="H37" i="22"/>
  <c r="G37" i="22"/>
  <c r="F37" i="22"/>
  <c r="E37" i="22"/>
  <c r="D37" i="22"/>
  <c r="C37" i="22"/>
  <c r="B37" i="22"/>
  <c r="C27" i="22"/>
  <c r="B27" i="22"/>
  <c r="C26" i="22"/>
  <c r="B26" i="22"/>
  <c r="C24" i="22"/>
  <c r="B24" i="22"/>
  <c r="C23" i="22"/>
  <c r="B23" i="22"/>
  <c r="C22" i="22"/>
  <c r="B22" i="22"/>
  <c r="C21" i="22"/>
  <c r="B21" i="22"/>
  <c r="C20" i="22"/>
  <c r="B20" i="22"/>
  <c r="C18" i="22"/>
  <c r="B18" i="22"/>
  <c r="C17" i="22"/>
  <c r="B17" i="22"/>
  <c r="C16" i="22"/>
  <c r="B16" i="22"/>
  <c r="C15" i="22"/>
  <c r="B15" i="22"/>
  <c r="C14" i="22"/>
  <c r="B14" i="22"/>
  <c r="O12" i="22"/>
  <c r="N12" i="22"/>
  <c r="M12" i="22"/>
  <c r="L12" i="22"/>
  <c r="K12" i="22"/>
  <c r="J12" i="22"/>
  <c r="I12" i="22"/>
  <c r="H12" i="22"/>
  <c r="G12" i="22"/>
  <c r="F12" i="22"/>
  <c r="E12" i="22"/>
  <c r="D12" i="22"/>
  <c r="B27" i="21"/>
  <c r="B26" i="21"/>
  <c r="B24" i="21"/>
  <c r="B23" i="21"/>
  <c r="B22" i="21"/>
  <c r="B21" i="21"/>
  <c r="B20" i="21"/>
  <c r="B18" i="21"/>
  <c r="B17" i="21"/>
  <c r="B16" i="21"/>
  <c r="B15" i="21"/>
  <c r="B14" i="21"/>
  <c r="B12" i="21" s="1"/>
  <c r="K12" i="21"/>
  <c r="J12" i="21"/>
  <c r="I12" i="21"/>
  <c r="H12" i="21"/>
  <c r="G12" i="21"/>
  <c r="F12" i="21"/>
  <c r="E12" i="21"/>
  <c r="D12" i="21"/>
  <c r="C12" i="21"/>
  <c r="G57" i="32"/>
  <c r="B57" i="32"/>
  <c r="G56" i="32"/>
  <c r="B56" i="32"/>
  <c r="G54" i="32"/>
  <c r="B54" i="32"/>
  <c r="G53" i="32"/>
  <c r="B53" i="32"/>
  <c r="G52" i="32"/>
  <c r="B52" i="32"/>
  <c r="G51" i="32"/>
  <c r="B51" i="32"/>
  <c r="G50" i="32"/>
  <c r="B50" i="32"/>
  <c r="G48" i="32"/>
  <c r="B48" i="32"/>
  <c r="G47" i="32"/>
  <c r="B47" i="32"/>
  <c r="B42" i="32" s="1"/>
  <c r="G46" i="32"/>
  <c r="G42" i="32" s="1"/>
  <c r="B46" i="32"/>
  <c r="G45" i="32"/>
  <c r="B45" i="32"/>
  <c r="G44" i="32"/>
  <c r="B44" i="32"/>
  <c r="J42" i="32"/>
  <c r="I42" i="32"/>
  <c r="H42" i="32"/>
  <c r="F42" i="32"/>
  <c r="E42" i="32"/>
  <c r="D42" i="32"/>
  <c r="C42" i="32"/>
  <c r="H28" i="32"/>
  <c r="B28" i="32"/>
  <c r="H27" i="32"/>
  <c r="B27" i="32"/>
  <c r="H25" i="32"/>
  <c r="B25" i="32"/>
  <c r="H24" i="32"/>
  <c r="B24" i="32"/>
  <c r="H23" i="32"/>
  <c r="B23" i="32"/>
  <c r="H22" i="32"/>
  <c r="B22" i="32"/>
  <c r="H21" i="32"/>
  <c r="H13" i="32" s="1"/>
  <c r="B21" i="32"/>
  <c r="H19" i="32"/>
  <c r="B19" i="32"/>
  <c r="H18" i="32"/>
  <c r="B18" i="32"/>
  <c r="H17" i="32"/>
  <c r="B17" i="32"/>
  <c r="H16" i="32"/>
  <c r="B16" i="32"/>
  <c r="H15" i="32"/>
  <c r="B15" i="32"/>
  <c r="B13" i="32" s="1"/>
  <c r="J13" i="32"/>
  <c r="I13" i="32"/>
  <c r="G13" i="32"/>
  <c r="F13" i="32"/>
  <c r="E13" i="32"/>
  <c r="D13" i="32"/>
  <c r="C13" i="32"/>
  <c r="B12" i="22" l="1"/>
  <c r="C12" i="22"/>
  <c r="D26" i="33" l="1"/>
  <c r="D24" i="33"/>
  <c r="B26" i="33"/>
  <c r="B24" i="33"/>
  <c r="B15" i="33"/>
  <c r="B16" i="33"/>
  <c r="B17" i="33"/>
  <c r="B18" i="33"/>
  <c r="B19" i="33"/>
  <c r="B20" i="33"/>
  <c r="B21" i="33"/>
  <c r="B22" i="33"/>
  <c r="B23" i="33"/>
  <c r="B27" i="33"/>
  <c r="B14" i="33"/>
  <c r="B12" i="33"/>
  <c r="D12" i="33"/>
  <c r="U12" i="33"/>
  <c r="S12" i="33"/>
  <c r="Q12" i="33"/>
  <c r="O12" i="33"/>
  <c r="M12" i="33"/>
  <c r="K12" i="33"/>
  <c r="I12" i="33"/>
  <c r="G12" i="33"/>
  <c r="P38" i="33"/>
  <c r="L38" i="33"/>
  <c r="J38" i="33"/>
  <c r="H38" i="33"/>
  <c r="F38" i="33"/>
  <c r="D38" i="33"/>
  <c r="B38" i="33"/>
  <c r="X38" i="33"/>
  <c r="V38" i="33"/>
  <c r="T38" i="33"/>
  <c r="R38" i="33"/>
  <c r="B14" i="53" l="1"/>
  <c r="C14" i="53"/>
  <c r="D14" i="53"/>
  <c r="E14" i="53"/>
  <c r="F14" i="53"/>
  <c r="G14" i="53"/>
  <c r="H14" i="53"/>
  <c r="I14" i="53"/>
  <c r="B31" i="53"/>
  <c r="C31" i="53"/>
  <c r="D31" i="53"/>
  <c r="E31" i="53"/>
  <c r="F31" i="53"/>
  <c r="G31" i="53"/>
  <c r="H31" i="53"/>
  <c r="I31" i="53"/>
  <c r="C45" i="15"/>
  <c r="B45" i="15"/>
  <c r="I29" i="15"/>
  <c r="H29" i="15"/>
  <c r="G29" i="15"/>
  <c r="F29" i="15"/>
  <c r="E29" i="15"/>
  <c r="D29" i="15"/>
  <c r="C29" i="15"/>
  <c r="B29" i="15"/>
  <c r="J13" i="15"/>
  <c r="I13" i="15"/>
  <c r="H13" i="15"/>
  <c r="G13" i="15"/>
  <c r="F13" i="15"/>
  <c r="E13" i="15"/>
  <c r="D13" i="15"/>
  <c r="C13" i="15"/>
  <c r="B13" i="15"/>
  <c r="L27" i="37" l="1"/>
  <c r="K27" i="37"/>
  <c r="J27" i="37"/>
  <c r="I27" i="37"/>
  <c r="H27" i="37"/>
  <c r="G27" i="37"/>
  <c r="F27" i="37"/>
  <c r="E27" i="37"/>
  <c r="D27" i="37"/>
  <c r="C27" i="37"/>
  <c r="B27" i="37"/>
  <c r="D24" i="51" l="1"/>
  <c r="E24" i="51"/>
  <c r="F24" i="51"/>
  <c r="G24" i="51"/>
  <c r="H24" i="51"/>
  <c r="I24" i="51"/>
  <c r="J24" i="51"/>
  <c r="K24" i="51"/>
  <c r="L24" i="51"/>
  <c r="M24" i="51"/>
  <c r="N24" i="51"/>
  <c r="O24" i="51"/>
  <c r="D51" i="51"/>
  <c r="E51" i="51"/>
  <c r="F51" i="51"/>
  <c r="G51" i="51"/>
  <c r="H51" i="51"/>
  <c r="I51" i="51"/>
  <c r="J51" i="51"/>
  <c r="K51" i="51"/>
  <c r="L51" i="51"/>
  <c r="M51" i="51"/>
  <c r="N51" i="51"/>
  <c r="O51" i="51"/>
  <c r="P51" i="51"/>
  <c r="Q51" i="51"/>
  <c r="R51" i="51"/>
  <c r="D27" i="33" l="1"/>
  <c r="D14" i="33"/>
  <c r="D15" i="33"/>
  <c r="D16" i="33"/>
  <c r="D17" i="33"/>
  <c r="D18" i="33"/>
  <c r="D20" i="33"/>
  <c r="D21" i="33"/>
  <c r="D22" i="33"/>
  <c r="D23" i="33"/>
  <c r="V9" i="43" l="1"/>
  <c r="B27" i="29" l="1"/>
  <c r="C27" i="29"/>
  <c r="D27" i="29"/>
  <c r="E27" i="29"/>
  <c r="F27" i="29"/>
  <c r="G27" i="29"/>
  <c r="H27" i="29"/>
</calcChain>
</file>

<file path=xl/sharedStrings.xml><?xml version="1.0" encoding="utf-8"?>
<sst xmlns="http://schemas.openxmlformats.org/spreadsheetml/2006/main" count="2022" uniqueCount="698">
  <si>
    <t>学校数</t>
    <rPh sb="0" eb="3">
      <t>ガッコウスウ</t>
    </rPh>
    <phoneticPr fontId="2"/>
  </si>
  <si>
    <t>区　　　分</t>
    <rPh sb="0" eb="1">
      <t>ク</t>
    </rPh>
    <rPh sb="4" eb="5">
      <t>ブン</t>
    </rPh>
    <phoneticPr fontId="2"/>
  </si>
  <si>
    <t>総数</t>
    <rPh sb="0" eb="2">
      <t>ソウスウ</t>
    </rPh>
    <phoneticPr fontId="2"/>
  </si>
  <si>
    <t>男</t>
    <rPh sb="0" eb="1">
      <t>オトコ</t>
    </rPh>
    <phoneticPr fontId="2"/>
  </si>
  <si>
    <t>女</t>
    <rPh sb="0" eb="1">
      <t>オンナ</t>
    </rPh>
    <phoneticPr fontId="2"/>
  </si>
  <si>
    <t>単式</t>
    <rPh sb="0" eb="2">
      <t>タンシキ</t>
    </rPh>
    <phoneticPr fontId="2"/>
  </si>
  <si>
    <t>学　級　数</t>
    <rPh sb="0" eb="1">
      <t>ガク</t>
    </rPh>
    <rPh sb="2" eb="3">
      <t>キュウ</t>
    </rPh>
    <rPh sb="4" eb="5">
      <t>カズ</t>
    </rPh>
    <phoneticPr fontId="2"/>
  </si>
  <si>
    <t>総　　　　数</t>
    <rPh sb="0" eb="1">
      <t>フサ</t>
    </rPh>
    <rPh sb="5" eb="6">
      <t>カズ</t>
    </rPh>
    <phoneticPr fontId="2"/>
  </si>
  <si>
    <t>１ 学 年</t>
    <rPh sb="2" eb="3">
      <t>ガク</t>
    </rPh>
    <rPh sb="4" eb="5">
      <t>トシ</t>
    </rPh>
    <phoneticPr fontId="2"/>
  </si>
  <si>
    <t>２ 学 年</t>
    <rPh sb="2" eb="3">
      <t>ガク</t>
    </rPh>
    <rPh sb="4" eb="5">
      <t>トシ</t>
    </rPh>
    <phoneticPr fontId="2"/>
  </si>
  <si>
    <t>３ 学 年</t>
    <rPh sb="2" eb="3">
      <t>ガク</t>
    </rPh>
    <rPh sb="4" eb="5">
      <t>トシ</t>
    </rPh>
    <phoneticPr fontId="2"/>
  </si>
  <si>
    <t>４ 学 年</t>
    <rPh sb="2" eb="3">
      <t>ガク</t>
    </rPh>
    <rPh sb="4" eb="5">
      <t>トシ</t>
    </rPh>
    <phoneticPr fontId="2"/>
  </si>
  <si>
    <t>５ 学 年</t>
    <rPh sb="2" eb="3">
      <t>ガク</t>
    </rPh>
    <rPh sb="4" eb="5">
      <t>トシ</t>
    </rPh>
    <phoneticPr fontId="2"/>
  </si>
  <si>
    <t>６ 学 年</t>
    <rPh sb="2" eb="3">
      <t>ガク</t>
    </rPh>
    <rPh sb="4" eb="5">
      <t>トシ</t>
    </rPh>
    <phoneticPr fontId="2"/>
  </si>
  <si>
    <t>公立</t>
    <rPh sb="0" eb="2">
      <t>コウリツ</t>
    </rPh>
    <phoneticPr fontId="2"/>
  </si>
  <si>
    <t>私立</t>
    <rPh sb="0" eb="2">
      <t>シリツ</t>
    </rPh>
    <phoneticPr fontId="2"/>
  </si>
  <si>
    <t>総　数</t>
    <rPh sb="0" eb="1">
      <t>フサ</t>
    </rPh>
    <rPh sb="2" eb="3">
      <t>カズ</t>
    </rPh>
    <phoneticPr fontId="2"/>
  </si>
  <si>
    <t>１　学　年</t>
    <rPh sb="2" eb="3">
      <t>ガク</t>
    </rPh>
    <rPh sb="4" eb="5">
      <t>トシ</t>
    </rPh>
    <phoneticPr fontId="2"/>
  </si>
  <si>
    <t>２　学　年</t>
    <rPh sb="2" eb="3">
      <t>ガク</t>
    </rPh>
    <rPh sb="4" eb="5">
      <t>トシ</t>
    </rPh>
    <phoneticPr fontId="2"/>
  </si>
  <si>
    <t>生　　　　　　　徒　　　　　　　数</t>
    <rPh sb="0" eb="1">
      <t>ショウ</t>
    </rPh>
    <rPh sb="8" eb="9">
      <t>タダ</t>
    </rPh>
    <rPh sb="16" eb="17">
      <t>カズ</t>
    </rPh>
    <phoneticPr fontId="2"/>
  </si>
  <si>
    <t>区　　分</t>
    <rPh sb="0" eb="1">
      <t>ク</t>
    </rPh>
    <rPh sb="3" eb="4">
      <t>ブン</t>
    </rPh>
    <phoneticPr fontId="2"/>
  </si>
  <si>
    <t>総　　数</t>
    <rPh sb="0" eb="1">
      <t>フサ</t>
    </rPh>
    <rPh sb="3" eb="4">
      <t>カズ</t>
    </rPh>
    <phoneticPr fontId="2"/>
  </si>
  <si>
    <t>学　校　数</t>
    <rPh sb="0" eb="1">
      <t>ガク</t>
    </rPh>
    <rPh sb="2" eb="3">
      <t>コウ</t>
    </rPh>
    <rPh sb="4" eb="5">
      <t>カズ</t>
    </rPh>
    <phoneticPr fontId="2"/>
  </si>
  <si>
    <t>１　　年</t>
    <rPh sb="3" eb="4">
      <t>トシ</t>
    </rPh>
    <phoneticPr fontId="2"/>
  </si>
  <si>
    <t>２　　年</t>
    <rPh sb="3" eb="4">
      <t>トシ</t>
    </rPh>
    <phoneticPr fontId="2"/>
  </si>
  <si>
    <t>３　　年</t>
    <rPh sb="3" eb="4">
      <t>トシ</t>
    </rPh>
    <phoneticPr fontId="2"/>
  </si>
  <si>
    <t>４　　年</t>
    <rPh sb="3" eb="4">
      <t>トシ</t>
    </rPh>
    <phoneticPr fontId="2"/>
  </si>
  <si>
    <t>学級数</t>
    <rPh sb="0" eb="3">
      <t>ガッキュウスウ</t>
    </rPh>
    <phoneticPr fontId="2"/>
  </si>
  <si>
    <t>総　　　数</t>
    <rPh sb="0" eb="1">
      <t>フサ</t>
    </rPh>
    <rPh sb="4" eb="5">
      <t>カズ</t>
    </rPh>
    <phoneticPr fontId="2"/>
  </si>
  <si>
    <t>幼児・児童・生徒数</t>
    <rPh sb="0" eb="2">
      <t>ヨウジ</t>
    </rPh>
    <rPh sb="3" eb="5">
      <t>ジドウ</t>
    </rPh>
    <rPh sb="6" eb="9">
      <t>セイトスウ</t>
    </rPh>
    <phoneticPr fontId="2"/>
  </si>
  <si>
    <t>幼　稚　部</t>
    <rPh sb="0" eb="1">
      <t>ヨウ</t>
    </rPh>
    <rPh sb="2" eb="3">
      <t>チ</t>
    </rPh>
    <rPh sb="4" eb="5">
      <t>ブ</t>
    </rPh>
    <phoneticPr fontId="2"/>
  </si>
  <si>
    <t>小　学　部</t>
    <rPh sb="0" eb="1">
      <t>ショウ</t>
    </rPh>
    <rPh sb="2" eb="3">
      <t>ガク</t>
    </rPh>
    <rPh sb="4" eb="5">
      <t>ブ</t>
    </rPh>
    <phoneticPr fontId="2"/>
  </si>
  <si>
    <t>中　学　部</t>
    <rPh sb="0" eb="1">
      <t>ナカ</t>
    </rPh>
    <rPh sb="2" eb="3">
      <t>ガク</t>
    </rPh>
    <rPh sb="4" eb="5">
      <t>ブ</t>
    </rPh>
    <phoneticPr fontId="2"/>
  </si>
  <si>
    <t>高　等　部</t>
    <rPh sb="0" eb="1">
      <t>コウ</t>
    </rPh>
    <rPh sb="2" eb="3">
      <t>トウ</t>
    </rPh>
    <rPh sb="4" eb="5">
      <t>ブ</t>
    </rPh>
    <phoneticPr fontId="2"/>
  </si>
  <si>
    <t>幼　　児　　・　　児　　童　　・　　生　　徒　　数</t>
    <rPh sb="0" eb="1">
      <t>ヨウ</t>
    </rPh>
    <rPh sb="3" eb="4">
      <t>コ</t>
    </rPh>
    <rPh sb="9" eb="10">
      <t>コ</t>
    </rPh>
    <rPh sb="12" eb="13">
      <t>ワラベ</t>
    </rPh>
    <rPh sb="18" eb="19">
      <t>ショウ</t>
    </rPh>
    <rPh sb="21" eb="22">
      <t>タダ</t>
    </rPh>
    <rPh sb="24" eb="25">
      <t>カズ</t>
    </rPh>
    <phoneticPr fontId="2"/>
  </si>
  <si>
    <t>専修</t>
    <rPh sb="0" eb="2">
      <t>センシュウ</t>
    </rPh>
    <phoneticPr fontId="2"/>
  </si>
  <si>
    <t>各種</t>
    <rPh sb="0" eb="2">
      <t>カクシュ</t>
    </rPh>
    <phoneticPr fontId="2"/>
  </si>
  <si>
    <t>本 務 者</t>
    <rPh sb="0" eb="1">
      <t>ホン</t>
    </rPh>
    <rPh sb="2" eb="3">
      <t>ツトム</t>
    </rPh>
    <rPh sb="4" eb="5">
      <t>シャ</t>
    </rPh>
    <phoneticPr fontId="2"/>
  </si>
  <si>
    <t>兼 務 者</t>
    <rPh sb="0" eb="1">
      <t>ケン</t>
    </rPh>
    <rPh sb="2" eb="3">
      <t>ツトム</t>
    </rPh>
    <rPh sb="4" eb="5">
      <t>シャ</t>
    </rPh>
    <phoneticPr fontId="2"/>
  </si>
  <si>
    <t>教　　　　　員　　　　　数</t>
    <rPh sb="0" eb="1">
      <t>キョウ</t>
    </rPh>
    <rPh sb="6" eb="7">
      <t>イン</t>
    </rPh>
    <rPh sb="12" eb="13">
      <t>カズ</t>
    </rPh>
    <phoneticPr fontId="2"/>
  </si>
  <si>
    <t>職 員 数（本務者）</t>
    <rPh sb="0" eb="1">
      <t>ショク</t>
    </rPh>
    <rPh sb="2" eb="3">
      <t>イン</t>
    </rPh>
    <rPh sb="4" eb="5">
      <t>カズ</t>
    </rPh>
    <rPh sb="6" eb="8">
      <t>ホンム</t>
    </rPh>
    <rPh sb="8" eb="9">
      <t>シャ</t>
    </rPh>
    <phoneticPr fontId="2"/>
  </si>
  <si>
    <t>生　　　　　　徒　　　　　　数</t>
    <rPh sb="0" eb="1">
      <t>ショウ</t>
    </rPh>
    <rPh sb="7" eb="8">
      <t>タダ</t>
    </rPh>
    <rPh sb="14" eb="15">
      <t>カズ</t>
    </rPh>
    <phoneticPr fontId="2"/>
  </si>
  <si>
    <t>園数</t>
    <rPh sb="0" eb="1">
      <t>エン</t>
    </rPh>
    <rPh sb="1" eb="2">
      <t>スウ</t>
    </rPh>
    <phoneticPr fontId="2"/>
  </si>
  <si>
    <t>３歳</t>
    <rPh sb="1" eb="2">
      <t>サイ</t>
    </rPh>
    <phoneticPr fontId="2"/>
  </si>
  <si>
    <t>４歳</t>
    <rPh sb="1" eb="2">
      <t>サイ</t>
    </rPh>
    <phoneticPr fontId="2"/>
  </si>
  <si>
    <t>５歳</t>
    <rPh sb="1" eb="2">
      <t>サイ</t>
    </rPh>
    <phoneticPr fontId="2"/>
  </si>
  <si>
    <t>総 数</t>
    <rPh sb="0" eb="1">
      <t>フサ</t>
    </rPh>
    <rPh sb="2" eb="3">
      <t>カズ</t>
    </rPh>
    <phoneticPr fontId="2"/>
  </si>
  <si>
    <t>総　　　  数</t>
    <rPh sb="0" eb="1">
      <t>フサ</t>
    </rPh>
    <rPh sb="6" eb="7">
      <t>カズ</t>
    </rPh>
    <phoneticPr fontId="2"/>
  </si>
  <si>
    <t>その他</t>
    <rPh sb="2" eb="3">
      <t>タ</t>
    </rPh>
    <phoneticPr fontId="2"/>
  </si>
  <si>
    <t>総　　　　　　　数</t>
    <rPh sb="0" eb="1">
      <t>フサ</t>
    </rPh>
    <rPh sb="8" eb="9">
      <t>カズ</t>
    </rPh>
    <phoneticPr fontId="2"/>
  </si>
  <si>
    <t>そ　　の　　他</t>
    <rPh sb="6" eb="7">
      <t>タ</t>
    </rPh>
    <phoneticPr fontId="2"/>
  </si>
  <si>
    <t>Ａ及びＢのうち就職</t>
    <rPh sb="1" eb="2">
      <t>オヨ</t>
    </rPh>
    <rPh sb="7" eb="9">
      <t>シュウショク</t>
    </rPh>
    <phoneticPr fontId="2"/>
  </si>
  <si>
    <t>している者（再掲）</t>
    <rPh sb="4" eb="5">
      <t>モノ</t>
    </rPh>
    <rPh sb="6" eb="8">
      <t>サイケイ</t>
    </rPh>
    <phoneticPr fontId="2"/>
  </si>
  <si>
    <t>総　　　　　　数</t>
    <rPh sb="0" eb="1">
      <t>フサ</t>
    </rPh>
    <rPh sb="7" eb="8">
      <t>カズ</t>
    </rPh>
    <phoneticPr fontId="2"/>
  </si>
  <si>
    <t>全　　日　　制</t>
    <rPh sb="0" eb="1">
      <t>ゼン</t>
    </rPh>
    <rPh sb="3" eb="4">
      <t>ヒ</t>
    </rPh>
    <rPh sb="6" eb="7">
      <t>セイ</t>
    </rPh>
    <phoneticPr fontId="2"/>
  </si>
  <si>
    <t>定　時　制</t>
    <rPh sb="0" eb="1">
      <t>サダム</t>
    </rPh>
    <rPh sb="2" eb="3">
      <t>トキ</t>
    </rPh>
    <rPh sb="4" eb="5">
      <t>セイ</t>
    </rPh>
    <phoneticPr fontId="2"/>
  </si>
  <si>
    <t>高 等 専 門 学 校</t>
    <rPh sb="0" eb="1">
      <t>タカ</t>
    </rPh>
    <rPh sb="2" eb="3">
      <t>トウ</t>
    </rPh>
    <rPh sb="4" eb="5">
      <t>セン</t>
    </rPh>
    <rPh sb="6" eb="7">
      <t>モン</t>
    </rPh>
    <rPh sb="8" eb="9">
      <t>ガク</t>
    </rPh>
    <rPh sb="10" eb="11">
      <t>コウ</t>
    </rPh>
    <phoneticPr fontId="2"/>
  </si>
  <si>
    <t>高等専門学校</t>
    <rPh sb="0" eb="1">
      <t>タカ</t>
    </rPh>
    <rPh sb="1" eb="2">
      <t>トウ</t>
    </rPh>
    <rPh sb="2" eb="3">
      <t>セン</t>
    </rPh>
    <rPh sb="3" eb="4">
      <t>モン</t>
    </rPh>
    <rPh sb="4" eb="5">
      <t>ガク</t>
    </rPh>
    <rPh sb="5" eb="6">
      <t>コウ</t>
    </rPh>
    <phoneticPr fontId="2"/>
  </si>
  <si>
    <t>高等学校別科</t>
    <rPh sb="0" eb="1">
      <t>タカ</t>
    </rPh>
    <rPh sb="1" eb="2">
      <t>トウ</t>
    </rPh>
    <rPh sb="2" eb="3">
      <t>ガク</t>
    </rPh>
    <rPh sb="3" eb="4">
      <t>コウ</t>
    </rPh>
    <rPh sb="4" eb="5">
      <t>ベツ</t>
    </rPh>
    <rPh sb="5" eb="6">
      <t>カ</t>
    </rPh>
    <phoneticPr fontId="2"/>
  </si>
  <si>
    <t>　本表は学校保健統計調査の結果を表したものである。</t>
    <rPh sb="1" eb="3">
      <t>ホンヒョウ</t>
    </rPh>
    <rPh sb="4" eb="6">
      <t>ガッコウ</t>
    </rPh>
    <rPh sb="6" eb="8">
      <t>ホケン</t>
    </rPh>
    <rPh sb="8" eb="10">
      <t>トウケイ</t>
    </rPh>
    <rPh sb="10" eb="12">
      <t>チョウサ</t>
    </rPh>
    <rPh sb="13" eb="15">
      <t>ケッカ</t>
    </rPh>
    <rPh sb="16" eb="17">
      <t>ヒョウ</t>
    </rPh>
    <phoneticPr fontId="2"/>
  </si>
  <si>
    <t>区　　　　分</t>
    <rPh sb="0" eb="1">
      <t>ク</t>
    </rPh>
    <rPh sb="5" eb="6">
      <t>ブン</t>
    </rPh>
    <phoneticPr fontId="2"/>
  </si>
  <si>
    <t>６　歳</t>
    <rPh sb="2" eb="3">
      <t>サイ</t>
    </rPh>
    <phoneticPr fontId="2"/>
  </si>
  <si>
    <t>７　歳</t>
    <rPh sb="2" eb="3">
      <t>サイ</t>
    </rPh>
    <phoneticPr fontId="2"/>
  </si>
  <si>
    <t>８　歳</t>
    <rPh sb="2" eb="3">
      <t>サイ</t>
    </rPh>
    <phoneticPr fontId="2"/>
  </si>
  <si>
    <t>９　歳</t>
    <rPh sb="2" eb="3">
      <t>サイ</t>
    </rPh>
    <phoneticPr fontId="2"/>
  </si>
  <si>
    <t>10　歳</t>
    <rPh sb="3" eb="4">
      <t>サイ</t>
    </rPh>
    <phoneticPr fontId="2"/>
  </si>
  <si>
    <t>11　歳</t>
    <rPh sb="3" eb="4">
      <t>サイ</t>
    </rPh>
    <phoneticPr fontId="2"/>
  </si>
  <si>
    <t>12　歳</t>
    <rPh sb="3" eb="4">
      <t>サイ</t>
    </rPh>
    <phoneticPr fontId="2"/>
  </si>
  <si>
    <t>13　歳</t>
    <rPh sb="3" eb="4">
      <t>サイ</t>
    </rPh>
    <phoneticPr fontId="2"/>
  </si>
  <si>
    <t>14　歳</t>
    <rPh sb="3" eb="4">
      <t>サイ</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</si>
  <si>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</si>
  <si>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</si>
  <si>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</si>
  <si>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</si>
  <si>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</si>
  <si>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</si>
  <si>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平　　　　　均</t>
    <rPh sb="0" eb="1">
      <t>ヒラ</t>
    </rPh>
    <rPh sb="6" eb="7">
      <t>ヒトシ</t>
    </rPh>
    <phoneticPr fontId="2"/>
  </si>
  <si>
    <t>　　　小　　　　　学　　　　　校　　　（つづく）</t>
    <rPh sb="3" eb="4">
      <t>ショウ</t>
    </rPh>
    <rPh sb="9" eb="10">
      <t>ガク</t>
    </rPh>
    <rPh sb="15" eb="16">
      <t>コウ</t>
    </rPh>
    <phoneticPr fontId="2"/>
  </si>
  <si>
    <t>中　　　　学　　　　校</t>
    <rPh sb="0" eb="1">
      <t>ナカ</t>
    </rPh>
    <rPh sb="5" eb="6">
      <t>ガク</t>
    </rPh>
    <rPh sb="10" eb="11">
      <t>コウ</t>
    </rPh>
    <phoneticPr fontId="2"/>
  </si>
  <si>
    <t>平　　　　　　　均</t>
    <rPh sb="0" eb="1">
      <t>ヒラ</t>
    </rPh>
    <rPh sb="8" eb="9">
      <t>ヒトシ</t>
    </rPh>
    <phoneticPr fontId="2"/>
  </si>
  <si>
    <t>　　　　小　　　　　学　　　　　校　　　　（つづく）</t>
    <rPh sb="4" eb="5">
      <t>ショウ</t>
    </rPh>
    <rPh sb="10" eb="11">
      <t>ガク</t>
    </rPh>
    <rPh sb="16" eb="17">
      <t>コウ</t>
    </rPh>
    <phoneticPr fontId="2"/>
  </si>
  <si>
    <t>　　（つづき）　　　小　　　　　　学　　　　　　校</t>
    <rPh sb="10" eb="11">
      <t>ショウ</t>
    </rPh>
    <rPh sb="17" eb="18">
      <t>ガク</t>
    </rPh>
    <rPh sb="24" eb="25">
      <t>コウ</t>
    </rPh>
    <phoneticPr fontId="2"/>
  </si>
  <si>
    <t>平　　　　均</t>
    <rPh sb="0" eb="1">
      <t>ヒラ</t>
    </rPh>
    <rPh sb="5" eb="6">
      <t>ヒトシ</t>
    </rPh>
    <phoneticPr fontId="2"/>
  </si>
  <si>
    <t>中　　　　　　　学　　　　　　　校</t>
    <rPh sb="0" eb="1">
      <t>ナカ</t>
    </rPh>
    <rPh sb="8" eb="9">
      <t>ガク</t>
    </rPh>
    <rPh sb="16" eb="17">
      <t>コウ</t>
    </rPh>
    <phoneticPr fontId="2"/>
  </si>
  <si>
    <t>う歯ある者</t>
    <rPh sb="1" eb="2">
      <t>ハ</t>
    </rPh>
    <rPh sb="4" eb="5">
      <t>モノ</t>
    </rPh>
    <phoneticPr fontId="2"/>
  </si>
  <si>
    <t>検査人員</t>
    <rPh sb="0" eb="2">
      <t>ケンサ</t>
    </rPh>
    <rPh sb="2" eb="4">
      <t>ジンイン</t>
    </rPh>
    <phoneticPr fontId="2"/>
  </si>
  <si>
    <t>処置完了者</t>
    <rPh sb="0" eb="2">
      <t>ショチ</t>
    </rPh>
    <rPh sb="2" eb="4">
      <t>カンリョウ</t>
    </rPh>
    <rPh sb="4" eb="5">
      <t>シャ</t>
    </rPh>
    <phoneticPr fontId="2"/>
  </si>
  <si>
    <t>ｷﾘｽﾄ教</t>
    <rPh sb="4" eb="5">
      <t>キョウ</t>
    </rPh>
    <phoneticPr fontId="2"/>
  </si>
  <si>
    <t>諸　教</t>
    <rPh sb="0" eb="1">
      <t>ショ</t>
    </rPh>
    <rPh sb="2" eb="3">
      <t>キョウ</t>
    </rPh>
    <phoneticPr fontId="2"/>
  </si>
  <si>
    <t>神　社</t>
    <rPh sb="0" eb="1">
      <t>カミ</t>
    </rPh>
    <rPh sb="2" eb="3">
      <t>シャ</t>
    </rPh>
    <phoneticPr fontId="2"/>
  </si>
  <si>
    <t>教　会</t>
    <rPh sb="0" eb="1">
      <t>キョウ</t>
    </rPh>
    <rPh sb="2" eb="3">
      <t>カイ</t>
    </rPh>
    <phoneticPr fontId="2"/>
  </si>
  <si>
    <t>寺　院</t>
    <rPh sb="0" eb="1">
      <t>テラ</t>
    </rPh>
    <rPh sb="2" eb="3">
      <t>イン</t>
    </rPh>
    <phoneticPr fontId="2"/>
  </si>
  <si>
    <t>神　　道　　系</t>
    <rPh sb="0" eb="1">
      <t>カミ</t>
    </rPh>
    <rPh sb="3" eb="4">
      <t>ミチ</t>
    </rPh>
    <rPh sb="6" eb="7">
      <t>ケイ</t>
    </rPh>
    <phoneticPr fontId="2"/>
  </si>
  <si>
    <t>仏　　教　　系</t>
    <rPh sb="0" eb="1">
      <t>フツ</t>
    </rPh>
    <rPh sb="3" eb="4">
      <t>キョウ</t>
    </rPh>
    <rPh sb="6" eb="7">
      <t>ケイ</t>
    </rPh>
    <phoneticPr fontId="2"/>
  </si>
  <si>
    <t>平　　均</t>
    <rPh sb="0" eb="1">
      <t>ヒラ</t>
    </rPh>
    <rPh sb="3" eb="4">
      <t>ヒトシ</t>
    </rPh>
    <phoneticPr fontId="2"/>
  </si>
  <si>
    <t>-</t>
  </si>
  <si>
    <t>（単位　cm）</t>
    <rPh sb="1" eb="3">
      <t>タンイ</t>
    </rPh>
    <phoneticPr fontId="2"/>
  </si>
  <si>
    <t>全国平均</t>
    <rPh sb="0" eb="2">
      <t>ゼンコク</t>
    </rPh>
    <rPh sb="2" eb="4">
      <t>ヘイキン</t>
    </rPh>
    <phoneticPr fontId="2"/>
  </si>
  <si>
    <t>県平均</t>
    <rPh sb="0" eb="1">
      <t>ケン</t>
    </rPh>
    <rPh sb="1" eb="3">
      <t>ヘイキン</t>
    </rPh>
    <phoneticPr fontId="2"/>
  </si>
  <si>
    <t>平塚市平均</t>
    <rPh sb="0" eb="3">
      <t>ヒラツカシ</t>
    </rPh>
    <rPh sb="3" eb="5">
      <t>ヘイキン</t>
    </rPh>
    <phoneticPr fontId="2"/>
  </si>
  <si>
    <t>教　　室　　数</t>
  </si>
  <si>
    <t>敷　地　面　積</t>
  </si>
  <si>
    <t>プール数</t>
  </si>
  <si>
    <t>総　数</t>
  </si>
  <si>
    <t>普　通</t>
  </si>
  <si>
    <t>特　別</t>
  </si>
  <si>
    <t>屋　外</t>
  </si>
  <si>
    <t>校　舎</t>
  </si>
  <si>
    <t>運動場</t>
  </si>
  <si>
    <t>その他</t>
  </si>
  <si>
    <t>（各年度末現在）</t>
  </si>
  <si>
    <t>区　　　分</t>
  </si>
  <si>
    <t>国指定</t>
  </si>
  <si>
    <t>　有　形</t>
  </si>
  <si>
    <t>建造物</t>
  </si>
  <si>
    <t>美術工芸品</t>
  </si>
  <si>
    <t>　記念物（史跡）</t>
  </si>
  <si>
    <t>県指定</t>
  </si>
  <si>
    <t>　民　俗（無形）</t>
  </si>
  <si>
    <t>市指定</t>
  </si>
  <si>
    <t>古文書</t>
  </si>
  <si>
    <t>考古資料</t>
  </si>
  <si>
    <t>国登録有形文化財</t>
  </si>
  <si>
    <t>利用日数</t>
  </si>
  <si>
    <t>総　　　　数</t>
  </si>
  <si>
    <t>利用人員</t>
  </si>
  <si>
    <t>中央公民館</t>
  </si>
  <si>
    <t>崇善公民館</t>
  </si>
  <si>
    <t>須賀公民館</t>
  </si>
  <si>
    <t>松原公民館</t>
  </si>
  <si>
    <t>富士見公民館</t>
  </si>
  <si>
    <t>花水公民館</t>
  </si>
  <si>
    <t>なでしこ公民館</t>
  </si>
  <si>
    <t>大野公民館</t>
  </si>
  <si>
    <t>八幡公民館</t>
  </si>
  <si>
    <t>四之宮公民館</t>
  </si>
  <si>
    <t>中原公民館</t>
  </si>
  <si>
    <t>松が丘公民館</t>
  </si>
  <si>
    <t>大原公民館</t>
  </si>
  <si>
    <t>南原公民館</t>
  </si>
  <si>
    <t>神田公民館</t>
  </si>
  <si>
    <t>横内公民館</t>
  </si>
  <si>
    <t>大神公民館</t>
  </si>
  <si>
    <t>岡崎公民館</t>
  </si>
  <si>
    <t>豊田公民館</t>
  </si>
  <si>
    <t>城島公民館</t>
  </si>
  <si>
    <t>金目公民館</t>
  </si>
  <si>
    <t>金田公民館</t>
  </si>
  <si>
    <t>土屋公民館</t>
  </si>
  <si>
    <t>吉沢公民館</t>
  </si>
  <si>
    <t>旭南公民館</t>
  </si>
  <si>
    <t>旭北公民館</t>
  </si>
  <si>
    <t>女 性 団 体</t>
  </si>
  <si>
    <t>成 人 団 体</t>
  </si>
  <si>
    <t>高齢者団体</t>
  </si>
  <si>
    <t>その他の団体</t>
  </si>
  <si>
    <t>利用者総数</t>
  </si>
  <si>
    <t>利　　　用　　　対　　　象　　　者</t>
  </si>
  <si>
    <t>勤労青少年</t>
  </si>
  <si>
    <t>小 学 生</t>
  </si>
  <si>
    <t>中 学 生</t>
  </si>
  <si>
    <t>高 校 生</t>
  </si>
  <si>
    <t>大 学 生</t>
  </si>
  <si>
    <t>そ の 他</t>
  </si>
  <si>
    <t>　　４月</t>
  </si>
  <si>
    <t>　　５月</t>
  </si>
  <si>
    <t>　　６月</t>
  </si>
  <si>
    <t>　　７月</t>
  </si>
  <si>
    <t>　　８月</t>
  </si>
  <si>
    <t>　　９月</t>
  </si>
  <si>
    <t>　　10月</t>
  </si>
  <si>
    <t>　　11月</t>
  </si>
  <si>
    <t>　　12月</t>
  </si>
  <si>
    <t>　　１月</t>
  </si>
  <si>
    <t>　　２月</t>
  </si>
  <si>
    <t>　　３月</t>
  </si>
  <si>
    <t>個　人　団　体　別</t>
  </si>
  <si>
    <t>個　　人</t>
  </si>
  <si>
    <t>団　　体</t>
  </si>
  <si>
    <t>自主事業</t>
  </si>
  <si>
    <t>平 塚 市</t>
  </si>
  <si>
    <t>開館日数</t>
  </si>
  <si>
    <t>企　　　　画　　　　展</t>
  </si>
  <si>
    <t>一　般</t>
  </si>
  <si>
    <t>高大生</t>
  </si>
  <si>
    <t>小中生</t>
  </si>
  <si>
    <t>未就学</t>
  </si>
  <si>
    <t>利用　　　　　団体数</t>
  </si>
  <si>
    <t>入場者数</t>
  </si>
  <si>
    <t>利用　　　　団体数</t>
  </si>
  <si>
    <t>（単位　千円）</t>
  </si>
  <si>
    <t>科　目　別</t>
  </si>
  <si>
    <t>決 算 額</t>
  </si>
  <si>
    <t>総　　　　額</t>
  </si>
  <si>
    <t>教育総務費</t>
  </si>
  <si>
    <t>小学校費</t>
  </si>
  <si>
    <t>中学校費</t>
  </si>
  <si>
    <t>幼稚園費</t>
  </si>
  <si>
    <t>社会教育費</t>
  </si>
  <si>
    <t>保健体育費</t>
  </si>
  <si>
    <t>　　ホール系統利用状況　　（つづく）</t>
  </si>
  <si>
    <t>事務室</t>
  </si>
  <si>
    <t>　　件　　　数　　（つづく）</t>
  </si>
  <si>
    <t>総　額</t>
  </si>
  <si>
    <t>ホール系統</t>
  </si>
  <si>
    <t>会議室系統</t>
  </si>
  <si>
    <t>食　堂</t>
  </si>
  <si>
    <t>音　楽</t>
  </si>
  <si>
    <t>売　店</t>
  </si>
  <si>
    <t>　（つづき）　　　ホ　ー　ル　系　統　利　用　状　況</t>
  </si>
  <si>
    <t>会議室系統利用状況</t>
  </si>
  <si>
    <t>　（つづき）　　　　件　　　　　　　　　　　　　数</t>
  </si>
  <si>
    <t>映　画</t>
  </si>
  <si>
    <t>演　芸</t>
  </si>
  <si>
    <t>講　演</t>
  </si>
  <si>
    <t>講　習</t>
  </si>
  <si>
    <t>参集人員</t>
  </si>
  <si>
    <t>件　数</t>
  </si>
  <si>
    <t>参　　集　　人　　員</t>
  </si>
  <si>
    <t>職業人</t>
  </si>
  <si>
    <t>社会人</t>
  </si>
  <si>
    <t>施　設</t>
  </si>
  <si>
    <t>観覧等</t>
  </si>
  <si>
    <t>利用等</t>
  </si>
  <si>
    <t>専　　　用　　　利　　　用</t>
  </si>
  <si>
    <t>共　　用　　利　　用</t>
  </si>
  <si>
    <t>陸上競技</t>
  </si>
  <si>
    <t>球　技</t>
  </si>
  <si>
    <t>その他の</t>
  </si>
  <si>
    <t>運動競技</t>
  </si>
  <si>
    <t>開放日</t>
  </si>
  <si>
    <t>年度会員</t>
  </si>
  <si>
    <t>団体利用</t>
  </si>
  <si>
    <t>以　　外</t>
  </si>
  <si>
    <t>ａ</t>
  </si>
  <si>
    <t>ｂ</t>
  </si>
  <si>
    <t>総　　　　数</t>
    <rPh sb="0" eb="6">
      <t>ソウスウ</t>
    </rPh>
    <phoneticPr fontId="10"/>
  </si>
  <si>
    <t>桃浜町庭球場</t>
    <rPh sb="0" eb="3">
      <t>モモハマチョウ</t>
    </rPh>
    <rPh sb="3" eb="5">
      <t>テイキュウ</t>
    </rPh>
    <rPh sb="5" eb="6">
      <t>ジョウ</t>
    </rPh>
    <phoneticPr fontId="10"/>
  </si>
  <si>
    <t>軟式庭球場</t>
    <rPh sb="0" eb="2">
      <t>ナンシキ</t>
    </rPh>
    <rPh sb="2" eb="4">
      <t>テイキュウ</t>
    </rPh>
    <rPh sb="4" eb="5">
      <t>ジョウ</t>
    </rPh>
    <phoneticPr fontId="10"/>
  </si>
  <si>
    <t>王御住運動広場</t>
    <rPh sb="0" eb="1">
      <t>オウ</t>
    </rPh>
    <rPh sb="1" eb="2">
      <t>ゴ</t>
    </rPh>
    <rPh sb="2" eb="3">
      <t>ジュウ</t>
    </rPh>
    <rPh sb="3" eb="5">
      <t>ウンドウ</t>
    </rPh>
    <rPh sb="5" eb="7">
      <t>ヒロバ</t>
    </rPh>
    <phoneticPr fontId="10"/>
  </si>
  <si>
    <t>件　数</t>
    <rPh sb="0" eb="3">
      <t>ケンスウ</t>
    </rPh>
    <phoneticPr fontId="10"/>
  </si>
  <si>
    <t>人　　員</t>
    <rPh sb="0" eb="4">
      <t>ジンイン</t>
    </rPh>
    <phoneticPr fontId="10"/>
  </si>
  <si>
    <t>人　員</t>
    <rPh sb="0" eb="3">
      <t>ジンイン</t>
    </rPh>
    <phoneticPr fontId="10"/>
  </si>
  <si>
    <t>市立小中学校</t>
    <rPh sb="0" eb="2">
      <t>シリツ</t>
    </rPh>
    <rPh sb="2" eb="6">
      <t>ショウチュウガッコウ</t>
    </rPh>
    <phoneticPr fontId="10"/>
  </si>
  <si>
    <t>夜間照明施設</t>
    <rPh sb="0" eb="2">
      <t>ヤカン</t>
    </rPh>
    <rPh sb="2" eb="4">
      <t>ショウメイ</t>
    </rPh>
    <rPh sb="4" eb="6">
      <t>シセツ</t>
    </rPh>
    <phoneticPr fontId="10"/>
  </si>
  <si>
    <t>（単位　kg）</t>
    <rPh sb="1" eb="3">
      <t>タンイ</t>
    </rPh>
    <phoneticPr fontId="2"/>
  </si>
  <si>
    <t>学  級  数</t>
    <rPh sb="0" eb="1">
      <t>ガク</t>
    </rPh>
    <rPh sb="3" eb="4">
      <t>キュウ</t>
    </rPh>
    <rPh sb="6" eb="7">
      <t>カズ</t>
    </rPh>
    <phoneticPr fontId="2"/>
  </si>
  <si>
    <t>単式</t>
    <rPh sb="0" eb="1">
      <t>タン</t>
    </rPh>
    <rPh sb="1" eb="2">
      <t>シキ</t>
    </rPh>
    <phoneticPr fontId="2"/>
  </si>
  <si>
    <t>３　　学　　年</t>
    <rPh sb="3" eb="4">
      <t>ガク</t>
    </rPh>
    <rPh sb="6" eb="7">
      <t>トシ</t>
    </rPh>
    <phoneticPr fontId="2"/>
  </si>
  <si>
    <t>職員数
(本務者)</t>
    <rPh sb="0" eb="3">
      <t>ショクインスウ</t>
    </rPh>
    <rPh sb="5" eb="7">
      <t>ホンム</t>
    </rPh>
    <rPh sb="7" eb="8">
      <t>シャ</t>
    </rPh>
    <phoneticPr fontId="2"/>
  </si>
  <si>
    <t>　(つづき)　小　　学　　校</t>
    <rPh sb="7" eb="8">
      <t>ショウ</t>
    </rPh>
    <rPh sb="10" eb="11">
      <t>ガク</t>
    </rPh>
    <rPh sb="13" eb="14">
      <t>コウ</t>
    </rPh>
    <phoneticPr fontId="2"/>
  </si>
  <si>
    <t>（注）罹患率</t>
    <rPh sb="1" eb="2">
      <t>チュウ</t>
    </rPh>
    <rPh sb="3" eb="5">
      <t>リカン</t>
    </rPh>
    <rPh sb="5" eb="6">
      <t>リツ</t>
    </rPh>
    <phoneticPr fontId="2"/>
  </si>
  <si>
    <t>処置完了率 ＝</t>
    <rPh sb="0" eb="2">
      <t>ショチ</t>
    </rPh>
    <rPh sb="2" eb="4">
      <t>カンリョウ</t>
    </rPh>
    <rPh sb="4" eb="5">
      <t>リツ</t>
    </rPh>
    <phoneticPr fontId="2"/>
  </si>
  <si>
    <t>特別</t>
    <rPh sb="0" eb="2">
      <t>トクベツ</t>
    </rPh>
    <phoneticPr fontId="2"/>
  </si>
  <si>
    <t>支援</t>
    <rPh sb="0" eb="2">
      <t>シエン</t>
    </rPh>
    <phoneticPr fontId="2"/>
  </si>
  <si>
    <t>0.9～0.7</t>
  </si>
  <si>
    <t>0.6～0.3</t>
  </si>
  <si>
    <t>ｃ</t>
  </si>
  <si>
    <t>土沢多目的広場</t>
    <rPh sb="0" eb="2">
      <t>ツチサワ</t>
    </rPh>
    <rPh sb="2" eb="5">
      <t>タモクテキ</t>
    </rPh>
    <rPh sb="5" eb="7">
      <t>ヒロバ</t>
    </rPh>
    <phoneticPr fontId="10"/>
  </si>
  <si>
    <t>土沢野球場</t>
    <rPh sb="0" eb="2">
      <t>ツチサワ</t>
    </rPh>
    <rPh sb="2" eb="5">
      <t>ヤキュウジョウ</t>
    </rPh>
    <phoneticPr fontId="10"/>
  </si>
  <si>
    <t>馬入ふれあい公園サッカー場</t>
    <rPh sb="0" eb="2">
      <t>バニュウ</t>
    </rPh>
    <rPh sb="6" eb="8">
      <t>コウエン</t>
    </rPh>
    <phoneticPr fontId="10"/>
  </si>
  <si>
    <t>（単位　％）</t>
    <rPh sb="1" eb="3">
      <t>タンイ</t>
    </rPh>
    <phoneticPr fontId="2"/>
  </si>
  <si>
    <t>資料：神奈川県総務局組織人材部文書課</t>
    <rPh sb="0" eb="2">
      <t>シリョウ</t>
    </rPh>
    <rPh sb="7" eb="9">
      <t>ソウム</t>
    </rPh>
    <rPh sb="9" eb="10">
      <t>キョク</t>
    </rPh>
    <rPh sb="10" eb="12">
      <t>ソシキ</t>
    </rPh>
    <rPh sb="12" eb="14">
      <t>ジンザイ</t>
    </rPh>
    <rPh sb="14" eb="15">
      <t>ブ</t>
    </rPh>
    <rPh sb="15" eb="17">
      <t>ブンショ</t>
    </rPh>
    <rPh sb="17" eb="18">
      <t>カ</t>
    </rPh>
    <phoneticPr fontId="2"/>
  </si>
  <si>
    <t>資料：企画政策部財政課</t>
    <rPh sb="0" eb="2">
      <t>シリョウ</t>
    </rPh>
    <rPh sb="3" eb="5">
      <t>キカク</t>
    </rPh>
    <rPh sb="5" eb="7">
      <t>セイサク</t>
    </rPh>
    <rPh sb="7" eb="8">
      <t>ブ</t>
    </rPh>
    <rPh sb="8" eb="10">
      <t>ザイセイ</t>
    </rPh>
    <rPh sb="10" eb="11">
      <t>カ</t>
    </rPh>
    <phoneticPr fontId="2"/>
  </si>
  <si>
    <t>学級数</t>
    <rPh sb="0" eb="1">
      <t>ガク</t>
    </rPh>
    <rPh sb="1" eb="2">
      <t>キュウ</t>
    </rPh>
    <rPh sb="2" eb="3">
      <t>カズ</t>
    </rPh>
    <phoneticPr fontId="2"/>
  </si>
  <si>
    <t>前　　　期</t>
    <rPh sb="0" eb="1">
      <t>ゼン</t>
    </rPh>
    <rPh sb="4" eb="5">
      <t>キ</t>
    </rPh>
    <phoneticPr fontId="2"/>
  </si>
  <si>
    <t>後　　　期</t>
    <rPh sb="0" eb="1">
      <t>アト</t>
    </rPh>
    <rPh sb="4" eb="5">
      <t>キ</t>
    </rPh>
    <phoneticPr fontId="2"/>
  </si>
  <si>
    <t>教員数
（兼務者）</t>
    <rPh sb="0" eb="2">
      <t>キョウイン</t>
    </rPh>
    <rPh sb="2" eb="3">
      <t>スウ</t>
    </rPh>
    <rPh sb="5" eb="7">
      <t>ケンム</t>
    </rPh>
    <rPh sb="7" eb="8">
      <t>シャ</t>
    </rPh>
    <phoneticPr fontId="2"/>
  </si>
  <si>
    <t>教員数（本務者）</t>
    <rPh sb="0" eb="1">
      <t>キョウ</t>
    </rPh>
    <rPh sb="1" eb="2">
      <t>イン</t>
    </rPh>
    <rPh sb="2" eb="3">
      <t>カズ</t>
    </rPh>
    <rPh sb="4" eb="6">
      <t>ホンム</t>
    </rPh>
    <rPh sb="6" eb="7">
      <t>シャ</t>
    </rPh>
    <phoneticPr fontId="2"/>
  </si>
  <si>
    <t>０歳</t>
    <rPh sb="1" eb="2">
      <t>サイ</t>
    </rPh>
    <phoneticPr fontId="2"/>
  </si>
  <si>
    <t>１歳</t>
    <rPh sb="1" eb="2">
      <t>サイ</t>
    </rPh>
    <phoneticPr fontId="2"/>
  </si>
  <si>
    <t>２歳</t>
    <rPh sb="1" eb="2">
      <t>サイ</t>
    </rPh>
    <phoneticPr fontId="2"/>
  </si>
  <si>
    <t>大神スポーツ広場</t>
    <rPh sb="0" eb="2">
      <t>オオカミ</t>
    </rPh>
    <rPh sb="6" eb="8">
      <t>ヒロバ</t>
    </rPh>
    <phoneticPr fontId="10"/>
  </si>
  <si>
    <t>（注）専修学校は公立１校、私立５校である。</t>
    <rPh sb="1" eb="2">
      <t>チュウ</t>
    </rPh>
    <rPh sb="3" eb="5">
      <t>センシュウ</t>
    </rPh>
    <rPh sb="5" eb="7">
      <t>ガッコウ</t>
    </rPh>
    <rPh sb="8" eb="10">
      <t>コウリツ</t>
    </rPh>
    <rPh sb="11" eb="12">
      <t>コウ</t>
    </rPh>
    <rPh sb="13" eb="15">
      <t>シリツ</t>
    </rPh>
    <rPh sb="16" eb="17">
      <t>コウ</t>
    </rPh>
    <phoneticPr fontId="2"/>
  </si>
  <si>
    <t>　本表は学校基本調査(文部科学省)の結果を表したもので、調査期日は５月１日現在である。</t>
    <rPh sb="1" eb="3">
      <t>ホンヒョウ</t>
    </rPh>
    <rPh sb="4" eb="6">
      <t>ガッコウ</t>
    </rPh>
    <rPh sb="6" eb="8">
      <t>キホン</t>
    </rPh>
    <rPh sb="8" eb="10">
      <t>チョウサ</t>
    </rPh>
    <rPh sb="11" eb="13">
      <t>モンブ</t>
    </rPh>
    <rPh sb="13" eb="16">
      <t>カガクショウ</t>
    </rPh>
    <rPh sb="18" eb="20">
      <t>ケッカ</t>
    </rPh>
    <rPh sb="21" eb="22">
      <t>ヒョウ</t>
    </rPh>
    <rPh sb="28" eb="30">
      <t>チョウサ</t>
    </rPh>
    <rPh sb="30" eb="32">
      <t>キジツ</t>
    </rPh>
    <rPh sb="34" eb="35">
      <t>ガツ</t>
    </rPh>
    <rPh sb="36" eb="39">
      <t>ニチゲンザイ</t>
    </rPh>
    <phoneticPr fontId="2"/>
  </si>
  <si>
    <t>教育・保育職員数及び教育・保育補助員数(本務者)</t>
    <rPh sb="20" eb="21">
      <t>ホン</t>
    </rPh>
    <phoneticPr fontId="2"/>
  </si>
  <si>
    <t>（注）幼保連携型認定こども園は平成27年度から調査を実施している。</t>
    <rPh sb="1" eb="2">
      <t>チュウ</t>
    </rPh>
    <rPh sb="3" eb="4">
      <t>ヨウ</t>
    </rPh>
    <rPh sb="4" eb="5">
      <t>ホ</t>
    </rPh>
    <rPh sb="5" eb="7">
      <t>レンケイ</t>
    </rPh>
    <rPh sb="7" eb="8">
      <t>ガタ</t>
    </rPh>
    <rPh sb="8" eb="10">
      <t>ニンテイ</t>
    </rPh>
    <rPh sb="13" eb="14">
      <t>エン</t>
    </rPh>
    <rPh sb="15" eb="17">
      <t>ヘイセイ</t>
    </rPh>
    <rPh sb="19" eb="21">
      <t>ネンド</t>
    </rPh>
    <rPh sb="23" eb="25">
      <t>チョウサ</t>
    </rPh>
    <rPh sb="26" eb="28">
      <t>ジッシ</t>
    </rPh>
    <phoneticPr fontId="10"/>
  </si>
  <si>
    <t>×100</t>
    <phoneticPr fontId="2"/>
  </si>
  <si>
    <t>　　４月</t>
    <rPh sb="3" eb="4">
      <t>ガツ</t>
    </rPh>
    <phoneticPr fontId="2"/>
  </si>
  <si>
    <t>　　５月</t>
    <rPh sb="3" eb="4">
      <t>ガツ</t>
    </rPh>
    <phoneticPr fontId="2"/>
  </si>
  <si>
    <t>　　６月</t>
    <rPh sb="3" eb="4">
      <t>ガツ</t>
    </rPh>
    <phoneticPr fontId="2"/>
  </si>
  <si>
    <t>　　７月</t>
    <rPh sb="3" eb="4">
      <t>ガツ</t>
    </rPh>
    <phoneticPr fontId="2"/>
  </si>
  <si>
    <t>　　８月</t>
    <rPh sb="3" eb="4">
      <t>ガツ</t>
    </rPh>
    <phoneticPr fontId="2"/>
  </si>
  <si>
    <t>　　９月</t>
    <rPh sb="3" eb="4">
      <t>ガツ</t>
    </rPh>
    <phoneticPr fontId="2"/>
  </si>
  <si>
    <t>　　10月</t>
    <rPh sb="4" eb="5">
      <t>ガツ</t>
    </rPh>
    <phoneticPr fontId="2"/>
  </si>
  <si>
    <t>　　11月</t>
    <rPh sb="4" eb="5">
      <t>ガツ</t>
    </rPh>
    <phoneticPr fontId="2"/>
  </si>
  <si>
    <t>　　12月</t>
    <rPh sb="4" eb="5">
      <t>ガツ</t>
    </rPh>
    <phoneticPr fontId="2"/>
  </si>
  <si>
    <t>　　１月</t>
    <rPh sb="3" eb="4">
      <t>ガツ</t>
    </rPh>
    <phoneticPr fontId="2"/>
  </si>
  <si>
    <t>　　２月</t>
    <rPh sb="3" eb="4">
      <t>ガツ</t>
    </rPh>
    <phoneticPr fontId="2"/>
  </si>
  <si>
    <t>　　３月</t>
    <rPh sb="3" eb="4">
      <t>ガツ</t>
    </rPh>
    <phoneticPr fontId="2"/>
  </si>
  <si>
    <t>資料：健康・こども部青少年課</t>
    <rPh sb="3" eb="5">
      <t>ケンコウ</t>
    </rPh>
    <rPh sb="9" eb="10">
      <t>ブ</t>
    </rPh>
    <phoneticPr fontId="6"/>
  </si>
  <si>
    <t>（１）図書蔵書数</t>
    <rPh sb="3" eb="5">
      <t>トショ</t>
    </rPh>
    <rPh sb="5" eb="8">
      <t>ゾウショスウ</t>
    </rPh>
    <phoneticPr fontId="2"/>
  </si>
  <si>
    <t>　　施　　設　　用　　図　　書　　資　　料　　　　（つづく）</t>
    <rPh sb="2" eb="3">
      <t>ホドコ</t>
    </rPh>
    <rPh sb="5" eb="6">
      <t>セツ</t>
    </rPh>
    <rPh sb="8" eb="9">
      <t>ヨウ</t>
    </rPh>
    <rPh sb="11" eb="12">
      <t>ズ</t>
    </rPh>
    <rPh sb="14" eb="15">
      <t>ショ</t>
    </rPh>
    <rPh sb="17" eb="18">
      <t>シ</t>
    </rPh>
    <rPh sb="20" eb="21">
      <t>リョウ</t>
    </rPh>
    <phoneticPr fontId="2"/>
  </si>
  <si>
    <t>　　一　　　　　　　　般　　　　　　　　用　　　　　　　（つづく）</t>
    <rPh sb="2" eb="3">
      <t>１</t>
    </rPh>
    <rPh sb="11" eb="12">
      <t>バン</t>
    </rPh>
    <rPh sb="20" eb="21">
      <t>ヨウ</t>
    </rPh>
    <phoneticPr fontId="2"/>
  </si>
  <si>
    <t>総　記</t>
    <rPh sb="0" eb="1">
      <t>フサ</t>
    </rPh>
    <rPh sb="2" eb="3">
      <t>キ</t>
    </rPh>
    <phoneticPr fontId="2"/>
  </si>
  <si>
    <t>哲　学</t>
    <rPh sb="0" eb="1">
      <t>テツ</t>
    </rPh>
    <rPh sb="2" eb="3">
      <t>ガク</t>
    </rPh>
    <phoneticPr fontId="2"/>
  </si>
  <si>
    <t>歴　史</t>
    <rPh sb="0" eb="1">
      <t>レキ</t>
    </rPh>
    <rPh sb="2" eb="3">
      <t>シ</t>
    </rPh>
    <phoneticPr fontId="2"/>
  </si>
  <si>
    <t>社会科学</t>
    <rPh sb="0" eb="2">
      <t>シャカイ</t>
    </rPh>
    <rPh sb="2" eb="4">
      <t>カガク</t>
    </rPh>
    <phoneticPr fontId="2"/>
  </si>
  <si>
    <t>自然科学</t>
    <rPh sb="0" eb="2">
      <t>シゼン</t>
    </rPh>
    <rPh sb="2" eb="4">
      <t>カガク</t>
    </rPh>
    <phoneticPr fontId="2"/>
  </si>
  <si>
    <t>技　術</t>
    <rPh sb="0" eb="1">
      <t>ワザ</t>
    </rPh>
    <rPh sb="2" eb="3">
      <t>ジュツ</t>
    </rPh>
    <phoneticPr fontId="2"/>
  </si>
  <si>
    <t>産　業</t>
    <rPh sb="0" eb="1">
      <t>サン</t>
    </rPh>
    <rPh sb="2" eb="3">
      <t>ギョウ</t>
    </rPh>
    <phoneticPr fontId="2"/>
  </si>
  <si>
    <t>中央館</t>
    <rPh sb="0" eb="2">
      <t>チュウオウ</t>
    </rPh>
    <rPh sb="2" eb="3">
      <t>カン</t>
    </rPh>
    <phoneticPr fontId="2"/>
  </si>
  <si>
    <t>北館</t>
    <rPh sb="0" eb="1">
      <t>キタ</t>
    </rPh>
    <rPh sb="1" eb="2">
      <t>カン</t>
    </rPh>
    <phoneticPr fontId="2"/>
  </si>
  <si>
    <t>西館</t>
    <rPh sb="0" eb="1">
      <t>ニシ</t>
    </rPh>
    <rPh sb="1" eb="2">
      <t>カン</t>
    </rPh>
    <phoneticPr fontId="2"/>
  </si>
  <si>
    <t>南館</t>
    <rPh sb="0" eb="1">
      <t>ミナミ</t>
    </rPh>
    <rPh sb="1" eb="2">
      <t>カン</t>
    </rPh>
    <phoneticPr fontId="2"/>
  </si>
  <si>
    <t>　　　（つづき）　　施　　設　　用　　図　　書　　資　　料</t>
    <rPh sb="10" eb="11">
      <t>ホドコ</t>
    </rPh>
    <rPh sb="13" eb="14">
      <t>セツ</t>
    </rPh>
    <rPh sb="16" eb="17">
      <t>ヨウ</t>
    </rPh>
    <rPh sb="19" eb="20">
      <t>ズ</t>
    </rPh>
    <rPh sb="22" eb="23">
      <t>ショ</t>
    </rPh>
    <rPh sb="25" eb="26">
      <t>シ</t>
    </rPh>
    <rPh sb="28" eb="29">
      <t>リョウ</t>
    </rPh>
    <phoneticPr fontId="2"/>
  </si>
  <si>
    <t>　（つづき）　　　一　　　　　般　　　　　用</t>
    <rPh sb="9" eb="10">
      <t>１</t>
    </rPh>
    <rPh sb="15" eb="16">
      <t>バン</t>
    </rPh>
    <rPh sb="21" eb="22">
      <t>ヨウ</t>
    </rPh>
    <phoneticPr fontId="2"/>
  </si>
  <si>
    <t>児童用</t>
    <rPh sb="0" eb="2">
      <t>ジドウ</t>
    </rPh>
    <rPh sb="2" eb="3">
      <t>ヨウ</t>
    </rPh>
    <phoneticPr fontId="2"/>
  </si>
  <si>
    <t>芸　術</t>
    <rPh sb="0" eb="1">
      <t>ゲイ</t>
    </rPh>
    <rPh sb="2" eb="3">
      <t>ジュツ</t>
    </rPh>
    <phoneticPr fontId="2"/>
  </si>
  <si>
    <t>言　語</t>
    <rPh sb="0" eb="1">
      <t>ゲン</t>
    </rPh>
    <rPh sb="2" eb="3">
      <t>ゴ</t>
    </rPh>
    <phoneticPr fontId="2"/>
  </si>
  <si>
    <t>文　学</t>
    <rPh sb="0" eb="1">
      <t>ブン</t>
    </rPh>
    <rPh sb="2" eb="3">
      <t>ガク</t>
    </rPh>
    <phoneticPr fontId="2"/>
  </si>
  <si>
    <t>地域資料</t>
    <rPh sb="0" eb="2">
      <t>チイキ</t>
    </rPh>
    <rPh sb="2" eb="4">
      <t>シリョウ</t>
    </rPh>
    <phoneticPr fontId="2"/>
  </si>
  <si>
    <t>点字図書</t>
    <rPh sb="0" eb="2">
      <t>テンジ</t>
    </rPh>
    <rPh sb="2" eb="4">
      <t>トショ</t>
    </rPh>
    <phoneticPr fontId="2"/>
  </si>
  <si>
    <t>移動図書館</t>
    <rPh sb="0" eb="2">
      <t>イドウ</t>
    </rPh>
    <rPh sb="2" eb="5">
      <t>トショカン</t>
    </rPh>
    <phoneticPr fontId="2"/>
  </si>
  <si>
    <t>一般用</t>
    <rPh sb="0" eb="3">
      <t>イッパンヨウ</t>
    </rPh>
    <phoneticPr fontId="2"/>
  </si>
  <si>
    <t>児童用</t>
    <rPh sb="0" eb="3">
      <t>ジドウヨウ</t>
    </rPh>
    <phoneticPr fontId="2"/>
  </si>
  <si>
    <t>（注）デイジー（Digital Accessible Information System：DAISY）は、障がいを有する方のためのデジタル録音図書。</t>
    <rPh sb="1" eb="2">
      <t>チュウ</t>
    </rPh>
    <rPh sb="54" eb="55">
      <t>ショウ</t>
    </rPh>
    <rPh sb="58" eb="59">
      <t>ユウ</t>
    </rPh>
    <rPh sb="61" eb="62">
      <t>カタ</t>
    </rPh>
    <rPh sb="70" eb="72">
      <t>ロクオン</t>
    </rPh>
    <rPh sb="72" eb="74">
      <t>トショ</t>
    </rPh>
    <phoneticPr fontId="2"/>
  </si>
  <si>
    <t>（２）図書貸出状況</t>
    <rPh sb="3" eb="5">
      <t>トショ</t>
    </rPh>
    <rPh sb="5" eb="7">
      <t>カシダシ</t>
    </rPh>
    <rPh sb="7" eb="9">
      <t>ジョウキョウ</t>
    </rPh>
    <phoneticPr fontId="2"/>
  </si>
  <si>
    <t>開館日数</t>
    <rPh sb="0" eb="2">
      <t>カイカン</t>
    </rPh>
    <rPh sb="2" eb="4">
      <t>ニッスウ</t>
    </rPh>
    <phoneticPr fontId="2"/>
  </si>
  <si>
    <t>登録者数</t>
    <rPh sb="0" eb="2">
      <t>トウロク</t>
    </rPh>
    <rPh sb="2" eb="4">
      <t>シャスウ</t>
    </rPh>
    <phoneticPr fontId="2"/>
  </si>
  <si>
    <t>個　　　　人　　　　貸　　　　出</t>
    <rPh sb="0" eb="1">
      <t>コ</t>
    </rPh>
    <rPh sb="5" eb="6">
      <t>ヒト</t>
    </rPh>
    <rPh sb="10" eb="11">
      <t>カシ</t>
    </rPh>
    <rPh sb="15" eb="16">
      <t>デ</t>
    </rPh>
    <phoneticPr fontId="2"/>
  </si>
  <si>
    <t>貸出者数</t>
    <rPh sb="0" eb="2">
      <t>カシダシ</t>
    </rPh>
    <rPh sb="2" eb="3">
      <t>シャ</t>
    </rPh>
    <rPh sb="3" eb="4">
      <t>スウ</t>
    </rPh>
    <phoneticPr fontId="2"/>
  </si>
  <si>
    <t>図書貸出　　冊　　数</t>
    <rPh sb="0" eb="2">
      <t>トショ</t>
    </rPh>
    <rPh sb="2" eb="4">
      <t>カシダシ</t>
    </rPh>
    <rPh sb="6" eb="7">
      <t>サツ</t>
    </rPh>
    <rPh sb="9" eb="10">
      <t>スウ</t>
    </rPh>
    <phoneticPr fontId="2"/>
  </si>
  <si>
    <t>1日当たり</t>
    <rPh sb="1" eb="2">
      <t>ニチ</t>
    </rPh>
    <rPh sb="2" eb="3">
      <t>ア</t>
    </rPh>
    <phoneticPr fontId="2"/>
  </si>
  <si>
    <t>視聴覚資料　　貸出点数</t>
    <rPh sb="0" eb="3">
      <t>シチョウカク</t>
    </rPh>
    <rPh sb="3" eb="5">
      <t>シリョウ</t>
    </rPh>
    <rPh sb="7" eb="9">
      <t>カシダシ</t>
    </rPh>
    <rPh sb="9" eb="11">
      <t>テンスウ</t>
    </rPh>
    <phoneticPr fontId="2"/>
  </si>
  <si>
    <t>個人聴取施設利用</t>
    <rPh sb="0" eb="2">
      <t>コジン</t>
    </rPh>
    <rPh sb="2" eb="4">
      <t>チョウシュ</t>
    </rPh>
    <rPh sb="4" eb="6">
      <t>シセツ</t>
    </rPh>
    <rPh sb="6" eb="8">
      <t>リヨウ</t>
    </rPh>
    <phoneticPr fontId="2"/>
  </si>
  <si>
    <r>
      <t>リクエスト</t>
    </r>
    <r>
      <rPr>
        <sz val="10"/>
        <rFont val="ＭＳ 明朝"/>
        <family val="1"/>
        <charset val="128"/>
      </rPr>
      <t>件　数</t>
    </r>
    <rPh sb="5" eb="6">
      <t>ケン</t>
    </rPh>
    <rPh sb="7" eb="8">
      <t>カズ</t>
    </rPh>
    <phoneticPr fontId="2"/>
  </si>
  <si>
    <t>図書貸出</t>
    <rPh sb="0" eb="2">
      <t>トショ</t>
    </rPh>
    <rPh sb="2" eb="4">
      <t>カシダシ</t>
    </rPh>
    <phoneticPr fontId="2"/>
  </si>
  <si>
    <t>冊　　数</t>
    <rPh sb="0" eb="1">
      <t>サツ</t>
    </rPh>
    <rPh sb="3" eb="4">
      <t>スウ</t>
    </rPh>
    <phoneticPr fontId="2"/>
  </si>
  <si>
    <t>団 体 貸 出</t>
    <rPh sb="0" eb="1">
      <t>ダン</t>
    </rPh>
    <rPh sb="2" eb="3">
      <t>カラダ</t>
    </rPh>
    <rPh sb="4" eb="5">
      <t>カシ</t>
    </rPh>
    <rPh sb="6" eb="7">
      <t>デ</t>
    </rPh>
    <phoneticPr fontId="2"/>
  </si>
  <si>
    <t>視 聴 覚 資 料 機 材 貸 出</t>
    <rPh sb="0" eb="1">
      <t>シ</t>
    </rPh>
    <rPh sb="2" eb="3">
      <t>チョウ</t>
    </rPh>
    <rPh sb="4" eb="5">
      <t>サトシ</t>
    </rPh>
    <rPh sb="6" eb="7">
      <t>シ</t>
    </rPh>
    <rPh sb="8" eb="9">
      <t>リョウ</t>
    </rPh>
    <rPh sb="10" eb="11">
      <t>キ</t>
    </rPh>
    <rPh sb="12" eb="13">
      <t>ザイ</t>
    </rPh>
    <rPh sb="14" eb="15">
      <t>カシ</t>
    </rPh>
    <rPh sb="16" eb="17">
      <t>デ</t>
    </rPh>
    <phoneticPr fontId="2"/>
  </si>
  <si>
    <t>団 体 数</t>
    <rPh sb="0" eb="1">
      <t>ダン</t>
    </rPh>
    <rPh sb="2" eb="3">
      <t>カラダ</t>
    </rPh>
    <rPh sb="4" eb="5">
      <t>スウ</t>
    </rPh>
    <phoneticPr fontId="2"/>
  </si>
  <si>
    <t>映 写 機</t>
    <rPh sb="0" eb="1">
      <t>エイ</t>
    </rPh>
    <rPh sb="2" eb="3">
      <t>シャ</t>
    </rPh>
    <rPh sb="4" eb="5">
      <t>キ</t>
    </rPh>
    <phoneticPr fontId="2"/>
  </si>
  <si>
    <t>映　　写　フィルム</t>
    <rPh sb="0" eb="1">
      <t>エイ</t>
    </rPh>
    <rPh sb="3" eb="4">
      <t>シャ</t>
    </rPh>
    <phoneticPr fontId="2"/>
  </si>
  <si>
    <t>スライド　映 写 機</t>
    <rPh sb="5" eb="6">
      <t>エイ</t>
    </rPh>
    <rPh sb="7" eb="8">
      <t>シャ</t>
    </rPh>
    <rPh sb="9" eb="10">
      <t>キ</t>
    </rPh>
    <phoneticPr fontId="2"/>
  </si>
  <si>
    <t>団体用　　ﾋﾞﾃﾞｵ・DVD</t>
    <rPh sb="0" eb="3">
      <t>ダンタイヨウ</t>
    </rPh>
    <phoneticPr fontId="2"/>
  </si>
  <si>
    <t>その他　  機　材</t>
    <rPh sb="2" eb="3">
      <t>タ</t>
    </rPh>
    <rPh sb="6" eb="7">
      <t>キ</t>
    </rPh>
    <rPh sb="8" eb="9">
      <t>ザイ</t>
    </rPh>
    <phoneticPr fontId="2"/>
  </si>
  <si>
    <t>（３）施設利用状況</t>
    <rPh sb="3" eb="5">
      <t>シセツ</t>
    </rPh>
    <rPh sb="5" eb="7">
      <t>リヨウ</t>
    </rPh>
    <rPh sb="7" eb="9">
      <t>ジョウキョウ</t>
    </rPh>
    <phoneticPr fontId="2"/>
  </si>
  <si>
    <t>施　　　設　　　利　　　用</t>
    <rPh sb="0" eb="1">
      <t>ホドコ</t>
    </rPh>
    <rPh sb="4" eb="5">
      <t>セツ</t>
    </rPh>
    <rPh sb="8" eb="9">
      <t>リ</t>
    </rPh>
    <rPh sb="12" eb="13">
      <t>ヨウ</t>
    </rPh>
    <phoneticPr fontId="2"/>
  </si>
  <si>
    <t>視聴覚ブース</t>
    <rPh sb="0" eb="3">
      <t>シチョウカク</t>
    </rPh>
    <phoneticPr fontId="2"/>
  </si>
  <si>
    <t>特別研究室</t>
    <rPh sb="0" eb="2">
      <t>トクベツ</t>
    </rPh>
    <rPh sb="2" eb="5">
      <t>ケンキュウシツ</t>
    </rPh>
    <phoneticPr fontId="2"/>
  </si>
  <si>
    <t>映　　画　　会</t>
    <rPh sb="0" eb="1">
      <t>エイ</t>
    </rPh>
    <rPh sb="3" eb="4">
      <t>ガ</t>
    </rPh>
    <rPh sb="6" eb="7">
      <t>カイ</t>
    </rPh>
    <phoneticPr fontId="2"/>
  </si>
  <si>
    <t>回　　数</t>
    <rPh sb="0" eb="1">
      <t>カイ</t>
    </rPh>
    <rPh sb="3" eb="4">
      <t>カズ</t>
    </rPh>
    <phoneticPr fontId="2"/>
  </si>
  <si>
    <t>参加人員</t>
    <rPh sb="0" eb="2">
      <t>サンカ</t>
    </rPh>
    <rPh sb="2" eb="4">
      <t>ジンイン</t>
    </rPh>
    <phoneticPr fontId="2"/>
  </si>
  <si>
    <t>そ　　　の　　　他</t>
    <rPh sb="8" eb="9">
      <t>タ</t>
    </rPh>
    <phoneticPr fontId="2"/>
  </si>
  <si>
    <t>資料相談</t>
    <rPh sb="0" eb="2">
      <t>シリョウ</t>
    </rPh>
    <rPh sb="2" eb="4">
      <t>ソウダン</t>
    </rPh>
    <phoneticPr fontId="2"/>
  </si>
  <si>
    <t>複写ｻｰﾋﾞｽ</t>
    <rPh sb="0" eb="2">
      <t>フクシャ</t>
    </rPh>
    <phoneticPr fontId="2"/>
  </si>
  <si>
    <t>相互貸借</t>
    <rPh sb="0" eb="2">
      <t>ソウゴ</t>
    </rPh>
    <rPh sb="2" eb="4">
      <t>タイシャク</t>
    </rPh>
    <phoneticPr fontId="2"/>
  </si>
  <si>
    <t>件　　数</t>
    <rPh sb="0" eb="1">
      <t>ケン</t>
    </rPh>
    <rPh sb="3" eb="4">
      <t>スウ</t>
    </rPh>
    <phoneticPr fontId="2"/>
  </si>
  <si>
    <t>枚　　数</t>
    <rPh sb="0" eb="1">
      <t>マイ</t>
    </rPh>
    <rPh sb="3" eb="4">
      <t>スウ</t>
    </rPh>
    <phoneticPr fontId="2"/>
  </si>
  <si>
    <t>大　　人</t>
    <rPh sb="0" eb="1">
      <t>ダイ</t>
    </rPh>
    <rPh sb="3" eb="4">
      <t>ヒト</t>
    </rPh>
    <phoneticPr fontId="2"/>
  </si>
  <si>
    <t>小　　人</t>
    <rPh sb="0" eb="1">
      <t>ショウ</t>
    </rPh>
    <rPh sb="3" eb="4">
      <t>ヒト</t>
    </rPh>
    <phoneticPr fontId="2"/>
  </si>
  <si>
    <t>団　　体　　数</t>
    <rPh sb="0" eb="1">
      <t>ダン</t>
    </rPh>
    <rPh sb="3" eb="4">
      <t>カラダ</t>
    </rPh>
    <rPh sb="6" eb="7">
      <t>カズ</t>
    </rPh>
    <phoneticPr fontId="2"/>
  </si>
  <si>
    <t>団 体 数</t>
    <rPh sb="0" eb="1">
      <t>ダン</t>
    </rPh>
    <rPh sb="2" eb="3">
      <t>カラダ</t>
    </rPh>
    <rPh sb="4" eb="5">
      <t>カズ</t>
    </rPh>
    <phoneticPr fontId="2"/>
  </si>
  <si>
    <t>人員(再掲)</t>
    <rPh sb="0" eb="2">
      <t>ジンイン</t>
    </rPh>
    <rPh sb="3" eb="5">
      <t>サイケイ</t>
    </rPh>
    <phoneticPr fontId="2"/>
  </si>
  <si>
    <t>（再　掲）</t>
    <rPh sb="1" eb="2">
      <t>サイ</t>
    </rPh>
    <rPh sb="3" eb="4">
      <t>ケイ</t>
    </rPh>
    <phoneticPr fontId="2"/>
  </si>
  <si>
    <t>参集人員</t>
    <rPh sb="0" eb="1">
      <t>サン</t>
    </rPh>
    <phoneticPr fontId="2"/>
  </si>
  <si>
    <t>式　典</t>
    <rPh sb="0" eb="1">
      <t>シキ</t>
    </rPh>
    <rPh sb="2" eb="3">
      <t>テン</t>
    </rPh>
    <phoneticPr fontId="2"/>
  </si>
  <si>
    <t>大　会</t>
    <rPh sb="0" eb="1">
      <t>ダイ</t>
    </rPh>
    <rPh sb="2" eb="3">
      <t>カイ</t>
    </rPh>
    <phoneticPr fontId="2"/>
  </si>
  <si>
    <t>資料：市民部文化・交流課</t>
    <rPh sb="9" eb="11">
      <t>コウリュウ</t>
    </rPh>
    <rPh sb="11" eb="12">
      <t>カ</t>
    </rPh>
    <phoneticPr fontId="6"/>
  </si>
  <si>
    <t>その他</t>
    <rPh sb="2" eb="3">
      <t>タ</t>
    </rPh>
    <phoneticPr fontId="6"/>
  </si>
  <si>
    <t>資料：都市整備部総合公園課</t>
    <rPh sb="0" eb="2">
      <t>シリョウ</t>
    </rPh>
    <rPh sb="3" eb="5">
      <t>トシ</t>
    </rPh>
    <rPh sb="5" eb="7">
      <t>セイビ</t>
    </rPh>
    <rPh sb="7" eb="8">
      <t>ブ</t>
    </rPh>
    <rPh sb="8" eb="10">
      <t>ソウゴウ</t>
    </rPh>
    <rPh sb="10" eb="13">
      <t>コウエンカ</t>
    </rPh>
    <phoneticPr fontId="2"/>
  </si>
  <si>
    <t>（３）トッケイセキュリティ平塚総合体育館（平塚総合体育館）の利用状況（専用利用件数）</t>
    <rPh sb="21" eb="23">
      <t>ヒラツカ</t>
    </rPh>
    <rPh sb="23" eb="25">
      <t>ソウゴウ</t>
    </rPh>
    <rPh sb="25" eb="28">
      <t>タイイクカン</t>
    </rPh>
    <rPh sb="30" eb="32">
      <t>リヨウ</t>
    </rPh>
    <rPh sb="32" eb="34">
      <t>ジョウキョウ</t>
    </rPh>
    <rPh sb="35" eb="37">
      <t>センヨウ</t>
    </rPh>
    <rPh sb="37" eb="39">
      <t>リヨウ</t>
    </rPh>
    <rPh sb="39" eb="41">
      <t>ケンスウ</t>
    </rPh>
    <phoneticPr fontId="2"/>
  </si>
  <si>
    <t>第　１</t>
    <rPh sb="0" eb="1">
      <t>ダイ</t>
    </rPh>
    <phoneticPr fontId="2"/>
  </si>
  <si>
    <t>第　２</t>
    <rPh sb="0" eb="1">
      <t>ダイ</t>
    </rPh>
    <phoneticPr fontId="2"/>
  </si>
  <si>
    <t>第　３</t>
    <rPh sb="0" eb="1">
      <t>ダイ</t>
    </rPh>
    <phoneticPr fontId="2"/>
  </si>
  <si>
    <t>弓道場</t>
    <rPh sb="0" eb="3">
      <t>キュウドウジョウ</t>
    </rPh>
    <phoneticPr fontId="2"/>
  </si>
  <si>
    <t>体育室</t>
    <rPh sb="0" eb="3">
      <t>タイイクシツ</t>
    </rPh>
    <phoneticPr fontId="2"/>
  </si>
  <si>
    <t>武道場</t>
    <rPh sb="0" eb="3">
      <t>ブドウジョウ</t>
    </rPh>
    <phoneticPr fontId="2"/>
  </si>
  <si>
    <t>（４）トッケイセキュリティ平塚総合体育館（平塚総合体育館）の利用状況（個人利用）</t>
    <rPh sb="13" eb="15">
      <t>ヒラツカ</t>
    </rPh>
    <rPh sb="15" eb="17">
      <t>ソウゴウ</t>
    </rPh>
    <rPh sb="17" eb="20">
      <t>タイイクカン</t>
    </rPh>
    <rPh sb="21" eb="23">
      <t>ヒラツカ</t>
    </rPh>
    <rPh sb="23" eb="25">
      <t>ソウゴウ</t>
    </rPh>
    <rPh sb="25" eb="28">
      <t>タイイクカン</t>
    </rPh>
    <rPh sb="30" eb="32">
      <t>リヨウ</t>
    </rPh>
    <rPh sb="32" eb="34">
      <t>ジョウキョウ</t>
    </rPh>
    <rPh sb="35" eb="37">
      <t>コジン</t>
    </rPh>
    <rPh sb="37" eb="39">
      <t>リヨウ</t>
    </rPh>
    <phoneticPr fontId="2"/>
  </si>
  <si>
    <t>卓　　球</t>
    <rPh sb="0" eb="1">
      <t>タク</t>
    </rPh>
    <rPh sb="3" eb="4">
      <t>タマ</t>
    </rPh>
    <phoneticPr fontId="2"/>
  </si>
  <si>
    <t>柔　　道</t>
    <rPh sb="0" eb="1">
      <t>ジュウ</t>
    </rPh>
    <rPh sb="3" eb="4">
      <t>ミチ</t>
    </rPh>
    <phoneticPr fontId="2"/>
  </si>
  <si>
    <t>剣　　道</t>
    <rPh sb="0" eb="1">
      <t>ケン</t>
    </rPh>
    <rPh sb="3" eb="4">
      <t>ミチ</t>
    </rPh>
    <phoneticPr fontId="2"/>
  </si>
  <si>
    <t>大 人</t>
    <rPh sb="0" eb="1">
      <t>ダイ</t>
    </rPh>
    <rPh sb="2" eb="3">
      <t>ヒト</t>
    </rPh>
    <phoneticPr fontId="2"/>
  </si>
  <si>
    <t>小 人</t>
    <rPh sb="0" eb="1">
      <t>ショウ</t>
    </rPh>
    <rPh sb="2" eb="3">
      <t>ヒト</t>
    </rPh>
    <phoneticPr fontId="2"/>
  </si>
  <si>
    <t>空　　手</t>
    <rPh sb="0" eb="1">
      <t>カラ</t>
    </rPh>
    <rPh sb="3" eb="4">
      <t>テ</t>
    </rPh>
    <phoneticPr fontId="2"/>
  </si>
  <si>
    <t>弓　　道</t>
    <rPh sb="0" eb="1">
      <t>ユミ</t>
    </rPh>
    <rPh sb="3" eb="4">
      <t>ミチ</t>
    </rPh>
    <phoneticPr fontId="2"/>
  </si>
  <si>
    <t>少林寺拳法</t>
    <rPh sb="0" eb="3">
      <t>ショウリンジ</t>
    </rPh>
    <rPh sb="3" eb="5">
      <t>ケンポウ</t>
    </rPh>
    <phoneticPr fontId="2"/>
  </si>
  <si>
    <t>温水プール</t>
    <rPh sb="0" eb="2">
      <t>オンスイ</t>
    </rPh>
    <phoneticPr fontId="2"/>
  </si>
  <si>
    <t>大人</t>
    <rPh sb="0" eb="2">
      <t>オトナ</t>
    </rPh>
    <phoneticPr fontId="2"/>
  </si>
  <si>
    <t>小人</t>
    <rPh sb="0" eb="2">
      <t>ショウニン</t>
    </rPh>
    <phoneticPr fontId="2"/>
  </si>
  <si>
    <t>（５）テニスコートの利用状況</t>
    <rPh sb="10" eb="12">
      <t>リヨウ</t>
    </rPh>
    <rPh sb="12" eb="14">
      <t>ジョウキョウ</t>
    </rPh>
    <phoneticPr fontId="2"/>
  </si>
  <si>
    <t>11～13時</t>
    <rPh sb="5" eb="6">
      <t>ジ</t>
    </rPh>
    <phoneticPr fontId="2"/>
  </si>
  <si>
    <t>13～15時</t>
    <rPh sb="5" eb="6">
      <t>ジ</t>
    </rPh>
    <phoneticPr fontId="2"/>
  </si>
  <si>
    <t>15～17時</t>
    <rPh sb="5" eb="6">
      <t>ジ</t>
    </rPh>
    <phoneticPr fontId="2"/>
  </si>
  <si>
    <t>17～19時</t>
    <rPh sb="5" eb="6">
      <t>ジ</t>
    </rPh>
    <phoneticPr fontId="2"/>
  </si>
  <si>
    <t>19～21時</t>
    <rPh sb="5" eb="6">
      <t>ジ</t>
    </rPh>
    <phoneticPr fontId="2"/>
  </si>
  <si>
    <t>１日平均</t>
    <rPh sb="1" eb="2">
      <t>ニチ</t>
    </rPh>
    <rPh sb="2" eb="4">
      <t>ヘイキン</t>
    </rPh>
    <phoneticPr fontId="2"/>
  </si>
  <si>
    <t>（６）ポニー乗馬場の利用状況</t>
    <rPh sb="6" eb="8">
      <t>ジョウバ</t>
    </rPh>
    <rPh sb="8" eb="9">
      <t>ジョウ</t>
    </rPh>
    <rPh sb="10" eb="12">
      <t>リヨウ</t>
    </rPh>
    <rPh sb="12" eb="14">
      <t>ジョウキョウ</t>
    </rPh>
    <phoneticPr fontId="2"/>
  </si>
  <si>
    <t>利 用 者 数</t>
    <rPh sb="0" eb="1">
      <t>リ</t>
    </rPh>
    <rPh sb="2" eb="3">
      <t>ヨウ</t>
    </rPh>
    <rPh sb="4" eb="5">
      <t>モノ</t>
    </rPh>
    <rPh sb="6" eb="7">
      <t>スウ</t>
    </rPh>
    <phoneticPr fontId="2"/>
  </si>
  <si>
    <t>１ 日 平 均</t>
    <rPh sb="2" eb="3">
      <t>ニチ</t>
    </rPh>
    <rPh sb="4" eb="5">
      <t>ヒラ</t>
    </rPh>
    <rPh sb="6" eb="7">
      <t>ヒトシ</t>
    </rPh>
    <phoneticPr fontId="2"/>
  </si>
  <si>
    <t>開　場　日</t>
    <rPh sb="0" eb="1">
      <t>カイ</t>
    </rPh>
    <rPh sb="2" eb="3">
      <t>バ</t>
    </rPh>
    <rPh sb="4" eb="5">
      <t>ヒ</t>
    </rPh>
    <phoneticPr fontId="2"/>
  </si>
  <si>
    <t>開館日数</t>
    <rPh sb="0" eb="2">
      <t>カイカン</t>
    </rPh>
    <rPh sb="2" eb="4">
      <t>ニッスウ</t>
    </rPh>
    <phoneticPr fontId="6"/>
  </si>
  <si>
    <t>（注）花水公民館、神田公民館、金目公民館、金田公民館、旭南公民館については、体育館利用状況を含む。</t>
    <rPh sb="21" eb="23">
      <t>カネダ</t>
    </rPh>
    <rPh sb="23" eb="26">
      <t>コウミンカン</t>
    </rPh>
    <phoneticPr fontId="6"/>
  </si>
  <si>
    <t>　本表は各年度５月１日現在の東海大学医療技術短期大学の概況を表したものである。</t>
    <rPh sb="1" eb="3">
      <t>ホンヒョウ</t>
    </rPh>
    <rPh sb="4" eb="5">
      <t>オノオノ</t>
    </rPh>
    <rPh sb="5" eb="6">
      <t>ネン</t>
    </rPh>
    <rPh sb="6" eb="7">
      <t>ド</t>
    </rPh>
    <rPh sb="7" eb="8">
      <t>ヘイネン</t>
    </rPh>
    <rPh sb="8" eb="9">
      <t>ガツ</t>
    </rPh>
    <rPh sb="10" eb="11">
      <t>ニチ</t>
    </rPh>
    <rPh sb="11" eb="13">
      <t>ゲンザイ</t>
    </rPh>
    <rPh sb="14" eb="16">
      <t>トウカイ</t>
    </rPh>
    <rPh sb="16" eb="18">
      <t>ダイガク</t>
    </rPh>
    <rPh sb="18" eb="20">
      <t>イリョウ</t>
    </rPh>
    <rPh sb="20" eb="22">
      <t>ギジュツ</t>
    </rPh>
    <rPh sb="22" eb="24">
      <t>タンキ</t>
    </rPh>
    <rPh sb="24" eb="26">
      <t>ダイガク</t>
    </rPh>
    <rPh sb="27" eb="29">
      <t>ガイキョウ</t>
    </rPh>
    <rPh sb="30" eb="31">
      <t>ヒョウ</t>
    </rPh>
    <phoneticPr fontId="2"/>
  </si>
  <si>
    <t>１　　年</t>
    <rPh sb="3" eb="4">
      <t>ネン</t>
    </rPh>
    <phoneticPr fontId="2"/>
  </si>
  <si>
    <t>２　　年</t>
    <rPh sb="3" eb="4">
      <t>ネン</t>
    </rPh>
    <phoneticPr fontId="2"/>
  </si>
  <si>
    <t>３　　年</t>
    <rPh sb="3" eb="4">
      <t>ネン</t>
    </rPh>
    <phoneticPr fontId="2"/>
  </si>
  <si>
    <t>総数</t>
    <phoneticPr fontId="2"/>
  </si>
  <si>
    <t>総数</t>
    <phoneticPr fontId="2"/>
  </si>
  <si>
    <t>ひらつか</t>
    <phoneticPr fontId="10"/>
  </si>
  <si>
    <t xml:space="preserve"> </t>
    <phoneticPr fontId="2"/>
  </si>
  <si>
    <t>デイジー</t>
    <phoneticPr fontId="2"/>
  </si>
  <si>
    <t>　</t>
    <phoneticPr fontId="2"/>
  </si>
  <si>
    <t>ﾋﾞﾃﾞｵ　　ﾌﾟﾛｼﾞｪｸﾀｰ</t>
    <phoneticPr fontId="2"/>
  </si>
  <si>
    <t>ブックスタート</t>
    <phoneticPr fontId="2"/>
  </si>
  <si>
    <t>　　　　　　　　　　　　　　　　         　　　　　　　　　　　　　　　</t>
    <phoneticPr fontId="2"/>
  </si>
  <si>
    <t>　　　　　</t>
    <phoneticPr fontId="2"/>
  </si>
  <si>
    <t xml:space="preserve">　　　 </t>
    <phoneticPr fontId="2"/>
  </si>
  <si>
    <t>ﾌﾟﾗﾈﾀﾘｳﾑ</t>
    <phoneticPr fontId="2"/>
  </si>
  <si>
    <t>雑　　入(市民ｾﾝﾀｰ管理収入)</t>
    <phoneticPr fontId="2"/>
  </si>
  <si>
    <t>（１）バッティングパレス相石スタジアムひらつか（平塚球場）の利用状況</t>
    <phoneticPr fontId="6"/>
  </si>
  <si>
    <t>利　　　用　　　件　　　数</t>
    <phoneticPr fontId="6"/>
  </si>
  <si>
    <t>プール</t>
    <phoneticPr fontId="2"/>
  </si>
  <si>
    <t>50ｍ・20ｍ</t>
    <phoneticPr fontId="2"/>
  </si>
  <si>
    <t>ﾄﾚｰﾆﾝｸﾞﾙｰﾑ</t>
    <phoneticPr fontId="2"/>
  </si>
  <si>
    <t>バドミントン</t>
    <phoneticPr fontId="2"/>
  </si>
  <si>
    <t>ランニングコース</t>
    <phoneticPr fontId="2"/>
  </si>
  <si>
    <t>なぎなた</t>
    <phoneticPr fontId="2"/>
  </si>
  <si>
    <t>スポーツサウナ</t>
    <phoneticPr fontId="2"/>
  </si>
  <si>
    <t>４　　年</t>
    <rPh sb="3" eb="4">
      <t>ネン</t>
    </rPh>
    <phoneticPr fontId="2"/>
  </si>
  <si>
    <t>文学部</t>
    <rPh sb="0" eb="3">
      <t>ブンガクブ</t>
    </rPh>
    <phoneticPr fontId="2"/>
  </si>
  <si>
    <t>政治経済学部</t>
    <rPh sb="0" eb="2">
      <t>セイジ</t>
    </rPh>
    <rPh sb="2" eb="4">
      <t>ケイザイ</t>
    </rPh>
    <rPh sb="4" eb="6">
      <t>ガクブ</t>
    </rPh>
    <phoneticPr fontId="2"/>
  </si>
  <si>
    <t>法学部</t>
    <rPh sb="0" eb="3">
      <t>ホウガクブ</t>
    </rPh>
    <phoneticPr fontId="2"/>
  </si>
  <si>
    <t>教養学部</t>
    <rPh sb="0" eb="2">
      <t>キョウヨウ</t>
    </rPh>
    <rPh sb="2" eb="4">
      <t>ガクブ</t>
    </rPh>
    <phoneticPr fontId="2"/>
  </si>
  <si>
    <t>体育学部</t>
    <rPh sb="0" eb="2">
      <t>タイイク</t>
    </rPh>
    <rPh sb="2" eb="4">
      <t>ガクブ</t>
    </rPh>
    <phoneticPr fontId="2"/>
  </si>
  <si>
    <t>理学部</t>
    <rPh sb="0" eb="3">
      <t>リガクブ</t>
    </rPh>
    <phoneticPr fontId="2"/>
  </si>
  <si>
    <t>工学部</t>
    <rPh sb="0" eb="3">
      <t>コウガクブ</t>
    </rPh>
    <phoneticPr fontId="2"/>
  </si>
  <si>
    <t>経営学部</t>
    <rPh sb="0" eb="2">
      <t>ケイエイ</t>
    </rPh>
    <rPh sb="2" eb="4">
      <t>ガクブ</t>
    </rPh>
    <phoneticPr fontId="2"/>
  </si>
  <si>
    <t>資料：社会教育部美術館</t>
    <rPh sb="3" eb="5">
      <t>シャカイ</t>
    </rPh>
    <rPh sb="5" eb="7">
      <t>キョウイク</t>
    </rPh>
    <rPh sb="7" eb="8">
      <t>ブ</t>
    </rPh>
    <phoneticPr fontId="6"/>
  </si>
  <si>
    <t>開発施設等進・入学者</t>
    <rPh sb="5" eb="6">
      <t>ススム</t>
    </rPh>
    <rPh sb="7" eb="10">
      <t>ニュウガクシャ</t>
    </rPh>
    <phoneticPr fontId="2"/>
  </si>
  <si>
    <t>不詳・死亡の者</t>
    <rPh sb="0" eb="2">
      <t>フショウ</t>
    </rPh>
    <rPh sb="3" eb="5">
      <t>シボウ</t>
    </rPh>
    <rPh sb="6" eb="7">
      <t>モノ</t>
    </rPh>
    <phoneticPr fontId="2"/>
  </si>
  <si>
    <t>Ａ 高 等 学 校 等 進 学 者</t>
    <rPh sb="2" eb="3">
      <t>コウ</t>
    </rPh>
    <rPh sb="4" eb="5">
      <t>トウ</t>
    </rPh>
    <rPh sb="6" eb="7">
      <t>ガク</t>
    </rPh>
    <rPh sb="8" eb="9">
      <t>コウ</t>
    </rPh>
    <rPh sb="10" eb="11">
      <t>トウ</t>
    </rPh>
    <rPh sb="12" eb="13">
      <t>ススム</t>
    </rPh>
    <rPh sb="14" eb="15">
      <t>ガク</t>
    </rPh>
    <rPh sb="16" eb="17">
      <t>モノ</t>
    </rPh>
    <phoneticPr fontId="2"/>
  </si>
  <si>
    <t>Ｂ専修学校､公共職業能力</t>
    <rPh sb="1" eb="3">
      <t>センシュウ</t>
    </rPh>
    <rPh sb="3" eb="5">
      <t>ガッコウ</t>
    </rPh>
    <rPh sb="6" eb="8">
      <t>コウキョウ</t>
    </rPh>
    <rPh sb="8" eb="10">
      <t>ショクギョウ</t>
    </rPh>
    <rPh sb="10" eb="12">
      <t>ノウリョク</t>
    </rPh>
    <phoneticPr fontId="2"/>
  </si>
  <si>
    <t>Ｃ　就　職　者　等</t>
    <rPh sb="2" eb="3">
      <t>ジュ</t>
    </rPh>
    <rPh sb="4" eb="5">
      <t>ショク</t>
    </rPh>
    <rPh sb="6" eb="7">
      <t>モノ</t>
    </rPh>
    <rPh sb="8" eb="9">
      <t>トウ</t>
    </rPh>
    <phoneticPr fontId="2"/>
  </si>
  <si>
    <t>Ａ～Ｃ及び不詳
・死亡以外の者</t>
    <rPh sb="3" eb="4">
      <t>オヨ</t>
    </rPh>
    <rPh sb="5" eb="7">
      <t>フショウ</t>
    </rPh>
    <phoneticPr fontId="2"/>
  </si>
  <si>
    <t>(つづき)高等学校本科</t>
    <phoneticPr fontId="2"/>
  </si>
  <si>
    <t>高　等　学　校　本　科　（つづく）</t>
    <rPh sb="0" eb="1">
      <t>タカ</t>
    </rPh>
    <rPh sb="2" eb="3">
      <t>トウ</t>
    </rPh>
    <rPh sb="4" eb="5">
      <t>ガク</t>
    </rPh>
    <rPh sb="6" eb="7">
      <t>コウ</t>
    </rPh>
    <rPh sb="8" eb="9">
      <t>ホン</t>
    </rPh>
    <rPh sb="10" eb="11">
      <t>カ</t>
    </rPh>
    <phoneticPr fontId="2"/>
  </si>
  <si>
    <t>通 信 制</t>
    <phoneticPr fontId="2"/>
  </si>
  <si>
    <t>特別支援学校高等部</t>
    <rPh sb="0" eb="2">
      <t>トクベツ</t>
    </rPh>
    <rPh sb="2" eb="4">
      <t>シエン</t>
    </rPh>
    <rPh sb="4" eb="6">
      <t>ガッコウ</t>
    </rPh>
    <rPh sb="6" eb="9">
      <t>コウトウブ</t>
    </rPh>
    <phoneticPr fontId="2"/>
  </si>
  <si>
    <t>職員数（本務者）</t>
    <rPh sb="0" eb="1">
      <t>ショク</t>
    </rPh>
    <rPh sb="1" eb="2">
      <t>イン</t>
    </rPh>
    <rPh sb="2" eb="3">
      <t>カズ</t>
    </rPh>
    <rPh sb="4" eb="6">
      <t>ホンム</t>
    </rPh>
    <rPh sb="6" eb="7">
      <t>シャ</t>
    </rPh>
    <phoneticPr fontId="2"/>
  </si>
  <si>
    <t>教 員 数 （ 本 務 者 ）</t>
    <rPh sb="0" eb="1">
      <t>キョウ</t>
    </rPh>
    <rPh sb="2" eb="3">
      <t>イン</t>
    </rPh>
    <rPh sb="4" eb="5">
      <t>カズ</t>
    </rPh>
    <rPh sb="8" eb="9">
      <t>ホン</t>
    </rPh>
    <rPh sb="10" eb="11">
      <t>ツトム</t>
    </rPh>
    <rPh sb="12" eb="13">
      <t>シャ</t>
    </rPh>
    <phoneticPr fontId="2"/>
  </si>
  <si>
    <t>職 員 数 （ 本 務 者 ）</t>
    <rPh sb="0" eb="1">
      <t>ショク</t>
    </rPh>
    <rPh sb="2" eb="3">
      <t>イン</t>
    </rPh>
    <rPh sb="4" eb="5">
      <t>カズ</t>
    </rPh>
    <rPh sb="8" eb="9">
      <t>ホン</t>
    </rPh>
    <rPh sb="10" eb="11">
      <t>ツトム</t>
    </rPh>
    <rPh sb="12" eb="13">
      <t>モノ</t>
    </rPh>
    <phoneticPr fontId="2"/>
  </si>
  <si>
    <t>教員数（本務者）</t>
    <rPh sb="0" eb="1">
      <t>キョウ</t>
    </rPh>
    <rPh sb="1" eb="2">
      <t>イン</t>
    </rPh>
    <rPh sb="2" eb="3">
      <t>カズ</t>
    </rPh>
    <rPh sb="4" eb="7">
      <t>ホンムシャ</t>
    </rPh>
    <phoneticPr fontId="2"/>
  </si>
  <si>
    <t>職員数（本務者）</t>
    <rPh sb="0" eb="1">
      <t>ショク</t>
    </rPh>
    <rPh sb="1" eb="2">
      <t>イン</t>
    </rPh>
    <rPh sb="2" eb="3">
      <t>カズ</t>
    </rPh>
    <rPh sb="4" eb="7">
      <t>ホンムシャ</t>
    </rPh>
    <phoneticPr fontId="2"/>
  </si>
  <si>
    <t>教育・保育職員数及び教育・保育補助員数(兼務者)</t>
    <phoneticPr fontId="2"/>
  </si>
  <si>
    <t>文化社会学部</t>
    <rPh sb="0" eb="2">
      <t>ブンカ</t>
    </rPh>
    <rPh sb="2" eb="4">
      <t>シャカイ</t>
    </rPh>
    <rPh sb="4" eb="6">
      <t>ガクブ</t>
    </rPh>
    <phoneticPr fontId="2"/>
  </si>
  <si>
    <t>利用回数</t>
    <phoneticPr fontId="6"/>
  </si>
  <si>
    <t>利用回数</t>
  </si>
  <si>
    <t>催　　　　　物　　　（つづく）</t>
    <phoneticPr fontId="2"/>
  </si>
  <si>
    <t>ホ ー ル</t>
    <phoneticPr fontId="2"/>
  </si>
  <si>
    <t>（注）入館者数には、野外の行事の参加者を含む。</t>
    <rPh sb="1" eb="2">
      <t>チュウ</t>
    </rPh>
    <phoneticPr fontId="2"/>
  </si>
  <si>
    <t>資料：社会教育部博物館</t>
    <rPh sb="0" eb="2">
      <t>シリョウ</t>
    </rPh>
    <rPh sb="3" eb="5">
      <t>シャカイ</t>
    </rPh>
    <rPh sb="5" eb="7">
      <t>キョウイク</t>
    </rPh>
    <rPh sb="7" eb="8">
      <t>ブ</t>
    </rPh>
    <rPh sb="8" eb="11">
      <t>ハクブツカン</t>
    </rPh>
    <phoneticPr fontId="2"/>
  </si>
  <si>
    <t>教員数
(兼務)</t>
    <rPh sb="0" eb="2">
      <t>キョウイン</t>
    </rPh>
    <rPh sb="2" eb="3">
      <t>スウ</t>
    </rPh>
    <rPh sb="5" eb="7">
      <t>ケンム</t>
    </rPh>
    <phoneticPr fontId="2"/>
  </si>
  <si>
    <t>資料：社会教育部中央図書館</t>
    <rPh sb="3" eb="8">
      <t>シャカイキョウイクブ</t>
    </rPh>
    <phoneticPr fontId="2"/>
  </si>
  <si>
    <t>舞　踊</t>
    <rPh sb="0" eb="1">
      <t>マイ</t>
    </rPh>
    <rPh sb="2" eb="3">
      <t>オドリ</t>
    </rPh>
    <phoneticPr fontId="2"/>
  </si>
  <si>
    <t>演　劇</t>
    <rPh sb="0" eb="1">
      <t>エン</t>
    </rPh>
    <rPh sb="2" eb="3">
      <t>ゲキ</t>
    </rPh>
    <phoneticPr fontId="2"/>
  </si>
  <si>
    <t>（注）1.平成27年度以降はホール、平成28年度以降は事務室、食堂、売店の使用がないため、それぞれ数値の記載はない。
　　　2.平成30年使用料は、年額と月額をそれぞれ四捨五入するため金額の一部が一致しない。
      3.市民センターは、平成30年12月28日に閉鎖された。　</t>
    <rPh sb="1" eb="2">
      <t>チュウ</t>
    </rPh>
    <rPh sb="50" eb="51">
      <t>アタイ</t>
    </rPh>
    <rPh sb="113" eb="115">
      <t>シミン</t>
    </rPh>
    <phoneticPr fontId="6"/>
  </si>
  <si>
    <t>Ａ会議室</t>
    <rPh sb="1" eb="4">
      <t>カイギシツ</t>
    </rPh>
    <phoneticPr fontId="2"/>
  </si>
  <si>
    <t>Ｂ会議室</t>
    <rPh sb="1" eb="4">
      <t>カイギシツ</t>
    </rPh>
    <phoneticPr fontId="2"/>
  </si>
  <si>
    <t>生徒数(つづく)</t>
    <rPh sb="0" eb="1">
      <t>ショウ</t>
    </rPh>
    <rPh sb="1" eb="2">
      <t>ト</t>
    </rPh>
    <rPh sb="2" eb="3">
      <t>スウ</t>
    </rPh>
    <phoneticPr fontId="2"/>
  </si>
  <si>
    <t>　（つづき）　　　　生　　　　　　徒　　　　　　数</t>
    <rPh sb="10" eb="11">
      <t>セイ</t>
    </rPh>
    <rPh sb="17" eb="18">
      <t>ト</t>
    </rPh>
    <rPh sb="24" eb="25">
      <t>カズ</t>
    </rPh>
    <phoneticPr fontId="2"/>
  </si>
  <si>
    <t>児童数 (つづく)</t>
    <rPh sb="0" eb="1">
      <t>ジ</t>
    </rPh>
    <rPh sb="1" eb="2">
      <t>ワラベ</t>
    </rPh>
    <rPh sb="2" eb="3">
      <t>カズ</t>
    </rPh>
    <phoneticPr fontId="2"/>
  </si>
  <si>
    <t>　（つづき）　　　　　児　　　　　　童　　　　　　数</t>
    <rPh sb="11" eb="12">
      <t>ジ</t>
    </rPh>
    <rPh sb="18" eb="19">
      <t>ワラベ</t>
    </rPh>
    <rPh sb="25" eb="26">
      <t>カズ</t>
    </rPh>
    <phoneticPr fontId="2"/>
  </si>
  <si>
    <t>園 　児 　数　(つづく)</t>
    <rPh sb="0" eb="1">
      <t>エン</t>
    </rPh>
    <rPh sb="3" eb="4">
      <t>コ</t>
    </rPh>
    <rPh sb="6" eb="7">
      <t>カズ</t>
    </rPh>
    <phoneticPr fontId="2"/>
  </si>
  <si>
    <t>（つづき）　 園　　　児　　　数</t>
    <rPh sb="7" eb="8">
      <t>エン</t>
    </rPh>
    <rPh sb="11" eb="12">
      <t>コ</t>
    </rPh>
    <rPh sb="15" eb="16">
      <t>カズ</t>
    </rPh>
    <phoneticPr fontId="2"/>
  </si>
  <si>
    <t>新 年 度
入園者数</t>
    <rPh sb="0" eb="1">
      <t>シン</t>
    </rPh>
    <rPh sb="2" eb="3">
      <t>トシ</t>
    </rPh>
    <rPh sb="4" eb="5">
      <t>タビ</t>
    </rPh>
    <rPh sb="6" eb="8">
      <t>ニュウエン</t>
    </rPh>
    <rPh sb="8" eb="10">
      <t>シャスウ</t>
    </rPh>
    <phoneticPr fontId="2"/>
  </si>
  <si>
    <t>在 園 者 数　(つづく)</t>
    <rPh sb="0" eb="1">
      <t>ザイ</t>
    </rPh>
    <rPh sb="2" eb="3">
      <t>エン</t>
    </rPh>
    <rPh sb="4" eb="5">
      <t>シャ</t>
    </rPh>
    <rPh sb="6" eb="7">
      <t>スウ</t>
    </rPh>
    <phoneticPr fontId="2"/>
  </si>
  <si>
    <t>　　（つづき）　　　　　在　　　　園　　　　者　　　　数</t>
    <rPh sb="12" eb="13">
      <t>ザイ</t>
    </rPh>
    <rPh sb="17" eb="18">
      <t>エン</t>
    </rPh>
    <rPh sb="22" eb="23">
      <t>シャ</t>
    </rPh>
    <rPh sb="27" eb="28">
      <t>スウ</t>
    </rPh>
    <phoneticPr fontId="2"/>
  </si>
  <si>
    <t>高　等　学　校　（　本　科　）</t>
    <rPh sb="0" eb="1">
      <t>タカ</t>
    </rPh>
    <rPh sb="2" eb="3">
      <t>トウ</t>
    </rPh>
    <rPh sb="4" eb="5">
      <t>ガク</t>
    </rPh>
    <rPh sb="6" eb="7">
      <t>コウ</t>
    </rPh>
    <rPh sb="10" eb="11">
      <t>ホン</t>
    </rPh>
    <rPh sb="12" eb="13">
      <t>カ</t>
    </rPh>
    <phoneticPr fontId="2"/>
  </si>
  <si>
    <t>特 別 支 援 学 校
高 等 部 (本 科)</t>
    <rPh sb="0" eb="1">
      <t>トク</t>
    </rPh>
    <rPh sb="2" eb="3">
      <t>ベツ</t>
    </rPh>
    <rPh sb="4" eb="5">
      <t>ササ</t>
    </rPh>
    <rPh sb="6" eb="7">
      <t>エン</t>
    </rPh>
    <rPh sb="8" eb="9">
      <t>ガク</t>
    </rPh>
    <rPh sb="10" eb="11">
      <t>コウ</t>
    </rPh>
    <rPh sb="12" eb="13">
      <t>コウ</t>
    </rPh>
    <rPh sb="14" eb="15">
      <t>トウ</t>
    </rPh>
    <rPh sb="16" eb="17">
      <t>ブ</t>
    </rPh>
    <rPh sb="19" eb="20">
      <t>ホン</t>
    </rPh>
    <rPh sb="21" eb="22">
      <t>カ</t>
    </rPh>
    <phoneticPr fontId="2"/>
  </si>
  <si>
    <t>Ｎ　教育・文化及び宗教</t>
    <rPh sb="2" eb="4">
      <t>キョウイク</t>
    </rPh>
    <rPh sb="5" eb="7">
      <t>ブンカ</t>
    </rPh>
    <rPh sb="7" eb="8">
      <t>オヨ</t>
    </rPh>
    <rPh sb="9" eb="11">
      <t>シュウキョウ</t>
    </rPh>
    <phoneticPr fontId="2"/>
  </si>
  <si>
    <t>Ｎ－１　小学校の概況</t>
    <rPh sb="4" eb="7">
      <t>ショウガッコウ</t>
    </rPh>
    <rPh sb="8" eb="10">
      <t>ガイキョウ</t>
    </rPh>
    <phoneticPr fontId="2"/>
  </si>
  <si>
    <t>Ｎ－３　高等学校の概況</t>
    <rPh sb="4" eb="6">
      <t>コウトウ</t>
    </rPh>
    <rPh sb="6" eb="8">
      <t>ガッコウ</t>
    </rPh>
    <rPh sb="9" eb="11">
      <t>ガイキョウ</t>
    </rPh>
    <phoneticPr fontId="2"/>
  </si>
  <si>
    <t>Ｎ－４　中等教育学校の概況</t>
    <rPh sb="4" eb="6">
      <t>チュウトウ</t>
    </rPh>
    <rPh sb="6" eb="8">
      <t>キョウイク</t>
    </rPh>
    <rPh sb="8" eb="10">
      <t>ガッコウ</t>
    </rPh>
    <rPh sb="11" eb="13">
      <t>ガイキョウ</t>
    </rPh>
    <phoneticPr fontId="2"/>
  </si>
  <si>
    <t>Ｎ－５　短期大学の概況</t>
    <rPh sb="4" eb="6">
      <t>タンキ</t>
    </rPh>
    <rPh sb="6" eb="8">
      <t>ダイガク</t>
    </rPh>
    <rPh sb="9" eb="11">
      <t>ガイキョウ</t>
    </rPh>
    <phoneticPr fontId="2"/>
  </si>
  <si>
    <t>Ｎ－６　大学の概況</t>
    <phoneticPr fontId="2"/>
  </si>
  <si>
    <t>Ｎ－７　特別支援（盲・ろう・養護）学校の概況</t>
    <rPh sb="4" eb="6">
      <t>トクベツ</t>
    </rPh>
    <rPh sb="6" eb="8">
      <t>シエン</t>
    </rPh>
    <rPh sb="9" eb="10">
      <t>モウ</t>
    </rPh>
    <rPh sb="14" eb="15">
      <t>カイ</t>
    </rPh>
    <rPh sb="15" eb="16">
      <t>ユズル</t>
    </rPh>
    <rPh sb="20" eb="22">
      <t>ガイキョウ</t>
    </rPh>
    <phoneticPr fontId="2"/>
  </si>
  <si>
    <t>Ｎ－８　専修学校・各種学校の概況</t>
    <rPh sb="4" eb="6">
      <t>センシュウ</t>
    </rPh>
    <rPh sb="6" eb="8">
      <t>ガッコウ</t>
    </rPh>
    <rPh sb="9" eb="11">
      <t>カクシュ</t>
    </rPh>
    <rPh sb="11" eb="13">
      <t>ガッコウ</t>
    </rPh>
    <rPh sb="14" eb="16">
      <t>ガイキョウ</t>
    </rPh>
    <phoneticPr fontId="2"/>
  </si>
  <si>
    <t>Ｎ－９　幼稚園の概況</t>
    <rPh sb="4" eb="7">
      <t>ヨウチエン</t>
    </rPh>
    <rPh sb="8" eb="10">
      <t>ガイキョウ</t>
    </rPh>
    <phoneticPr fontId="2"/>
  </si>
  <si>
    <t>Ｎ－10　幼保連携型認定こども園の概況</t>
    <rPh sb="17" eb="19">
      <t>ガイキョウ</t>
    </rPh>
    <phoneticPr fontId="2"/>
  </si>
  <si>
    <t>Ｎ－11　学校施設の概況</t>
    <rPh sb="5" eb="7">
      <t>ガッコウ</t>
    </rPh>
    <rPh sb="7" eb="9">
      <t>シセツ</t>
    </rPh>
    <rPh sb="10" eb="12">
      <t>ガイキョウ</t>
    </rPh>
    <phoneticPr fontId="2"/>
  </si>
  <si>
    <t>Ｎ－12　中学校の進路別卒業者数</t>
    <rPh sb="5" eb="8">
      <t>チュウガッコウ</t>
    </rPh>
    <rPh sb="9" eb="11">
      <t>シンロ</t>
    </rPh>
    <rPh sb="11" eb="12">
      <t>ベツ</t>
    </rPh>
    <rPh sb="12" eb="14">
      <t>ソツギョウ</t>
    </rPh>
    <rPh sb="14" eb="16">
      <t>シャスウ</t>
    </rPh>
    <phoneticPr fontId="2"/>
  </si>
  <si>
    <t>Ｎ－15　年齢別児童生徒の身長の平均値</t>
    <rPh sb="5" eb="8">
      <t>ネンレイベツ</t>
    </rPh>
    <rPh sb="8" eb="10">
      <t>ジドウ</t>
    </rPh>
    <rPh sb="10" eb="12">
      <t>セイト</t>
    </rPh>
    <rPh sb="13" eb="15">
      <t>シンチョウ</t>
    </rPh>
    <rPh sb="16" eb="19">
      <t>ヘイキンチ</t>
    </rPh>
    <phoneticPr fontId="2"/>
  </si>
  <si>
    <t>Ｎ－16　年齢別児童生徒の体重の平均値</t>
    <rPh sb="5" eb="8">
      <t>ネンレイベツ</t>
    </rPh>
    <rPh sb="8" eb="10">
      <t>ジドウ</t>
    </rPh>
    <rPh sb="10" eb="12">
      <t>セイト</t>
    </rPh>
    <rPh sb="13" eb="15">
      <t>タイジュウ</t>
    </rPh>
    <rPh sb="16" eb="19">
      <t>ヘイキンチ</t>
    </rPh>
    <phoneticPr fontId="2"/>
  </si>
  <si>
    <t>Ｎ－31　教育費の予算及び決算</t>
    <phoneticPr fontId="2"/>
  </si>
  <si>
    <t>Ｎ－13　中学校の高等学校等への入学志願者数</t>
    <rPh sb="5" eb="8">
      <t>チュウガッコウ</t>
    </rPh>
    <rPh sb="9" eb="11">
      <t>コウトウ</t>
    </rPh>
    <rPh sb="11" eb="13">
      <t>ガッコウ</t>
    </rPh>
    <rPh sb="13" eb="14">
      <t>トウ</t>
    </rPh>
    <rPh sb="16" eb="18">
      <t>ニュウガク</t>
    </rPh>
    <rPh sb="18" eb="21">
      <t>シガンシャ</t>
    </rPh>
    <rPh sb="21" eb="22">
      <t>スウ</t>
    </rPh>
    <phoneticPr fontId="2"/>
  </si>
  <si>
    <t>Ｎ－14　中学校の高等学校等への進学者数</t>
    <rPh sb="5" eb="8">
      <t>チュウガッコウ</t>
    </rPh>
    <rPh sb="9" eb="11">
      <t>コウトウ</t>
    </rPh>
    <rPh sb="11" eb="13">
      <t>ガッコウ</t>
    </rPh>
    <rPh sb="13" eb="14">
      <t>トウ</t>
    </rPh>
    <rPh sb="16" eb="19">
      <t>シンガクシャ</t>
    </rPh>
    <rPh sb="19" eb="20">
      <t>スウ</t>
    </rPh>
    <phoneticPr fontId="2"/>
  </si>
  <si>
    <t>30年度</t>
  </si>
  <si>
    <t>　男</t>
    <rPh sb="1" eb="2">
      <t>オトコ</t>
    </rPh>
    <phoneticPr fontId="2"/>
  </si>
  <si>
    <t>＝</t>
    <phoneticPr fontId="2"/>
  </si>
  <si>
    <t>資料：学校教育部学務課</t>
    <rPh sb="0" eb="2">
      <t>シリョウ</t>
    </rPh>
    <rPh sb="3" eb="8">
      <t>ガッコウキョウイクブ</t>
    </rPh>
    <rPh sb="8" eb="10">
      <t>ガクム</t>
    </rPh>
    <rPh sb="10" eb="11">
      <t>カ</t>
    </rPh>
    <phoneticPr fontId="2"/>
  </si>
  <si>
    <t>資料：社会教育部社会教育課</t>
    <rPh sb="3" eb="5">
      <t>シャカイ</t>
    </rPh>
    <rPh sb="5" eb="7">
      <t>キョウイク</t>
    </rPh>
    <rPh sb="7" eb="8">
      <t>ブ</t>
    </rPh>
    <phoneticPr fontId="2"/>
  </si>
  <si>
    <t>令和元年度</t>
  </si>
  <si>
    <t>　　 令和元年度</t>
  </si>
  <si>
    <t>平 成 30 年 度</t>
  </si>
  <si>
    <t>（注）1. 1日平均は利用者数÷開場日で求め、小数点第一位で四捨五入している。</t>
    <rPh sb="1" eb="2">
      <t>チュウ</t>
    </rPh>
    <rPh sb="14" eb="15">
      <t>カズ</t>
    </rPh>
    <phoneticPr fontId="2"/>
  </si>
  <si>
    <t>（注）1.第一看護学科（３年制）は、平成16年度から看護学科に名称変更。</t>
    <rPh sb="1" eb="2">
      <t>チュウ</t>
    </rPh>
    <rPh sb="5" eb="7">
      <t>ダイイチ</t>
    </rPh>
    <rPh sb="7" eb="9">
      <t>カンゴ</t>
    </rPh>
    <rPh sb="9" eb="11">
      <t>ガッカ</t>
    </rPh>
    <rPh sb="13" eb="15">
      <t>ネンセイ</t>
    </rPh>
    <rPh sb="18" eb="20">
      <t>ヘイセイ</t>
    </rPh>
    <rPh sb="22" eb="24">
      <t>ネンド</t>
    </rPh>
    <rPh sb="26" eb="28">
      <t>カンゴ</t>
    </rPh>
    <rPh sb="28" eb="30">
      <t>ガッカ</t>
    </rPh>
    <rPh sb="31" eb="33">
      <t>メイショウ</t>
    </rPh>
    <rPh sb="33" eb="35">
      <t>ヘンコウ</t>
    </rPh>
    <phoneticPr fontId="4"/>
  </si>
  <si>
    <t xml:space="preserve">      2.第二看護学科（２年制）は、平成17年3月に廃止。</t>
    <rPh sb="8" eb="10">
      <t>ダイニ</t>
    </rPh>
    <rPh sb="10" eb="12">
      <t>カンゴ</t>
    </rPh>
    <rPh sb="12" eb="14">
      <t>ガッカ</t>
    </rPh>
    <rPh sb="16" eb="18">
      <t>ネンセイ</t>
    </rPh>
    <rPh sb="21" eb="23">
      <t>ヘイセイ</t>
    </rPh>
    <rPh sb="25" eb="26">
      <t>ネン</t>
    </rPh>
    <rPh sb="27" eb="28">
      <t>ガツ</t>
    </rPh>
    <rPh sb="29" eb="31">
      <t>ハイシ</t>
    </rPh>
    <phoneticPr fontId="4"/>
  </si>
  <si>
    <t>資料：東海大学医療技術短期大学</t>
    <rPh sb="0" eb="2">
      <t>シリョウ</t>
    </rPh>
    <rPh sb="3" eb="5">
      <t>トウカイ</t>
    </rPh>
    <rPh sb="5" eb="7">
      <t>ダイガク</t>
    </rPh>
    <rPh sb="7" eb="9">
      <t>イリョウ</t>
    </rPh>
    <rPh sb="9" eb="11">
      <t>ギジュツ</t>
    </rPh>
    <rPh sb="11" eb="13">
      <t>タンキ</t>
    </rPh>
    <rPh sb="13" eb="15">
      <t>ダイガク</t>
    </rPh>
    <phoneticPr fontId="4"/>
  </si>
  <si>
    <t>令和元年度</t>
    <rPh sb="0" eb="5">
      <t>レイワガンネンド</t>
    </rPh>
    <phoneticPr fontId="2"/>
  </si>
  <si>
    <t>総　　　　　数</t>
  </si>
  <si>
    <t>木村植物園
湘南ひらつか
パークゴルフ場</t>
    <rPh sb="0" eb="2">
      <t>キムラ</t>
    </rPh>
    <rPh sb="2" eb="5">
      <t>ショクブツエン</t>
    </rPh>
    <rPh sb="6" eb="8">
      <t>ショウナン</t>
    </rPh>
    <rPh sb="19" eb="20">
      <t>ジョウ</t>
    </rPh>
    <phoneticPr fontId="10"/>
  </si>
  <si>
    <t>令和2年度</t>
  </si>
  <si>
    <t>看護学科</t>
  </si>
  <si>
    <t>予 算 現 額</t>
  </si>
  <si>
    <t>令 和 元 年 度</t>
  </si>
  <si>
    <t>令 和 2 年 度</t>
  </si>
  <si>
    <t>資料：社会教育部スポーツ課・都市整備部総合公園課</t>
    <rPh sb="0" eb="2">
      <t>シリョウ</t>
    </rPh>
    <rPh sb="3" eb="8">
      <t>シャカイキョウイクブ</t>
    </rPh>
    <rPh sb="12" eb="13">
      <t>カ</t>
    </rPh>
    <rPh sb="14" eb="16">
      <t>トシ</t>
    </rPh>
    <rPh sb="16" eb="18">
      <t>セイビ</t>
    </rPh>
    <rPh sb="18" eb="19">
      <t>ブ</t>
    </rPh>
    <rPh sb="19" eb="21">
      <t>ソウゴウ</t>
    </rPh>
    <rPh sb="21" eb="24">
      <t>コウエンカ</t>
    </rPh>
    <phoneticPr fontId="2"/>
  </si>
  <si>
    <t>資料：社会教育部中央図書館</t>
    <rPh sb="0" eb="2">
      <t>シリョウ</t>
    </rPh>
    <rPh sb="3" eb="5">
      <t>シャカイ</t>
    </rPh>
    <rPh sb="5" eb="7">
      <t>キョウイク</t>
    </rPh>
    <rPh sb="7" eb="8">
      <t>ブ</t>
    </rPh>
    <rPh sb="8" eb="10">
      <t>チュウオウ</t>
    </rPh>
    <rPh sb="10" eb="13">
      <t>トショカン</t>
    </rPh>
    <phoneticPr fontId="2"/>
  </si>
  <si>
    <t>0.3未満</t>
  </si>
  <si>
    <t>　民　俗（有形）</t>
  </si>
  <si>
    <t>古記録</t>
  </si>
  <si>
    <t>民俗資料</t>
  </si>
  <si>
    <t>特　　　集　　　展</t>
  </si>
  <si>
    <t>（注）1.会期が年度をまたぐ展覧会については前年度の事業に含む。</t>
    <rPh sb="1" eb="2">
      <t>チュウ</t>
    </rPh>
    <rPh sb="5" eb="7">
      <t>カイキ</t>
    </rPh>
    <rPh sb="8" eb="10">
      <t>ネンド</t>
    </rPh>
    <rPh sb="14" eb="17">
      <t>テンランカイ</t>
    </rPh>
    <rPh sb="22" eb="25">
      <t>ゼンネンド</t>
    </rPh>
    <rPh sb="26" eb="28">
      <t>ジギョウ</t>
    </rPh>
    <rPh sb="29" eb="30">
      <t>フク</t>
    </rPh>
    <phoneticPr fontId="2"/>
  </si>
  <si>
    <t>（２）レモンガススタジアム平塚（平塚競技場）の利用状況</t>
    <phoneticPr fontId="6"/>
  </si>
  <si>
    <t>区　分</t>
    <rPh sb="0" eb="1">
      <t>ク</t>
    </rPh>
    <rPh sb="2" eb="3">
      <t>ブン</t>
    </rPh>
    <phoneticPr fontId="6"/>
  </si>
  <si>
    <t>区　分</t>
    <rPh sb="0" eb="1">
      <t>ク</t>
    </rPh>
    <rPh sb="2" eb="3">
      <t>ブン</t>
    </rPh>
    <phoneticPr fontId="2"/>
  </si>
  <si>
    <t>区　分</t>
    <rPh sb="0" eb="1">
      <t>ク</t>
    </rPh>
    <rPh sb="2" eb="3">
      <t>ブン</t>
    </rPh>
    <phoneticPr fontId="10"/>
  </si>
  <si>
    <t>区　　分</t>
    <rPh sb="0" eb="1">
      <t>ク</t>
    </rPh>
    <rPh sb="3" eb="4">
      <t>ブン</t>
    </rPh>
    <phoneticPr fontId="6"/>
  </si>
  <si>
    <t>2年度</t>
  </si>
  <si>
    <t xml:space="preserve"> 2年度</t>
  </si>
  <si>
    <t xml:space="preserve">      3.看護学科（３年制）は、令和2年度以降の学生募集を停止。</t>
    <rPh sb="8" eb="10">
      <t>カンゴ</t>
    </rPh>
    <rPh sb="10" eb="12">
      <t>ガッカ</t>
    </rPh>
    <rPh sb="14" eb="16">
      <t>ネンセイ</t>
    </rPh>
    <rPh sb="19" eb="21">
      <t>レイワ</t>
    </rPh>
    <rPh sb="24" eb="26">
      <t>イコウ</t>
    </rPh>
    <rPh sb="27" eb="29">
      <t>ガクセイ</t>
    </rPh>
    <rPh sb="29" eb="31">
      <t>ボシュウ</t>
    </rPh>
    <rPh sb="32" eb="34">
      <t>テイシ</t>
    </rPh>
    <phoneticPr fontId="4"/>
  </si>
  <si>
    <t>令和3年度</t>
  </si>
  <si>
    <t>サン・ライフ
アリーナ</t>
    <phoneticPr fontId="10"/>
  </si>
  <si>
    <t>予算現額は、前年度からの繰越額を含めて表示している。</t>
    <rPh sb="0" eb="2">
      <t>ヨサン</t>
    </rPh>
    <rPh sb="2" eb="4">
      <t>ゲンガク</t>
    </rPh>
    <rPh sb="6" eb="9">
      <t>ゼンネンド</t>
    </rPh>
    <rPh sb="12" eb="14">
      <t>クリコシ</t>
    </rPh>
    <rPh sb="14" eb="15">
      <t>ガク</t>
    </rPh>
    <rPh sb="16" eb="17">
      <t>フク</t>
    </rPh>
    <rPh sb="19" eb="21">
      <t>ヒョウジ</t>
    </rPh>
    <phoneticPr fontId="2"/>
  </si>
  <si>
    <t>予 算 現 額</t>
    <rPh sb="4" eb="5">
      <t>ゲン</t>
    </rPh>
    <rPh sb="6" eb="7">
      <t>ガク</t>
    </rPh>
    <phoneticPr fontId="2"/>
  </si>
  <si>
    <t>2年度</t>
    <rPh sb="1" eb="3">
      <t>ネンド</t>
    </rPh>
    <phoneticPr fontId="2"/>
  </si>
  <si>
    <t>（注）1.令和3年7月18日から8月2日までは、リトアニア共和国オリンピック委員会ナショナルチームが事前合宿を行ったため、</t>
    <rPh sb="1" eb="2">
      <t>チュウ</t>
    </rPh>
    <phoneticPr fontId="6"/>
  </si>
  <si>
    <t>　　　　レモンガススタジアム平塚の一般利用を中止した。</t>
    <rPh sb="17" eb="19">
      <t>イッパン</t>
    </rPh>
    <phoneticPr fontId="6"/>
  </si>
  <si>
    <t>　　　2.令和3年12月6日から令和4年3月18日までは、改修工事のためレモンガススタジアム平塚は一部大会を除き閉鎖した。</t>
    <rPh sb="5" eb="7">
      <t>レイワ</t>
    </rPh>
    <rPh sb="8" eb="9">
      <t>ネン</t>
    </rPh>
    <rPh sb="11" eb="12">
      <t>ガツ</t>
    </rPh>
    <rPh sb="13" eb="14">
      <t>ニチ</t>
    </rPh>
    <rPh sb="16" eb="18">
      <t>レイワ</t>
    </rPh>
    <rPh sb="19" eb="20">
      <t>ネン</t>
    </rPh>
    <rPh sb="21" eb="22">
      <t>ガツ</t>
    </rPh>
    <rPh sb="24" eb="25">
      <t>ニチ</t>
    </rPh>
    <rPh sb="29" eb="31">
      <t>カイシュウ</t>
    </rPh>
    <rPh sb="31" eb="33">
      <t>コウジ</t>
    </rPh>
    <rPh sb="46" eb="48">
      <t>ヒラツカ</t>
    </rPh>
    <rPh sb="49" eb="51">
      <t>イチブ</t>
    </rPh>
    <rPh sb="51" eb="53">
      <t>タイカイ</t>
    </rPh>
    <rPh sb="54" eb="55">
      <t>ノゾ</t>
    </rPh>
    <rPh sb="56" eb="58">
      <t>ヘイサ</t>
    </rPh>
    <phoneticPr fontId="6"/>
  </si>
  <si>
    <t>　　　平塚総合体育館の一般利用を中止した。</t>
    <phoneticPr fontId="2"/>
  </si>
  <si>
    <t>（注）令和3年7月7日から7月28日までは、リトアニア共和国オリンピック委員会ナショナルチームが事前合宿を行ったため、トッケイセキュリティ</t>
    <rPh sb="1" eb="2">
      <t>チュウ</t>
    </rPh>
    <phoneticPr fontId="2"/>
  </si>
  <si>
    <t>（注）1.スポーツメディカルは過去5年間の利用実績がなかったため、令和元年度分の調査時（令和2年11月）に削除した。</t>
    <rPh sb="1" eb="2">
      <t>チュウ</t>
    </rPh>
    <phoneticPr fontId="2"/>
  </si>
  <si>
    <t>　　　2.令和3年1月21日から10月4日までは、新型コロナウイルス感染症拡大予防対策のため、トッケイセキュリティ平塚総合体育館の温水プールを除き</t>
    <rPh sb="5" eb="7">
      <t>レイワ</t>
    </rPh>
    <rPh sb="8" eb="9">
      <t>ネン</t>
    </rPh>
    <rPh sb="10" eb="11">
      <t>ガツ</t>
    </rPh>
    <rPh sb="13" eb="14">
      <t>ニチ</t>
    </rPh>
    <rPh sb="18" eb="19">
      <t>ガツ</t>
    </rPh>
    <rPh sb="20" eb="21">
      <t>ニチ</t>
    </rPh>
    <rPh sb="25" eb="27">
      <t>シンガタ</t>
    </rPh>
    <rPh sb="34" eb="37">
      <t>カンセンショウ</t>
    </rPh>
    <rPh sb="37" eb="39">
      <t>カクダイ</t>
    </rPh>
    <rPh sb="39" eb="41">
      <t>ヨボウ</t>
    </rPh>
    <rPh sb="41" eb="43">
      <t>タイサク</t>
    </rPh>
    <rPh sb="57" eb="64">
      <t>ヒラツカソウゴウタイイクカン</t>
    </rPh>
    <rPh sb="65" eb="67">
      <t>オンスイ</t>
    </rPh>
    <rPh sb="71" eb="72">
      <t>ノゾ</t>
    </rPh>
    <phoneticPr fontId="2"/>
  </si>
  <si>
    <t>　　　　個人利用を中止した。</t>
  </si>
  <si>
    <t>（注）1日平均は総数÷開場日で求め小数点第二位で四捨五入している。</t>
    <rPh sb="1" eb="2">
      <t>チュウ</t>
    </rPh>
    <rPh sb="4" eb="5">
      <t>ニチ</t>
    </rPh>
    <rPh sb="5" eb="7">
      <t>ヘイキン</t>
    </rPh>
    <rPh sb="8" eb="10">
      <t>ソウスウ</t>
    </rPh>
    <rPh sb="11" eb="13">
      <t>カイジョウ</t>
    </rPh>
    <rPh sb="13" eb="14">
      <t>ビ</t>
    </rPh>
    <rPh sb="15" eb="16">
      <t>モト</t>
    </rPh>
    <rPh sb="17" eb="20">
      <t>ショウスウテン</t>
    </rPh>
    <rPh sb="20" eb="21">
      <t>ダイ</t>
    </rPh>
    <rPh sb="21" eb="22">
      <t>ニ</t>
    </rPh>
    <rPh sb="22" eb="23">
      <t>イ</t>
    </rPh>
    <rPh sb="24" eb="28">
      <t>シシャゴニュウ</t>
    </rPh>
    <phoneticPr fontId="2"/>
  </si>
  <si>
    <t>使　　用　　料　（単位　千円）</t>
    <phoneticPr fontId="2"/>
  </si>
  <si>
    <t>年度月別</t>
  </si>
  <si>
    <t>使　用　料（単位　千円）</t>
    <phoneticPr fontId="2"/>
  </si>
  <si>
    <t>舞踊</t>
    <rPh sb="0" eb="2">
      <t>ブヨウ</t>
    </rPh>
    <phoneticPr fontId="2"/>
  </si>
  <si>
    <t>演劇</t>
    <rPh sb="0" eb="2">
      <t>エンゲキ</t>
    </rPh>
    <phoneticPr fontId="2"/>
  </si>
  <si>
    <t>４月</t>
  </si>
  <si>
    <t>５月</t>
  </si>
  <si>
    <t>６月</t>
  </si>
  <si>
    <t>７月</t>
  </si>
  <si>
    <t>８月</t>
  </si>
  <si>
    <t>９月</t>
  </si>
  <si>
    <t>10月</t>
  </si>
  <si>
    <t>11月</t>
  </si>
  <si>
    <t>12月</t>
  </si>
  <si>
    <t>１月</t>
  </si>
  <si>
    <t>２月</t>
  </si>
  <si>
    <t>３月</t>
  </si>
  <si>
    <t>　（つづき）ホ　ー　ル　系　統　利　用　状　況</t>
    <phoneticPr fontId="6"/>
  </si>
  <si>
    <t>　（つづき）　　　　件　　　　　　数</t>
    <phoneticPr fontId="6"/>
  </si>
  <si>
    <t>Ｎ－17　児童生徒の視力検査状況</t>
    <rPh sb="5" eb="7">
      <t>ジドウ</t>
    </rPh>
    <rPh sb="7" eb="9">
      <t>セイト</t>
    </rPh>
    <rPh sb="10" eb="12">
      <t>シリョク</t>
    </rPh>
    <rPh sb="12" eb="14">
      <t>ケンサ</t>
    </rPh>
    <rPh sb="14" eb="16">
      <t>ジョウキョウ</t>
    </rPh>
    <phoneticPr fontId="2"/>
  </si>
  <si>
    <t>Ｎ－18　児童生徒の歯科健診状況</t>
    <rPh sb="5" eb="7">
      <t>ジドウ</t>
    </rPh>
    <rPh sb="7" eb="9">
      <t>セイト</t>
    </rPh>
    <rPh sb="10" eb="12">
      <t>シカ</t>
    </rPh>
    <rPh sb="12" eb="14">
      <t>ケンシン</t>
    </rPh>
    <rPh sb="14" eb="16">
      <t>ジョウキョウ</t>
    </rPh>
    <phoneticPr fontId="2"/>
  </si>
  <si>
    <t>Ｎ－20　図書館の概況</t>
    <rPh sb="5" eb="8">
      <t>トショカン</t>
    </rPh>
    <rPh sb="9" eb="11">
      <t>ガイキョウ</t>
    </rPh>
    <phoneticPr fontId="2"/>
  </si>
  <si>
    <t>Ｎ－20　図書館の概況（つづき）</t>
    <rPh sb="5" eb="8">
      <t>トショカン</t>
    </rPh>
    <rPh sb="9" eb="11">
      <t>ガイキョウ</t>
    </rPh>
    <phoneticPr fontId="2"/>
  </si>
  <si>
    <t>Ｎ－21　青少年会館利用状況</t>
    <phoneticPr fontId="2"/>
  </si>
  <si>
    <t>Ｎ－22　体育施設利用状況</t>
    <rPh sb="5" eb="7">
      <t>タイイク</t>
    </rPh>
    <rPh sb="7" eb="9">
      <t>シセツ</t>
    </rPh>
    <rPh sb="9" eb="11">
      <t>リヨウ</t>
    </rPh>
    <rPh sb="11" eb="13">
      <t>ジョウキョウ</t>
    </rPh>
    <phoneticPr fontId="2"/>
  </si>
  <si>
    <t>Ｎ－23　市民センター利用状況</t>
    <phoneticPr fontId="2"/>
  </si>
  <si>
    <t>Ｎ－24　ひらしん平塚文化芸術ホール（平塚文化芸術ホール）利用状況</t>
    <rPh sb="9" eb="11">
      <t>ヒラツカ</t>
    </rPh>
    <rPh sb="11" eb="13">
      <t>ブンカ</t>
    </rPh>
    <rPh sb="13" eb="15">
      <t>ゲイジュツ</t>
    </rPh>
    <rPh sb="19" eb="21">
      <t>ヒラツカ</t>
    </rPh>
    <rPh sb="21" eb="23">
      <t>ブンカ</t>
    </rPh>
    <rPh sb="23" eb="25">
      <t>ゲイジュツ</t>
    </rPh>
    <rPh sb="29" eb="31">
      <t>リヨウ</t>
    </rPh>
    <rPh sb="31" eb="33">
      <t>ジョウキョウ</t>
    </rPh>
    <phoneticPr fontId="2"/>
  </si>
  <si>
    <t>Ｎ－25　総合公園有料施設利用状況</t>
    <rPh sb="15" eb="17">
      <t>ジョウキョウ</t>
    </rPh>
    <phoneticPr fontId="6"/>
  </si>
  <si>
    <t>Ｎ－25　総合公園有料施設利用状況（つづき）</t>
    <rPh sb="5" eb="7">
      <t>ソウゴウ</t>
    </rPh>
    <rPh sb="7" eb="9">
      <t>コウエン</t>
    </rPh>
    <rPh sb="9" eb="11">
      <t>ユウリョウ</t>
    </rPh>
    <rPh sb="11" eb="13">
      <t>シセツ</t>
    </rPh>
    <rPh sb="13" eb="15">
      <t>リヨウ</t>
    </rPh>
    <rPh sb="15" eb="17">
      <t>ジョウキョウ</t>
    </rPh>
    <phoneticPr fontId="2"/>
  </si>
  <si>
    <t>Ｎ－27　市民アートギャラリー利用状況</t>
    <phoneticPr fontId="2"/>
  </si>
  <si>
    <t>Ｎ－28　ミュージアムホール利用状況</t>
    <phoneticPr fontId="2"/>
  </si>
  <si>
    <t>Ｎ－29　博物館入館者数</t>
    <rPh sb="5" eb="8">
      <t>ハクブツカン</t>
    </rPh>
    <rPh sb="8" eb="11">
      <t>ニュウカンシャ</t>
    </rPh>
    <rPh sb="11" eb="12">
      <t>スウ</t>
    </rPh>
    <phoneticPr fontId="2"/>
  </si>
  <si>
    <t>Ｎ－30　重要文化財</t>
    <phoneticPr fontId="2"/>
  </si>
  <si>
    <t>低視力者（ａ～ｄ)</t>
    <rPh sb="0" eb="1">
      <t>テイ</t>
    </rPh>
    <rPh sb="1" eb="3">
      <t>シリョク</t>
    </rPh>
    <rPh sb="3" eb="4">
      <t>シャ</t>
    </rPh>
    <phoneticPr fontId="2"/>
  </si>
  <si>
    <t>d</t>
    <phoneticPr fontId="2"/>
  </si>
  <si>
    <t>眼鏡使用</t>
    <rPh sb="0" eb="2">
      <t>メガネ</t>
    </rPh>
    <rPh sb="2" eb="4">
      <t>シヨウ</t>
    </rPh>
    <phoneticPr fontId="2"/>
  </si>
  <si>
    <t>ａ</t>
    <phoneticPr fontId="2"/>
  </si>
  <si>
    <t>0.9～0.7</t>
    <phoneticPr fontId="2"/>
  </si>
  <si>
    <t>ｂ</t>
    <phoneticPr fontId="2"/>
  </si>
  <si>
    <t>0.6～0.3</t>
    <phoneticPr fontId="2"/>
  </si>
  <si>
    <t>0.3未満</t>
    <rPh sb="3" eb="5">
      <t>ミマン</t>
    </rPh>
    <phoneticPr fontId="2"/>
  </si>
  <si>
    <t>（注）1．眼鏡等の使用者の裸眼視力は測定しないので、眼鏡等を使用している者はａｂｃには含まない。</t>
    <rPh sb="1" eb="2">
      <t>チュウ</t>
    </rPh>
    <rPh sb="5" eb="7">
      <t>メガネ</t>
    </rPh>
    <rPh sb="7" eb="8">
      <t>トウ</t>
    </rPh>
    <rPh sb="9" eb="12">
      <t>シヨウシャ</t>
    </rPh>
    <rPh sb="13" eb="15">
      <t>ラガン</t>
    </rPh>
    <rPh sb="15" eb="17">
      <t>シリョク</t>
    </rPh>
    <rPh sb="18" eb="20">
      <t>ソクテイ</t>
    </rPh>
    <rPh sb="26" eb="28">
      <t>ガンキョウ</t>
    </rPh>
    <rPh sb="28" eb="29">
      <t>トウ</t>
    </rPh>
    <rPh sb="30" eb="32">
      <t>シヨウ</t>
    </rPh>
    <rPh sb="36" eb="37">
      <t>モノ</t>
    </rPh>
    <rPh sb="43" eb="44">
      <t>フク</t>
    </rPh>
    <phoneticPr fontId="2"/>
  </si>
  <si>
    <t>　　　2．単位％＝</t>
    <rPh sb="5" eb="7">
      <t>タンイ</t>
    </rPh>
    <phoneticPr fontId="2"/>
  </si>
  <si>
    <t>各低視力者</t>
    <rPh sb="0" eb="1">
      <t>カク</t>
    </rPh>
    <rPh sb="1" eb="2">
      <t>テイ</t>
    </rPh>
    <rPh sb="2" eb="4">
      <t>シリョク</t>
    </rPh>
    <rPh sb="4" eb="5">
      <t>シャ</t>
    </rPh>
    <phoneticPr fontId="2"/>
  </si>
  <si>
    <t>受検人数</t>
    <rPh sb="0" eb="2">
      <t>ジュケン</t>
    </rPh>
    <rPh sb="2" eb="4">
      <t>ニンズ</t>
    </rPh>
    <phoneticPr fontId="2"/>
  </si>
  <si>
    <t>う歯罹患率</t>
  </si>
  <si>
    <t>処置完了率</t>
  </si>
  <si>
    <t>令和元年度</t>
    <rPh sb="0" eb="2">
      <t>レイワ</t>
    </rPh>
    <rPh sb="2" eb="3">
      <t>モト</t>
    </rPh>
    <rPh sb="3" eb="5">
      <t>ネンド</t>
    </rPh>
    <phoneticPr fontId="5"/>
  </si>
  <si>
    <t>2年度</t>
    <rPh sb="1" eb="3">
      <t>ネンド</t>
    </rPh>
    <phoneticPr fontId="5"/>
  </si>
  <si>
    <t>富士見公民館</t>
    <phoneticPr fontId="6"/>
  </si>
  <si>
    <t xml:space="preserve">      2.開館日数は展覧会が開催されていない日も含む。</t>
    <phoneticPr fontId="2"/>
  </si>
  <si>
    <t xml:space="preserve">      3.次年度４月の開館日数はロビー展の開催日数のため開館日数の合計には含めない。</t>
    <rPh sb="8" eb="11">
      <t>ジネンド</t>
    </rPh>
    <rPh sb="12" eb="13">
      <t>ガツ</t>
    </rPh>
    <rPh sb="14" eb="16">
      <t>カイカン</t>
    </rPh>
    <rPh sb="16" eb="18">
      <t>ニッスウ</t>
    </rPh>
    <rPh sb="22" eb="23">
      <t>テン</t>
    </rPh>
    <rPh sb="24" eb="26">
      <t>カイサイ</t>
    </rPh>
    <rPh sb="26" eb="28">
      <t>ニッスウ</t>
    </rPh>
    <rPh sb="31" eb="33">
      <t>カイカン</t>
    </rPh>
    <rPh sb="33" eb="35">
      <t>ニッスウ</t>
    </rPh>
    <rPh sb="36" eb="38">
      <t>ゴウケイ</t>
    </rPh>
    <rPh sb="40" eb="41">
      <t>フク</t>
    </rPh>
    <phoneticPr fontId="2"/>
  </si>
  <si>
    <t>　　 2年度</t>
  </si>
  <si>
    <t>国際学部</t>
    <rPh sb="0" eb="2">
      <t>コクサイ</t>
    </rPh>
    <rPh sb="2" eb="4">
      <t>ガクブ</t>
    </rPh>
    <phoneticPr fontId="2"/>
  </si>
  <si>
    <t>児童教育学部</t>
    <rPh sb="0" eb="2">
      <t>ジドウ</t>
    </rPh>
    <rPh sb="2" eb="4">
      <t>キョウイク</t>
    </rPh>
    <rPh sb="4" eb="5">
      <t>ガク</t>
    </rPh>
    <rPh sb="5" eb="6">
      <t>ブ</t>
    </rPh>
    <phoneticPr fontId="2"/>
  </si>
  <si>
    <t>健康学部</t>
    <rPh sb="0" eb="2">
      <t>ケンコウ</t>
    </rPh>
    <rPh sb="2" eb="3">
      <t>ガク</t>
    </rPh>
    <rPh sb="3" eb="4">
      <t>ブ</t>
    </rPh>
    <phoneticPr fontId="2"/>
  </si>
  <si>
    <t>情報理工学部</t>
    <rPh sb="0" eb="2">
      <t>ジョウホウ</t>
    </rPh>
    <rPh sb="2" eb="4">
      <t>リコウ</t>
    </rPh>
    <rPh sb="4" eb="5">
      <t>ガク</t>
    </rPh>
    <rPh sb="5" eb="6">
      <t>ブ</t>
    </rPh>
    <phoneticPr fontId="2"/>
  </si>
  <si>
    <t>観光学部</t>
    <rPh sb="0" eb="2">
      <t>カンコウ</t>
    </rPh>
    <rPh sb="2" eb="3">
      <t>ガク</t>
    </rPh>
    <rPh sb="3" eb="4">
      <t>ブ</t>
    </rPh>
    <phoneticPr fontId="2"/>
  </si>
  <si>
    <t>情報通信学部</t>
    <rPh sb="0" eb="2">
      <t>ジョウホウ</t>
    </rPh>
    <rPh sb="2" eb="4">
      <t>ツウシン</t>
    </rPh>
    <rPh sb="4" eb="5">
      <t>ガク</t>
    </rPh>
    <rPh sb="5" eb="6">
      <t>ブ</t>
    </rPh>
    <phoneticPr fontId="2"/>
  </si>
  <si>
    <t>（注）1.文化社会学部・健康学部は平成30年度新設。</t>
    <rPh sb="1" eb="2">
      <t>チュウ</t>
    </rPh>
    <rPh sb="5" eb="7">
      <t>ブンカ</t>
    </rPh>
    <rPh sb="7" eb="9">
      <t>シャカイ</t>
    </rPh>
    <rPh sb="9" eb="11">
      <t>ガクブ</t>
    </rPh>
    <rPh sb="12" eb="14">
      <t>ケンコウ</t>
    </rPh>
    <rPh sb="14" eb="16">
      <t>ガクブ</t>
    </rPh>
    <rPh sb="17" eb="19">
      <t>ヘイセイ</t>
    </rPh>
    <rPh sb="21" eb="23">
      <t>ネンド</t>
    </rPh>
    <rPh sb="23" eb="25">
      <t>シンセツ</t>
    </rPh>
    <phoneticPr fontId="2"/>
  </si>
  <si>
    <t>令和4年度</t>
    <phoneticPr fontId="2"/>
  </si>
  <si>
    <t>全日制生徒数</t>
    <phoneticPr fontId="2"/>
  </si>
  <si>
    <t>総　　　　数</t>
    <phoneticPr fontId="2"/>
  </si>
  <si>
    <t>定時制生徒数</t>
    <phoneticPr fontId="2"/>
  </si>
  <si>
    <t>　　　4.東海大学医療技術短期大学は令和4年3月に閉学となった。</t>
    <rPh sb="5" eb="7">
      <t>トウカイ</t>
    </rPh>
    <rPh sb="7" eb="9">
      <t>ダイガク</t>
    </rPh>
    <rPh sb="9" eb="11">
      <t>イリョウ</t>
    </rPh>
    <rPh sb="11" eb="13">
      <t>ギジュツ</t>
    </rPh>
    <rPh sb="13" eb="15">
      <t>タンキ</t>
    </rPh>
    <rPh sb="15" eb="17">
      <t>ダイガク</t>
    </rPh>
    <rPh sb="18" eb="20">
      <t>レイワ</t>
    </rPh>
    <rPh sb="21" eb="22">
      <t>ネン</t>
    </rPh>
    <rPh sb="23" eb="24">
      <t>ガツ</t>
    </rPh>
    <rPh sb="25" eb="26">
      <t>ヘイ</t>
    </rPh>
    <rPh sb="26" eb="27">
      <t>ガク</t>
    </rPh>
    <phoneticPr fontId="2"/>
  </si>
  <si>
    <t>（各年１月１日現在）</t>
    <rPh sb="1" eb="3">
      <t>カクネン</t>
    </rPh>
    <rPh sb="4" eb="5">
      <t>ガツ</t>
    </rPh>
    <rPh sb="6" eb="7">
      <t>ニチ</t>
    </rPh>
    <rPh sb="7" eb="9">
      <t>ゲンザイ</t>
    </rPh>
    <phoneticPr fontId="2"/>
  </si>
  <si>
    <t>（注）令和2年4月9日から6月11日までは新型コロナウイルス感染拡大防止のため、馬入ふれあい公園サッカー場を除き施設閉鎖となった。</t>
    <rPh sb="3" eb="5">
      <t>レイワ</t>
    </rPh>
    <rPh sb="6" eb="7">
      <t>ネン</t>
    </rPh>
    <rPh sb="8" eb="9">
      <t>ガツ</t>
    </rPh>
    <rPh sb="10" eb="11">
      <t>ニチ</t>
    </rPh>
    <rPh sb="14" eb="15">
      <t>ガツ</t>
    </rPh>
    <rPh sb="17" eb="18">
      <t>ニチ</t>
    </rPh>
    <rPh sb="21" eb="23">
      <t>シンガタ</t>
    </rPh>
    <rPh sb="30" eb="32">
      <t>カンセン</t>
    </rPh>
    <rPh sb="32" eb="34">
      <t>カクダイ</t>
    </rPh>
    <rPh sb="34" eb="36">
      <t>ボウシ</t>
    </rPh>
    <rPh sb="54" eb="55">
      <t>ノゾ</t>
    </rPh>
    <rPh sb="56" eb="58">
      <t>シセツ</t>
    </rPh>
    <rPh sb="58" eb="60">
      <t>ヘイサ</t>
    </rPh>
    <phoneticPr fontId="10"/>
  </si>
  <si>
    <t>　　 令和元年</t>
  </si>
  <si>
    <t>3年度</t>
  </si>
  <si>
    <t>令和4年度</t>
  </si>
  <si>
    <t>4年度</t>
    <phoneticPr fontId="2"/>
  </si>
  <si>
    <t>令 和 3 年 度</t>
  </si>
  <si>
    <t>令 和 4 年 度</t>
    <rPh sb="0" eb="1">
      <t>レイ</t>
    </rPh>
    <rPh sb="2" eb="3">
      <t>ワ</t>
    </rPh>
    <phoneticPr fontId="2"/>
  </si>
  <si>
    <t>（注）1. ひらしん平塚文化芸術ホールは令和4年3月26日に開館した。
　　　2. 令和3年4月から令和4年度以降の予約受付を行っているため使用料を徴収している。
　　　3. 令和3年度中は貸館を実施していない。
      4. 単位未満を四捨五入しているため、表の内容と合計が一致しない場合がある。</t>
    <rPh sb="1" eb="2">
      <t>チュウ</t>
    </rPh>
    <rPh sb="10" eb="16">
      <t>ヒラツカブンカゲイジュツ</t>
    </rPh>
    <rPh sb="20" eb="22">
      <t>レイワ</t>
    </rPh>
    <rPh sb="23" eb="24">
      <t>ネン</t>
    </rPh>
    <rPh sb="25" eb="26">
      <t>ツキ</t>
    </rPh>
    <rPh sb="28" eb="29">
      <t>ニチ</t>
    </rPh>
    <rPh sb="30" eb="32">
      <t>カイカン</t>
    </rPh>
    <rPh sb="42" eb="44">
      <t>レイワ</t>
    </rPh>
    <rPh sb="45" eb="46">
      <t>ネン</t>
    </rPh>
    <rPh sb="47" eb="48">
      <t>ツキ</t>
    </rPh>
    <rPh sb="50" eb="52">
      <t>レイワ</t>
    </rPh>
    <rPh sb="53" eb="55">
      <t>ネンド</t>
    </rPh>
    <rPh sb="55" eb="57">
      <t>イコウ</t>
    </rPh>
    <rPh sb="58" eb="60">
      <t>ヨヤク</t>
    </rPh>
    <rPh sb="60" eb="62">
      <t>ウケツケ</t>
    </rPh>
    <rPh sb="63" eb="64">
      <t>オコナ</t>
    </rPh>
    <rPh sb="70" eb="72">
      <t>シヨウ</t>
    </rPh>
    <rPh sb="72" eb="73">
      <t>リョウ</t>
    </rPh>
    <rPh sb="74" eb="76">
      <t>チョウシュウ</t>
    </rPh>
    <phoneticPr fontId="6"/>
  </si>
  <si>
    <t>3年度</t>
    <rPh sb="1" eb="3">
      <t>ネンド</t>
    </rPh>
    <phoneticPr fontId="2"/>
  </si>
  <si>
    <t>（単位　平方メートル）　</t>
  </si>
  <si>
    <t>区　　分</t>
  </si>
  <si>
    <t>学校数</t>
  </si>
  <si>
    <t>校　　舎　　面　　積</t>
  </si>
  <si>
    <t>体 育 館 ・ 講 堂 面 積</t>
  </si>
  <si>
    <t>鉄　筋</t>
  </si>
  <si>
    <t>鉄骨造</t>
  </si>
  <si>
    <t>木　造</t>
  </si>
  <si>
    <t>総　　数</t>
  </si>
  <si>
    <t>小学校</t>
  </si>
  <si>
    <t>中学校</t>
  </si>
  <si>
    <t>幼稚園</t>
  </si>
  <si>
    <t>（注）1.敷地面積は借用分を含む。</t>
  </si>
  <si>
    <t>　　　2.五領ヶ台分校については、学校数に含むが、全て県有地・県有施設であるため校舎面積等には含まない。</t>
  </si>
  <si>
    <t>資料：教育総務部教育施設課</t>
  </si>
  <si>
    <t>3年度</t>
    <rPh sb="1" eb="3">
      <t>ネンド</t>
    </rPh>
    <phoneticPr fontId="5"/>
  </si>
  <si>
    <t>（単位　％）</t>
    <phoneticPr fontId="2"/>
  </si>
  <si>
    <t>4年度</t>
    <rPh sb="1" eb="3">
      <t>ネンド</t>
    </rPh>
    <phoneticPr fontId="2"/>
  </si>
  <si>
    <t>建築都市学部</t>
    <rPh sb="0" eb="2">
      <t>ケンチク</t>
    </rPh>
    <rPh sb="2" eb="4">
      <t>トシ</t>
    </rPh>
    <rPh sb="4" eb="6">
      <t>ガクブ</t>
    </rPh>
    <phoneticPr fontId="2"/>
  </si>
  <si>
    <t>　　　2.児童教育学部・経営学部・国際学部・建築都市学部は令和4年度新設。</t>
    <rPh sb="5" eb="7">
      <t>ジドウ</t>
    </rPh>
    <rPh sb="7" eb="9">
      <t>キョウイク</t>
    </rPh>
    <rPh sb="9" eb="11">
      <t>ガクブ</t>
    </rPh>
    <rPh sb="12" eb="14">
      <t>ケイエイ</t>
    </rPh>
    <rPh sb="14" eb="16">
      <t>ガクブ</t>
    </rPh>
    <rPh sb="17" eb="19">
      <t>コクサイ</t>
    </rPh>
    <rPh sb="19" eb="21">
      <t>ガクブ</t>
    </rPh>
    <rPh sb="22" eb="24">
      <t>ケンチク</t>
    </rPh>
    <rPh sb="24" eb="26">
      <t>トシ</t>
    </rPh>
    <rPh sb="26" eb="28">
      <t>ガクブ</t>
    </rPh>
    <rPh sb="29" eb="31">
      <t>レイワ</t>
    </rPh>
    <rPh sb="32" eb="34">
      <t>ネンド</t>
    </rPh>
    <rPh sb="34" eb="36">
      <t>シンセツ</t>
    </rPh>
    <phoneticPr fontId="2"/>
  </si>
  <si>
    <t>資料：東海大学湘南キャンパス・神奈川大学湘南ひらつかキャンパス</t>
    <rPh sb="0" eb="2">
      <t>シリョウ</t>
    </rPh>
    <rPh sb="3" eb="5">
      <t>トウカイ</t>
    </rPh>
    <rPh sb="5" eb="7">
      <t>ダイガク</t>
    </rPh>
    <rPh sb="7" eb="9">
      <t>ショウナン</t>
    </rPh>
    <rPh sb="15" eb="18">
      <t>カナガワ</t>
    </rPh>
    <rPh sb="18" eb="20">
      <t>ダイガク</t>
    </rPh>
    <rPh sb="20" eb="22">
      <t>ショウナン</t>
    </rPh>
    <phoneticPr fontId="2"/>
  </si>
  <si>
    <t>　本表は各年度５月１日現在の東海大学湘南キャンパス及び神奈川大学湘南ひらつかキャンパスの概況を表したものである。</t>
    <rPh sb="1" eb="3">
      <t>ホンヒョウ</t>
    </rPh>
    <rPh sb="4" eb="6">
      <t>カクトシ</t>
    </rPh>
    <rPh sb="6" eb="7">
      <t>ド</t>
    </rPh>
    <rPh sb="8" eb="9">
      <t>ガツ</t>
    </rPh>
    <rPh sb="10" eb="11">
      <t>ニチ</t>
    </rPh>
    <rPh sb="11" eb="13">
      <t>ゲンザイ</t>
    </rPh>
    <rPh sb="14" eb="16">
      <t>トウカイ</t>
    </rPh>
    <rPh sb="16" eb="18">
      <t>ダイガク</t>
    </rPh>
    <rPh sb="18" eb="20">
      <t>ショウナン</t>
    </rPh>
    <rPh sb="25" eb="26">
      <t>オヨ</t>
    </rPh>
    <rPh sb="27" eb="30">
      <t>カナガワ</t>
    </rPh>
    <rPh sb="30" eb="32">
      <t>ダイガク</t>
    </rPh>
    <rPh sb="32" eb="34">
      <t>ショウナン</t>
    </rPh>
    <rPh sb="44" eb="46">
      <t>ガイキョウ</t>
    </rPh>
    <rPh sb="47" eb="48">
      <t>ヒョウ</t>
    </rPh>
    <phoneticPr fontId="2"/>
  </si>
  <si>
    <t>Ｎ－26　美術館観覧者数（展示室利用状況）</t>
    <rPh sb="8" eb="11">
      <t>カンランシャ</t>
    </rPh>
    <rPh sb="11" eb="12">
      <t>スウ</t>
    </rPh>
    <phoneticPr fontId="2"/>
  </si>
  <si>
    <t>3年度</t>
    <phoneticPr fontId="2"/>
  </si>
  <si>
    <t>　　平成30年度</t>
    <rPh sb="2" eb="4">
      <t>ヘイセイ</t>
    </rPh>
    <phoneticPr fontId="2"/>
  </si>
  <si>
    <t>3年</t>
    <phoneticPr fontId="2"/>
  </si>
  <si>
    <t>4年</t>
    <phoneticPr fontId="2"/>
  </si>
  <si>
    <t>5年</t>
    <phoneticPr fontId="2"/>
  </si>
  <si>
    <t>令和6年</t>
    <rPh sb="0" eb="2">
      <t>レイワ</t>
    </rPh>
    <phoneticPr fontId="2"/>
  </si>
  <si>
    <t>5年度</t>
    <phoneticPr fontId="2"/>
  </si>
  <si>
    <t>令和6年度</t>
    <rPh sb="0" eb="2">
      <t>レイワ</t>
    </rPh>
    <phoneticPr fontId="2"/>
  </si>
  <si>
    <t>令和5年度</t>
    <rPh sb="0" eb="2">
      <t>レイワ</t>
    </rPh>
    <rPh sb="3" eb="5">
      <t>ネンド</t>
    </rPh>
    <phoneticPr fontId="5"/>
  </si>
  <si>
    <t>4年度</t>
    <rPh sb="1" eb="3">
      <t>ネンド</t>
    </rPh>
    <phoneticPr fontId="5"/>
  </si>
  <si>
    <t>処置完了率</t>
    <rPh sb="0" eb="2">
      <t>ショチ</t>
    </rPh>
    <rPh sb="2" eb="4">
      <t>カンリョウ</t>
    </rPh>
    <rPh sb="4" eb="5">
      <t>リツ</t>
    </rPh>
    <phoneticPr fontId="2"/>
  </si>
  <si>
    <t>う歯罹患率</t>
    <rPh sb="1" eb="2">
      <t>ハ</t>
    </rPh>
    <rPh sb="2" eb="4">
      <t>リカン</t>
    </rPh>
    <rPh sb="4" eb="5">
      <t>リツ</t>
    </rPh>
    <phoneticPr fontId="2"/>
  </si>
  <si>
    <t>5年度</t>
    <rPh sb="1" eb="2">
      <t>ネン</t>
    </rPh>
    <rPh sb="2" eb="3">
      <t>ド</t>
    </rPh>
    <phoneticPr fontId="2"/>
  </si>
  <si>
    <t>4年度</t>
    <rPh sb="1" eb="2">
      <t>ネン</t>
    </rPh>
    <rPh sb="2" eb="3">
      <t>ド</t>
    </rPh>
    <phoneticPr fontId="2"/>
  </si>
  <si>
    <t>令和2年度</t>
    <phoneticPr fontId="2"/>
  </si>
  <si>
    <t>5年度</t>
    <rPh sb="1" eb="3">
      <t>ネンド</t>
    </rPh>
    <phoneticPr fontId="2"/>
  </si>
  <si>
    <t>平成30年</t>
    <rPh sb="0" eb="2">
      <t>ヘイセイ</t>
    </rPh>
    <phoneticPr fontId="2"/>
  </si>
  <si>
    <t>令和5年度</t>
    <rPh sb="0" eb="2">
      <t>レイワ</t>
    </rPh>
    <rPh sb="3" eb="5">
      <t>ネンド</t>
    </rPh>
    <phoneticPr fontId="2"/>
  </si>
  <si>
    <t>　　　3.神奈川大学湘南ひらつかキャンパスは令和4年度に閉鎖した。</t>
  </si>
  <si>
    <t>　本表は令和６年５月１日現在の市立諸学校の施設の概況を表したものである。</t>
    <phoneticPr fontId="2"/>
  </si>
  <si>
    <t>うち</t>
    <phoneticPr fontId="2"/>
  </si>
  <si>
    <t>うち
図書室</t>
    <rPh sb="3" eb="6">
      <t>トショシツ</t>
    </rPh>
    <phoneticPr fontId="2"/>
  </si>
  <si>
    <t>ｺﾝﾋﾟｭ-ﾀ</t>
    <phoneticPr fontId="2"/>
  </si>
  <si>
    <t>教室</t>
    <rPh sb="0" eb="2">
      <t>キョウシツ</t>
    </rPh>
    <phoneticPr fontId="2"/>
  </si>
  <si>
    <t>令和5年度</t>
    <phoneticPr fontId="6"/>
  </si>
  <si>
    <t>4年度</t>
    <phoneticPr fontId="6"/>
  </si>
  <si>
    <t>3年度</t>
    <phoneticPr fontId="6"/>
  </si>
  <si>
    <t>　 　平成30年度</t>
    <rPh sb="3" eb="5">
      <t>ヘイセイ</t>
    </rPh>
    <phoneticPr fontId="6"/>
  </si>
  <si>
    <t>Ｎ－19　公民館利用状況（つづき）</t>
    <phoneticPr fontId="6"/>
  </si>
  <si>
    <t>資料：社会教育部中央公民館</t>
    <rPh sb="3" eb="5">
      <t>シャカイ</t>
    </rPh>
    <rPh sb="5" eb="7">
      <t>キョウイク</t>
    </rPh>
    <rPh sb="7" eb="8">
      <t>ブ</t>
    </rPh>
    <rPh sb="8" eb="10">
      <t>チュウオウ</t>
    </rPh>
    <rPh sb="10" eb="13">
      <t>コウミンカン</t>
    </rPh>
    <phoneticPr fontId="2"/>
  </si>
  <si>
    <t>青少年関係団体</t>
    <phoneticPr fontId="6"/>
  </si>
  <si>
    <t>公民館事業</t>
    <phoneticPr fontId="6"/>
  </si>
  <si>
    <t>Ｎ－19　公民館利用状況</t>
    <phoneticPr fontId="6"/>
  </si>
  <si>
    <t>平成30年度</t>
    <rPh sb="0" eb="2">
      <t>ヘイセイ</t>
    </rPh>
    <phoneticPr fontId="2"/>
  </si>
  <si>
    <t>令和5年度</t>
    <rPh sb="0" eb="2">
      <t>レイワ</t>
    </rPh>
    <rPh sb="3" eb="4">
      <t>ネン</t>
    </rPh>
    <phoneticPr fontId="6"/>
  </si>
  <si>
    <t>令和5年度</t>
    <rPh sb="0" eb="2">
      <t>レイワ</t>
    </rPh>
    <phoneticPr fontId="6"/>
  </si>
  <si>
    <t>（注）視聴覚資料機材貸出/スライド映写機は、令和元年度より貸出停止</t>
    <rPh sb="1" eb="2">
      <t>チュウ</t>
    </rPh>
    <rPh sb="17" eb="20">
      <t>エイシャキ</t>
    </rPh>
    <rPh sb="22" eb="24">
      <t>レイワ</t>
    </rPh>
    <rPh sb="24" eb="26">
      <t>ガンネン</t>
    </rPh>
    <rPh sb="26" eb="27">
      <t>ド</t>
    </rPh>
    <rPh sb="29" eb="31">
      <t>カシダシ</t>
    </rPh>
    <rPh sb="31" eb="33">
      <t>テイシ</t>
    </rPh>
    <phoneticPr fontId="2"/>
  </si>
  <si>
    <t>催　　　物</t>
    <rPh sb="0" eb="1">
      <t>モヨオ</t>
    </rPh>
    <rPh sb="4" eb="5">
      <t>モノ</t>
    </rPh>
    <phoneticPr fontId="2"/>
  </si>
  <si>
    <t>（注）視聴覚資料とはCD、ビデオ、DVD、紙芝居等である。</t>
    <rPh sb="1" eb="2">
      <t>チュウ</t>
    </rPh>
    <rPh sb="3" eb="6">
      <t>シチョウカク</t>
    </rPh>
    <rPh sb="6" eb="8">
      <t>シリョウ</t>
    </rPh>
    <rPh sb="21" eb="24">
      <t>カミシバイ</t>
    </rPh>
    <rPh sb="24" eb="25">
      <t>トウ</t>
    </rPh>
    <phoneticPr fontId="2"/>
  </si>
  <si>
    <t>平成30年度</t>
    <rPh sb="0" eb="2">
      <t>ヘイセイ</t>
    </rPh>
    <phoneticPr fontId="6"/>
  </si>
  <si>
    <t>令和5年度</t>
    <phoneticPr fontId="2"/>
  </si>
  <si>
    <t>　　平成30年度</t>
    <rPh sb="2" eb="4">
      <t>ヘイセイ</t>
    </rPh>
    <phoneticPr fontId="10"/>
  </si>
  <si>
    <t>3年度</t>
    <phoneticPr fontId="10"/>
  </si>
  <si>
    <t>4年度</t>
    <phoneticPr fontId="10"/>
  </si>
  <si>
    <t>令和5年度</t>
    <rPh sb="0" eb="2">
      <t>レイワ</t>
    </rPh>
    <phoneticPr fontId="10"/>
  </si>
  <si>
    <t>令和5年度</t>
    <rPh sb="0" eb="2">
      <t>レイワ</t>
    </rPh>
    <rPh sb="3" eb="4">
      <t>ネン</t>
    </rPh>
    <rPh sb="4" eb="5">
      <t>ド</t>
    </rPh>
    <phoneticPr fontId="2"/>
  </si>
  <si>
    <t>-</t>
    <phoneticPr fontId="10"/>
  </si>
  <si>
    <t>　　平成30年度</t>
    <rPh sb="2" eb="4">
      <t>ヘイセイ</t>
    </rPh>
    <phoneticPr fontId="6"/>
  </si>
  <si>
    <t>令和5年度</t>
    <rPh sb="0" eb="1">
      <t>レイ</t>
    </rPh>
    <rPh sb="1" eb="2">
      <t>カズ</t>
    </rPh>
    <rPh sb="3" eb="5">
      <t>ネンド</t>
    </rPh>
    <phoneticPr fontId="2"/>
  </si>
  <si>
    <t>9～11時</t>
    <rPh sb="4" eb="5">
      <t>ジ</t>
    </rPh>
    <phoneticPr fontId="2"/>
  </si>
  <si>
    <t>平成30年度</t>
    <phoneticPr fontId="2"/>
  </si>
  <si>
    <t>　　 令和5年度</t>
    <rPh sb="3" eb="5">
      <t>レイワ</t>
    </rPh>
    <phoneticPr fontId="6"/>
  </si>
  <si>
    <t>令 和 5 年 度</t>
    <rPh sb="0" eb="1">
      <t>レイ</t>
    </rPh>
    <rPh sb="2" eb="3">
      <t>ワ</t>
    </rPh>
    <phoneticPr fontId="2"/>
  </si>
  <si>
    <t>Ｎ－２　中学校の概況</t>
    <phoneticPr fontId="2"/>
  </si>
  <si>
    <t>-</t>
    <phoneticPr fontId="2"/>
  </si>
  <si>
    <t>令和5年度</t>
    <phoneticPr fontId="2"/>
  </si>
  <si>
    <t>-</t>
    <phoneticPr fontId="2"/>
  </si>
  <si>
    <t>居　住　地　別</t>
    <phoneticPr fontId="2"/>
  </si>
  <si>
    <t>Ｎ－32　宗教法人</t>
    <rPh sb="5" eb="7">
      <t>シュウキョウ</t>
    </rPh>
    <rPh sb="7" eb="9">
      <t>ホウジン</t>
    </rPh>
    <phoneticPr fontId="2"/>
  </si>
  <si>
    <t>平成30年度</t>
    <rPh sb="0" eb="2">
      <t>ヘイセイ</t>
    </rPh>
    <rPh sb="4" eb="5">
      <t>ネン</t>
    </rPh>
    <rPh sb="5" eb="6">
      <t>ド</t>
    </rPh>
    <phoneticPr fontId="5"/>
  </si>
  <si>
    <t>　　平成30年度</t>
    <rPh sb="2" eb="4">
      <t>ヘイセイ</t>
    </rPh>
    <phoneticPr fontId="6"/>
  </si>
  <si>
    <t>　　 2年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</si>
</sst>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quot;△ &quot;#,##0"/>
    <numFmt numFmtId="177" formatCode="#,##0.0;&quot;△ &quot;#,##0.0"/>
    <numFmt numFmtId="178" formatCode="#,###,"/>
    <numFmt numFmtId="179" formatCode="#,###"/>
    <numFmt numFmtId="180" formatCode="#,##0_);[Red]\(#,##0\)"/>
    <numFmt numFmtId="181" formatCode="#,##0;[Red]#,##0"/>
    <numFmt numFmtId="182" formatCode="#,###;&quot;-&quot;#,###;&quot;-&quot;"/>
    <numFmt numFmtId="183" formatCode="_ * #,##0;_ * \-#,##0;_ * &quot;-&quot;"/>
    <numFmt numFmtId="184" formatCode="#,###.0;&quot;-&quot;#,###.0;&quot;-&quot;"/>
    <numFmt numFmtId="185" formatCode="#,##0;&quot;△ &quot;#,##0;&quot;-&quot;"/>
    <numFmt numFmtId="186" formatCode="#,##0.0;\-#,##0.0,\-"/>
    <numFmt numFmtId="187" formatCode="0.0"/>
    <numFmt numFmtId="188" formatCode="0_);[Red]\(0\)"/>
    <numFmt numFmtId="189" formatCode="#,##0;\-#,##0,\-"/>
  </numFmts>
  <fonts count="30" x14ac:knownFonts="1">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8"/>
      <name val="ＭＳ 明朝"/>
      <family val="1"/>
      <charset val="128"/>
    </font>
    <font>
      <sz val="10"/>
      <name val="ＭＳ ゴシック"/>
      <family val="3"/>
      <charset val="128"/>
    </font>
    <font>
      <sz val="11"/>
      <name val="ＭＳ ゴシック"/>
      <family val="3"/>
      <charset val="128"/>
    </font>
    <font>
      <sz val="9"/>
      <name val="ＭＳ 明朝"/>
      <family val="1"/>
      <charset val="128"/>
    </font>
    <font>
      <b/>
      <sz val="10"/>
      <name val="ＭＳ ゴシック"/>
      <family val="3"/>
      <charset val="128"/>
    </font>
    <font>
      <sz val="11"/>
      <name val="ＭＳ Ｐゴシック"/>
      <family val="3"/>
      <charset val="128"/>
    </font>
    <font>
      <sz val="6"/>
      <name val="ＭＳ Ｐ明朝"/>
      <family val="1"/>
      <charset val="128"/>
    </font>
    <font>
      <b/>
      <sz val="10"/>
      <name val="ＭＳ 明朝"/>
      <family val="1"/>
      <charset val="128"/>
    </font>
    <font>
      <b/>
      <sz val="11"/>
      <name val="ＭＳ 明朝"/>
      <family val="1"/>
      <charset val="128"/>
    </font>
    <font>
      <b/>
      <sz val="11"/>
      <name val="ＭＳ ゴシック"/>
      <family val="3"/>
      <charset val="128"/>
    </font>
    <font>
      <sz val="11"/>
      <name val="ＭＳ 明朝"/>
      <family val="1"/>
      <charset val="128"/>
    </font>
    <font>
      <u/>
      <sz val="11"/>
      <color indexed="12"/>
      <name val="ＭＳ 明朝"/>
      <family val="1"/>
      <charset val="128"/>
    </font>
    <font>
      <sz val="12"/>
      <name val="ＭＳ 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10"/>
      <color rgb="FFFF0000"/>
      <name val="ＭＳ 明朝"/>
      <family val="1"/>
      <charset val="128"/>
    </font>
    <font>
      <sz val="10"/>
      <color rgb="FFFF0000"/>
      <name val="ＭＳ ゴシック"/>
      <family val="3"/>
      <charset val="128"/>
    </font>
    <font>
      <sz val="11"/>
      <color rgb="FFFF0000"/>
      <name val="ＭＳ 明朝"/>
      <family val="1"/>
      <charset val="128"/>
    </font>
    <font>
      <b/>
      <sz val="10"/>
      <color theme="1"/>
      <name val="ＭＳ ゴシック"/>
      <family val="3"/>
      <charset val="128"/>
    </font>
    <font>
      <sz val="11"/>
      <color theme="0"/>
      <name val="ＭＳ 明朝"/>
      <family val="1"/>
      <charset val="128"/>
    </font>
    <font>
      <b/>
      <sz val="16"/>
      <color theme="1"/>
      <name val="ＭＳ 明朝"/>
      <family val="1"/>
      <charset val="128"/>
    </font>
    <font>
      <sz val="11"/>
      <color theme="1"/>
      <name val="ＭＳ ゴシック"/>
      <family val="3"/>
      <charset val="128"/>
    </font>
    <font>
      <sz val="8"/>
      <color theme="1"/>
      <name val="ＭＳ 明朝"/>
      <family val="1"/>
      <charset val="128"/>
    </font>
    <font>
      <b/>
      <sz val="10"/>
      <name val="ＭＳ Ｐゴシック"/>
      <family val="3"/>
      <charset val="128"/>
    </font>
    <font>
      <sz val="10"/>
      <color theme="4"/>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right style="thin">
        <color indexed="64"/>
      </right>
      <top style="thin">
        <color indexed="64"/>
      </top>
      <bottom style="thin">
        <color indexed="64"/>
      </bottom>
      <diagonal/>
    </border>
  </borders>
  <cellStyleXfs count="9">
    <xf numFmtId="0" fontId="0" fillId="0" borderId="0"/>
    <xf numFmtId="0" fontId="15"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38" fontId="17" fillId="0" borderId="0" applyFont="0" applyFill="0" applyBorder="0" applyAlignment="0" applyProtection="0">
      <alignment vertical="center"/>
    </xf>
    <xf numFmtId="0" fontId="1" fillId="0" borderId="0"/>
    <xf numFmtId="0" fontId="9" fillId="0" borderId="0"/>
    <xf numFmtId="0" fontId="9" fillId="0" borderId="0"/>
    <xf numFmtId="38" fontId="1" fillId="0" borderId="0" applyFont="0" applyFill="0" applyBorder="0" applyAlignment="0" applyProtection="0">
      <alignment vertical="center"/>
    </xf>
  </cellStyleXfs>
  <cellXfs count="971">
    <xf numFmtId="0" fontId="0" fillId="0" borderId="0" xfId="0"/>
    <xf numFmtId="0" fontId="6" fillId="0" borderId="0" xfId="0" applyFont="1" applyProtection="1"/>
    <xf numFmtId="0" fontId="0" fillId="0" borderId="0" xfId="0" applyProtection="1"/>
    <xf numFmtId="0" fontId="3" fillId="0" borderId="1" xfId="0" applyFont="1" applyBorder="1" applyProtection="1"/>
    <xf numFmtId="0" fontId="3" fillId="0" borderId="2" xfId="0" applyFont="1" applyBorder="1" applyAlignment="1" applyProtection="1">
      <alignment horizontal="center"/>
    </xf>
    <xf numFmtId="0" fontId="3" fillId="0" borderId="2" xfId="0" applyFont="1" applyBorder="1" applyAlignment="1" applyProtection="1">
      <alignment horizontal="center" shrinkToFit="1"/>
    </xf>
    <xf numFmtId="0" fontId="3" fillId="0" borderId="3" xfId="0" applyFont="1" applyBorder="1" applyAlignment="1" applyProtection="1">
      <alignment horizontal="center"/>
    </xf>
    <xf numFmtId="0" fontId="3" fillId="0" borderId="3" xfId="0" applyFont="1" applyBorder="1" applyProtection="1"/>
    <xf numFmtId="0" fontId="0" fillId="0" borderId="0" xfId="0" applyFill="1" applyBorder="1"/>
    <xf numFmtId="177" fontId="3" fillId="0" borderId="4" xfId="0" applyNumberFormat="1" applyFont="1" applyFill="1" applyBorder="1" applyProtection="1"/>
    <xf numFmtId="177" fontId="3" fillId="0" borderId="0" xfId="0" applyNumberFormat="1" applyFont="1" applyFill="1" applyBorder="1" applyProtection="1"/>
    <xf numFmtId="0" fontId="4" fillId="0" borderId="0" xfId="0" applyFont="1" applyProtection="1"/>
    <xf numFmtId="177" fontId="3" fillId="0" borderId="4" xfId="0" applyNumberFormat="1" applyFont="1" applyFill="1" applyBorder="1" applyAlignment="1" applyProtection="1">
      <alignment horizontal="right"/>
    </xf>
    <xf numFmtId="177" fontId="3" fillId="0" borderId="0" xfId="0" applyNumberFormat="1" applyFont="1" applyFill="1" applyBorder="1" applyAlignment="1" applyProtection="1">
      <alignment horizontal="right"/>
    </xf>
    <xf numFmtId="0" fontId="7" fillId="0" borderId="0" xfId="0" applyFont="1" applyProtection="1"/>
    <xf numFmtId="0" fontId="8" fillId="0" borderId="5" xfId="0" applyFont="1" applyFill="1" applyBorder="1" applyAlignment="1" applyProtection="1">
      <alignment horizontal="center"/>
    </xf>
    <xf numFmtId="0" fontId="12" fillId="0" borderId="0" xfId="0" applyFont="1" applyFill="1" applyProtection="1"/>
    <xf numFmtId="0" fontId="3" fillId="0" borderId="0" xfId="0" applyFont="1" applyFill="1" applyBorder="1" applyAlignment="1" applyProtection="1">
      <alignment horizontal="distributed"/>
    </xf>
    <xf numFmtId="0" fontId="0" fillId="0" borderId="0" xfId="0" applyFill="1" applyProtection="1"/>
    <xf numFmtId="0" fontId="3" fillId="0" borderId="6" xfId="0" applyFont="1" applyFill="1" applyBorder="1" applyAlignment="1" applyProtection="1">
      <alignment horizontal="distributed"/>
    </xf>
    <xf numFmtId="0" fontId="3" fillId="0" borderId="0" xfId="0" applyFont="1" applyFill="1" applyBorder="1" applyProtection="1"/>
    <xf numFmtId="0" fontId="0" fillId="0" borderId="0" xfId="0" applyFont="1" applyFill="1" applyBorder="1" applyProtection="1"/>
    <xf numFmtId="0" fontId="0" fillId="0" borderId="0" xfId="0" applyFont="1" applyProtection="1"/>
    <xf numFmtId="182" fontId="6" fillId="0" borderId="0" xfId="0" applyNumberFormat="1" applyFont="1" applyProtection="1"/>
    <xf numFmtId="182" fontId="0" fillId="0" borderId="0" xfId="0" applyNumberFormat="1" applyProtection="1"/>
    <xf numFmtId="182" fontId="3" fillId="0" borderId="0" xfId="0" applyNumberFormat="1" applyFont="1" applyProtection="1"/>
    <xf numFmtId="182" fontId="3" fillId="0" borderId="7" xfId="0" applyNumberFormat="1" applyFont="1" applyBorder="1" applyAlignment="1" applyProtection="1">
      <alignment horizontal="center"/>
    </xf>
    <xf numFmtId="182" fontId="3" fillId="0" borderId="8" xfId="0" applyNumberFormat="1" applyFont="1" applyBorder="1" applyAlignment="1" applyProtection="1">
      <alignment horizontal="center"/>
    </xf>
    <xf numFmtId="182" fontId="3" fillId="0" borderId="9" xfId="0" applyNumberFormat="1" applyFont="1" applyBorder="1" applyAlignment="1" applyProtection="1">
      <alignment horizontal="distributed"/>
    </xf>
    <xf numFmtId="182" fontId="3" fillId="0" borderId="0" xfId="0" applyNumberFormat="1" applyFont="1" applyBorder="1" applyAlignment="1" applyProtection="1">
      <alignment horizontal="right"/>
    </xf>
    <xf numFmtId="182" fontId="12" fillId="0" borderId="0" xfId="0" applyNumberFormat="1" applyFont="1" applyProtection="1"/>
    <xf numFmtId="182" fontId="3" fillId="0" borderId="0" xfId="0" applyNumberFormat="1" applyFont="1" applyFill="1" applyBorder="1" applyAlignment="1" applyProtection="1">
      <alignment horizontal="right"/>
    </xf>
    <xf numFmtId="182" fontId="3" fillId="0" borderId="0" xfId="0" applyNumberFormat="1" applyFont="1" applyFill="1" applyProtection="1"/>
    <xf numFmtId="182" fontId="7" fillId="0" borderId="0" xfId="0" applyNumberFormat="1" applyFont="1" applyProtection="1"/>
    <xf numFmtId="182" fontId="3" fillId="0" borderId="0" xfId="0" applyNumberFormat="1" applyFont="1" applyBorder="1" applyProtection="1"/>
    <xf numFmtId="182" fontId="3" fillId="0" borderId="10" xfId="0" applyNumberFormat="1" applyFont="1" applyBorder="1" applyAlignment="1" applyProtection="1">
      <alignment horizontal="center"/>
    </xf>
    <xf numFmtId="182" fontId="3" fillId="0" borderId="1" xfId="0" applyNumberFormat="1" applyFont="1" applyBorder="1" applyAlignment="1" applyProtection="1">
      <alignment horizontal="center"/>
    </xf>
    <xf numFmtId="182" fontId="3" fillId="0" borderId="3" xfId="0" applyNumberFormat="1" applyFont="1" applyBorder="1" applyAlignment="1" applyProtection="1">
      <alignment horizontal="center"/>
    </xf>
    <xf numFmtId="182" fontId="3" fillId="0" borderId="4" xfId="0" applyNumberFormat="1" applyFont="1" applyFill="1" applyBorder="1" applyProtection="1"/>
    <xf numFmtId="182" fontId="3" fillId="0" borderId="0" xfId="0" applyNumberFormat="1" applyFont="1" applyFill="1" applyBorder="1" applyProtection="1"/>
    <xf numFmtId="182" fontId="0" fillId="0" borderId="0" xfId="0" applyNumberFormat="1" applyBorder="1" applyProtection="1"/>
    <xf numFmtId="182" fontId="0" fillId="0" borderId="0" xfId="0" applyNumberFormat="1" applyFill="1" applyBorder="1" applyProtection="1"/>
    <xf numFmtId="182" fontId="3" fillId="0" borderId="0" xfId="0" applyNumberFormat="1" applyFont="1" applyBorder="1" applyAlignment="1" applyProtection="1">
      <alignment horizontal="center"/>
    </xf>
    <xf numFmtId="182" fontId="13" fillId="0" borderId="0" xfId="0" applyNumberFormat="1" applyFont="1" applyProtection="1"/>
    <xf numFmtId="182" fontId="3" fillId="0" borderId="12" xfId="0" applyNumberFormat="1" applyFont="1" applyBorder="1" applyAlignment="1" applyProtection="1">
      <alignment horizontal="center"/>
    </xf>
    <xf numFmtId="182" fontId="3" fillId="0" borderId="11" xfId="0" applyNumberFormat="1" applyFont="1" applyBorder="1" applyAlignment="1" applyProtection="1">
      <alignment horizontal="center"/>
    </xf>
    <xf numFmtId="182" fontId="0" fillId="0" borderId="0" xfId="0" applyNumberFormat="1" applyAlignment="1" applyProtection="1"/>
    <xf numFmtId="182" fontId="0" fillId="0" borderId="0" xfId="0" applyNumberFormat="1" applyFont="1" applyProtection="1"/>
    <xf numFmtId="182" fontId="3" fillId="0" borderId="0" xfId="0" applyNumberFormat="1" applyFont="1" applyBorder="1" applyAlignment="1" applyProtection="1">
      <alignment horizontal="center" vertical="center"/>
    </xf>
    <xf numFmtId="182" fontId="0" fillId="0" borderId="0" xfId="0" applyNumberFormat="1" applyFill="1" applyProtection="1"/>
    <xf numFmtId="182" fontId="14" fillId="0" borderId="0" xfId="0" applyNumberFormat="1" applyFont="1" applyProtection="1"/>
    <xf numFmtId="182" fontId="3" fillId="0" borderId="13" xfId="0" applyNumberFormat="1" applyFont="1" applyBorder="1" applyAlignment="1" applyProtection="1">
      <alignment horizontal="center" vertical="center"/>
    </xf>
    <xf numFmtId="182" fontId="3" fillId="0" borderId="14" xfId="0" applyNumberFormat="1" applyFont="1" applyBorder="1" applyAlignment="1" applyProtection="1">
      <alignment horizontal="center" vertical="center"/>
    </xf>
    <xf numFmtId="182" fontId="7" fillId="0" borderId="0" xfId="0" applyNumberFormat="1" applyFont="1" applyFill="1" applyProtection="1"/>
    <xf numFmtId="182" fontId="3" fillId="0" borderId="15" xfId="0" applyNumberFormat="1" applyFont="1" applyBorder="1" applyAlignment="1" applyProtection="1">
      <alignment horizontal="center" vertical="center" wrapText="1"/>
    </xf>
    <xf numFmtId="182" fontId="3" fillId="0" borderId="9" xfId="0" applyNumberFormat="1" applyFont="1" applyBorder="1" applyAlignment="1" applyProtection="1">
      <alignment horizontal="center"/>
    </xf>
    <xf numFmtId="182" fontId="3" fillId="0" borderId="6" xfId="0" applyNumberFormat="1" applyFont="1" applyBorder="1" applyProtection="1"/>
    <xf numFmtId="182" fontId="3" fillId="0" borderId="16" xfId="0" applyNumberFormat="1" applyFont="1" applyBorder="1" applyAlignment="1" applyProtection="1">
      <alignment horizontal="distributed"/>
    </xf>
    <xf numFmtId="177" fontId="8" fillId="0" borderId="0" xfId="0" applyNumberFormat="1" applyFont="1" applyFill="1" applyBorder="1" applyProtection="1">
      <protection locked="0"/>
    </xf>
    <xf numFmtId="177" fontId="8" fillId="0" borderId="0"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182" fontId="3" fillId="0" borderId="0" xfId="2" applyNumberFormat="1" applyFont="1" applyFill="1" applyBorder="1" applyAlignment="1" applyProtection="1">
      <alignment vertical="center"/>
      <protection locked="0"/>
    </xf>
    <xf numFmtId="182" fontId="1" fillId="0" borderId="0" xfId="0" applyNumberFormat="1" applyFont="1" applyProtection="1"/>
    <xf numFmtId="0" fontId="0" fillId="0" borderId="0" xfId="0" applyFill="1"/>
    <xf numFmtId="0" fontId="0" fillId="0" borderId="0" xfId="0" applyAlignment="1"/>
    <xf numFmtId="0" fontId="7" fillId="0" borderId="0" xfId="0" applyFont="1" applyAlignment="1" applyProtection="1"/>
    <xf numFmtId="0" fontId="0" fillId="0" borderId="0" xfId="0" applyAlignment="1" applyProtection="1"/>
    <xf numFmtId="0" fontId="0" fillId="0" borderId="0" xfId="0" applyFill="1" applyAlignment="1"/>
    <xf numFmtId="176" fontId="3" fillId="0" borderId="6" xfId="0" applyNumberFormat="1" applyFont="1" applyFill="1" applyBorder="1" applyAlignment="1">
      <alignment horizontal="right"/>
    </xf>
    <xf numFmtId="0" fontId="6" fillId="0" borderId="0" xfId="0" applyFont="1" applyFill="1"/>
    <xf numFmtId="0" fontId="4" fillId="0" borderId="0" xfId="0" applyFont="1" applyFill="1"/>
    <xf numFmtId="0" fontId="3" fillId="0" borderId="0" xfId="0" applyFont="1" applyFill="1" applyBorder="1" applyAlignment="1">
      <alignment horizontal="distributed"/>
    </xf>
    <xf numFmtId="0" fontId="3" fillId="0" borderId="0" xfId="0" applyFont="1" applyFill="1" applyBorder="1" applyAlignment="1">
      <alignment horizontal="center"/>
    </xf>
    <xf numFmtId="0" fontId="3" fillId="0" borderId="6" xfId="0" applyFont="1" applyFill="1" applyBorder="1" applyAlignment="1">
      <alignment horizontal="distributed"/>
    </xf>
    <xf numFmtId="0" fontId="0" fillId="0" borderId="0" xfId="0" applyFont="1" applyFill="1" applyBorder="1"/>
    <xf numFmtId="0" fontId="3" fillId="0" borderId="0" xfId="0" applyFont="1" applyFill="1"/>
    <xf numFmtId="0" fontId="3" fillId="0" borderId="17" xfId="0" applyFont="1" applyFill="1" applyBorder="1" applyAlignment="1">
      <alignment horizontal="distributed"/>
    </xf>
    <xf numFmtId="0" fontId="0" fillId="0" borderId="0" xfId="0" applyFont="1" applyFill="1"/>
    <xf numFmtId="0" fontId="0" fillId="0" borderId="0" xfId="0" applyFont="1" applyBorder="1"/>
    <xf numFmtId="0" fontId="6" fillId="0" borderId="0" xfId="0" applyFont="1" applyFill="1" applyProtection="1"/>
    <xf numFmtId="0" fontId="4" fillId="0" borderId="0" xfId="0" applyFont="1" applyFill="1" applyProtection="1"/>
    <xf numFmtId="0" fontId="7" fillId="0" borderId="0" xfId="0" applyFont="1" applyFill="1" applyProtection="1"/>
    <xf numFmtId="0" fontId="0" fillId="0" borderId="0" xfId="0" applyFont="1" applyFill="1" applyProtection="1"/>
    <xf numFmtId="177" fontId="8" fillId="0" borderId="10" xfId="0" applyNumberFormat="1" applyFont="1" applyFill="1" applyBorder="1" applyProtection="1">
      <protection locked="0"/>
    </xf>
    <xf numFmtId="177" fontId="8" fillId="0" borderId="6" xfId="0" applyNumberFormat="1" applyFont="1" applyFill="1" applyBorder="1" applyProtection="1">
      <protection locked="0"/>
    </xf>
    <xf numFmtId="177" fontId="8" fillId="0" borderId="0" xfId="0" applyNumberFormat="1" applyFont="1" applyFill="1" applyBorder="1" applyProtection="1"/>
    <xf numFmtId="177" fontId="8" fillId="0" borderId="4" xfId="0" applyNumberFormat="1" applyFont="1" applyFill="1" applyBorder="1" applyAlignment="1" applyProtection="1">
      <alignment horizontal="right"/>
      <protection locked="0"/>
    </xf>
    <xf numFmtId="177" fontId="8" fillId="0" borderId="10" xfId="0" applyNumberFormat="1" applyFont="1" applyFill="1" applyBorder="1" applyAlignment="1" applyProtection="1">
      <alignment horizontal="right"/>
      <protection locked="0"/>
    </xf>
    <xf numFmtId="177" fontId="8" fillId="0" borderId="6" xfId="0" applyNumberFormat="1" applyFont="1" applyFill="1" applyBorder="1" applyAlignment="1" applyProtection="1">
      <alignment horizontal="right"/>
      <protection locked="0"/>
    </xf>
    <xf numFmtId="182" fontId="3" fillId="0" borderId="0" xfId="0" applyNumberFormat="1" applyFont="1" applyFill="1" applyBorder="1" applyProtection="1">
      <protection locked="0"/>
    </xf>
    <xf numFmtId="182" fontId="3" fillId="0" borderId="4" xfId="0" applyNumberFormat="1" applyFont="1" applyFill="1" applyBorder="1" applyProtection="1">
      <protection locked="0"/>
    </xf>
    <xf numFmtId="182" fontId="8" fillId="0" borderId="10" xfId="0" applyNumberFormat="1" applyFont="1" applyFill="1" applyBorder="1" applyAlignment="1" applyProtection="1">
      <alignment horizontal="right"/>
      <protection locked="0"/>
    </xf>
    <xf numFmtId="182" fontId="8" fillId="0" borderId="6" xfId="0" applyNumberFormat="1" applyFont="1" applyFill="1" applyBorder="1" applyAlignment="1" applyProtection="1">
      <alignment horizontal="right"/>
      <protection locked="0"/>
    </xf>
    <xf numFmtId="182" fontId="3" fillId="0" borderId="4" xfId="2" applyNumberFormat="1" applyFont="1" applyFill="1" applyBorder="1" applyAlignment="1" applyProtection="1">
      <alignment vertical="center"/>
      <protection locked="0"/>
    </xf>
    <xf numFmtId="182" fontId="3" fillId="0" borderId="6" xfId="0" applyNumberFormat="1" applyFont="1" applyFill="1" applyBorder="1" applyProtection="1"/>
    <xf numFmtId="0" fontId="8" fillId="0" borderId="0" xfId="0" applyFont="1" applyFill="1" applyBorder="1" applyAlignment="1" applyProtection="1">
      <alignment shrinkToFit="1"/>
    </xf>
    <xf numFmtId="182" fontId="0" fillId="0" borderId="0" xfId="0" applyNumberFormat="1" applyFill="1" applyBorder="1" applyAlignment="1" applyProtection="1"/>
    <xf numFmtId="182" fontId="7" fillId="0" borderId="0" xfId="0" applyNumberFormat="1" applyFont="1" applyFill="1" applyBorder="1" applyProtection="1"/>
    <xf numFmtId="182" fontId="3" fillId="0" borderId="0" xfId="1" applyNumberFormat="1" applyFont="1" applyFill="1" applyBorder="1" applyAlignment="1" applyProtection="1">
      <alignment horizontal="right"/>
      <protection locked="0"/>
    </xf>
    <xf numFmtId="182" fontId="3" fillId="0" borderId="6" xfId="1" applyNumberFormat="1" applyFont="1" applyFill="1" applyBorder="1" applyAlignment="1" applyProtection="1">
      <alignment horizontal="right"/>
      <protection locked="0"/>
    </xf>
    <xf numFmtId="182" fontId="18" fillId="0" borderId="4" xfId="0" applyNumberFormat="1" applyFont="1" applyFill="1" applyBorder="1" applyAlignment="1" applyProtection="1">
      <alignment horizontal="right"/>
    </xf>
    <xf numFmtId="182" fontId="19" fillId="0" borderId="0" xfId="0" applyNumberFormat="1" applyFont="1" applyFill="1" applyBorder="1" applyAlignment="1" applyProtection="1">
      <alignment horizontal="right"/>
    </xf>
    <xf numFmtId="182" fontId="18" fillId="0" borderId="4" xfId="2" applyNumberFormat="1" applyFont="1" applyFill="1" applyBorder="1" applyAlignment="1" applyProtection="1">
      <alignment vertical="center"/>
      <protection locked="0"/>
    </xf>
    <xf numFmtId="182" fontId="18" fillId="0" borderId="0" xfId="2" applyNumberFormat="1" applyFont="1" applyFill="1" applyBorder="1" applyAlignment="1" applyProtection="1">
      <alignment vertical="center"/>
      <protection locked="0"/>
    </xf>
    <xf numFmtId="182" fontId="18" fillId="0" borderId="10" xfId="2" applyNumberFormat="1" applyFont="1" applyFill="1" applyBorder="1" applyAlignment="1" applyProtection="1">
      <alignment vertical="center"/>
      <protection locked="0"/>
    </xf>
    <xf numFmtId="182" fontId="18" fillId="0" borderId="6" xfId="2" applyNumberFormat="1" applyFont="1" applyFill="1" applyBorder="1" applyAlignment="1" applyProtection="1">
      <alignment vertical="center"/>
      <protection locked="0"/>
    </xf>
    <xf numFmtId="182" fontId="18" fillId="0" borderId="0" xfId="2" applyNumberFormat="1" applyFont="1" applyFill="1" applyBorder="1" applyAlignment="1" applyProtection="1">
      <alignment horizontal="right" vertical="center"/>
      <protection locked="0"/>
    </xf>
    <xf numFmtId="0" fontId="3" fillId="0" borderId="0" xfId="0" applyFont="1" applyFill="1" applyBorder="1" applyAlignment="1" applyProtection="1">
      <alignment shrinkToFit="1"/>
    </xf>
    <xf numFmtId="0" fontId="3" fillId="0" borderId="0" xfId="0" applyFont="1" applyFill="1" applyProtection="1"/>
    <xf numFmtId="0" fontId="3" fillId="0" borderId="0" xfId="0" applyFont="1" applyFill="1" applyBorder="1" applyAlignment="1">
      <alignment horizontal="right"/>
    </xf>
    <xf numFmtId="0" fontId="3" fillId="0" borderId="9" xfId="0" applyFont="1" applyFill="1" applyBorder="1" applyAlignment="1">
      <alignment horizontal="right"/>
    </xf>
    <xf numFmtId="0" fontId="8" fillId="0" borderId="0" xfId="0" applyFont="1" applyFill="1" applyBorder="1" applyAlignment="1">
      <alignment horizontal="right" shrinkToFit="1"/>
    </xf>
    <xf numFmtId="183" fontId="16" fillId="0" borderId="0" xfId="0" applyNumberFormat="1" applyFont="1" applyFill="1" applyBorder="1" applyAlignment="1">
      <alignment horizontal="right"/>
    </xf>
    <xf numFmtId="182" fontId="3" fillId="0" borderId="15" xfId="0" applyNumberFormat="1" applyFont="1" applyBorder="1" applyAlignment="1" applyProtection="1">
      <alignment horizontal="center" vertical="center" shrinkToFit="1"/>
    </xf>
    <xf numFmtId="182" fontId="3" fillId="0" borderId="0" xfId="0" applyNumberFormat="1" applyFont="1" applyFill="1" applyBorder="1" applyAlignment="1" applyProtection="1">
      <alignment horizontal="distributed"/>
    </xf>
    <xf numFmtId="182" fontId="3" fillId="0" borderId="6" xfId="0" applyNumberFormat="1" applyFont="1" applyFill="1" applyBorder="1" applyAlignment="1" applyProtection="1">
      <alignment horizontal="distributed"/>
    </xf>
    <xf numFmtId="182" fontId="4" fillId="0" borderId="0" xfId="0" applyNumberFormat="1" applyFont="1" applyFill="1" applyProtection="1"/>
    <xf numFmtId="0" fontId="3" fillId="0" borderId="0" xfId="0" applyFont="1" applyFill="1" applyBorder="1" applyAlignment="1" applyProtection="1">
      <alignment horizontal="distributed" shrinkToFit="1"/>
    </xf>
    <xf numFmtId="0" fontId="0" fillId="0" borderId="0" xfId="0" applyFont="1" applyFill="1" applyBorder="1" applyAlignment="1" applyProtection="1">
      <alignment shrinkToFit="1"/>
    </xf>
    <xf numFmtId="0" fontId="8" fillId="0" borderId="6" xfId="0" applyFont="1" applyFill="1" applyBorder="1" applyAlignment="1" applyProtection="1">
      <alignment shrinkToFit="1"/>
    </xf>
    <xf numFmtId="182" fontId="0" fillId="0" borderId="5" xfId="0" applyNumberFormat="1" applyBorder="1" applyAlignment="1" applyProtection="1"/>
    <xf numFmtId="182" fontId="6" fillId="0" borderId="0" xfId="0" applyNumberFormat="1" applyFont="1" applyAlignment="1" applyProtection="1"/>
    <xf numFmtId="0" fontId="4" fillId="0" borderId="0" xfId="0" applyFont="1" applyFill="1" applyBorder="1" applyAlignment="1" applyProtection="1">
      <alignment horizontal="left"/>
    </xf>
    <xf numFmtId="182" fontId="3" fillId="0" borderId="0" xfId="0" applyNumberFormat="1" applyFont="1" applyFill="1" applyBorder="1" applyAlignment="1" applyProtection="1"/>
    <xf numFmtId="182" fontId="3" fillId="0" borderId="0" xfId="2" applyNumberFormat="1" applyFont="1" applyFill="1" applyBorder="1"/>
    <xf numFmtId="182" fontId="3" fillId="0" borderId="0" xfId="2" applyNumberFormat="1" applyFont="1" applyFill="1" applyBorder="1" applyAlignment="1">
      <alignment horizontal="right"/>
    </xf>
    <xf numFmtId="182" fontId="3" fillId="0" borderId="6" xfId="2" applyNumberFormat="1" applyFont="1" applyFill="1" applyBorder="1"/>
    <xf numFmtId="182" fontId="3" fillId="0" borderId="0" xfId="0" applyNumberFormat="1" applyFont="1" applyFill="1" applyBorder="1"/>
    <xf numFmtId="182" fontId="3" fillId="0" borderId="6" xfId="0" applyNumberFormat="1" applyFont="1" applyFill="1" applyBorder="1"/>
    <xf numFmtId="182" fontId="3" fillId="0" borderId="7" xfId="0" applyNumberFormat="1" applyFont="1" applyFill="1" applyBorder="1" applyAlignment="1" applyProtection="1">
      <alignment horizontal="center"/>
    </xf>
    <xf numFmtId="182" fontId="3" fillId="0" borderId="8" xfId="0" applyNumberFormat="1" applyFont="1" applyFill="1" applyBorder="1" applyAlignment="1" applyProtection="1">
      <alignment horizontal="center"/>
    </xf>
    <xf numFmtId="182" fontId="3" fillId="0" borderId="0" xfId="2" applyNumberFormat="1" applyFont="1" applyFill="1" applyBorder="1" applyAlignment="1"/>
    <xf numFmtId="182" fontId="3" fillId="0" borderId="0" xfId="0" applyNumberFormat="1" applyFont="1" applyFill="1" applyBorder="1" applyAlignment="1" applyProtection="1">
      <alignment horizontal="right" shrinkToFit="1"/>
    </xf>
    <xf numFmtId="182" fontId="6" fillId="0" borderId="0" xfId="0" applyNumberFormat="1" applyFont="1" applyFill="1" applyProtection="1"/>
    <xf numFmtId="182" fontId="0" fillId="0" borderId="17" xfId="0" applyNumberFormat="1" applyFill="1" applyBorder="1" applyProtection="1"/>
    <xf numFmtId="182" fontId="3" fillId="0" borderId="13" xfId="0" applyNumberFormat="1" applyFont="1" applyFill="1" applyBorder="1" applyAlignment="1" applyProtection="1">
      <alignment horizontal="center" vertical="center"/>
    </xf>
    <xf numFmtId="182" fontId="3" fillId="0" borderId="15" xfId="0" applyNumberFormat="1" applyFont="1" applyFill="1" applyBorder="1" applyAlignment="1" applyProtection="1">
      <alignment horizontal="center" vertical="center"/>
    </xf>
    <xf numFmtId="182" fontId="12" fillId="0" borderId="0" xfId="0" applyNumberFormat="1" applyFont="1" applyFill="1" applyProtection="1"/>
    <xf numFmtId="182" fontId="8" fillId="0" borderId="5" xfId="0" applyNumberFormat="1" applyFont="1" applyFill="1" applyBorder="1" applyProtection="1"/>
    <xf numFmtId="0" fontId="8" fillId="0" borderId="6" xfId="0" applyFont="1" applyFill="1" applyBorder="1" applyAlignment="1" applyProtection="1">
      <alignment horizontal="distributed"/>
    </xf>
    <xf numFmtId="0" fontId="8" fillId="0" borderId="0" xfId="0" applyFont="1" applyFill="1" applyBorder="1" applyAlignment="1" applyProtection="1">
      <alignment horizontal="distributed"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distributed"/>
    </xf>
    <xf numFmtId="0" fontId="8" fillId="0" borderId="6" xfId="0" applyFont="1" applyFill="1" applyBorder="1" applyAlignment="1" applyProtection="1">
      <alignment horizontal="center"/>
    </xf>
    <xf numFmtId="182" fontId="4" fillId="0" borderId="0" xfId="0" applyNumberFormat="1" applyFont="1" applyFill="1" applyBorder="1" applyAlignment="1" applyProtection="1">
      <alignment horizontal="left" vertical="center"/>
    </xf>
    <xf numFmtId="38" fontId="3" fillId="0" borderId="0" xfId="2" applyFont="1" applyFill="1" applyBorder="1" applyAlignment="1">
      <alignment vertical="center"/>
    </xf>
    <xf numFmtId="182" fontId="3" fillId="0" borderId="0" xfId="0" applyNumberFormat="1" applyFont="1" applyFill="1" applyBorder="1" applyAlignment="1" applyProtection="1">
      <alignment horizontal="right" vertical="center"/>
      <protection locked="0"/>
    </xf>
    <xf numFmtId="182" fontId="0" fillId="0" borderId="0" xfId="0" applyNumberFormat="1" applyAlignment="1" applyProtection="1">
      <alignment vertical="center"/>
    </xf>
    <xf numFmtId="182" fontId="8" fillId="0" borderId="0" xfId="0" applyNumberFormat="1" applyFont="1" applyFill="1" applyBorder="1" applyProtection="1"/>
    <xf numFmtId="182" fontId="4" fillId="0" borderId="0" xfId="0" applyNumberFormat="1" applyFont="1" applyFill="1" applyBorder="1" applyProtection="1"/>
    <xf numFmtId="38" fontId="3" fillId="0" borderId="5" xfId="2" applyFont="1" applyFill="1" applyBorder="1" applyAlignment="1">
      <alignment vertical="center"/>
    </xf>
    <xf numFmtId="182" fontId="3" fillId="0" borderId="0" xfId="0" applyNumberFormat="1" applyFont="1" applyFill="1" applyBorder="1" applyAlignment="1" applyProtection="1">
      <alignment horizontal="center"/>
    </xf>
    <xf numFmtId="182" fontId="0" fillId="0" borderId="0" xfId="0" applyNumberFormat="1" applyFont="1" applyFill="1" applyProtection="1"/>
    <xf numFmtId="182" fontId="21" fillId="0" borderId="0" xfId="0" applyNumberFormat="1" applyFont="1" applyFill="1" applyBorder="1" applyAlignment="1" applyProtection="1">
      <alignment horizontal="right"/>
    </xf>
    <xf numFmtId="182" fontId="20" fillId="0" borderId="0" xfId="0" applyNumberFormat="1" applyFont="1" applyFill="1" applyAlignment="1" applyProtection="1">
      <alignment horizontal="center"/>
    </xf>
    <xf numFmtId="182" fontId="22" fillId="0" borderId="0" xfId="0" applyNumberFormat="1" applyFont="1" applyFill="1" applyProtection="1"/>
    <xf numFmtId="182" fontId="0" fillId="0" borderId="17" xfId="0" applyNumberFormat="1" applyFont="1" applyFill="1" applyBorder="1" applyProtection="1"/>
    <xf numFmtId="182" fontId="3" fillId="0" borderId="9" xfId="0" applyNumberFormat="1" applyFont="1" applyFill="1" applyBorder="1" applyAlignment="1" applyProtection="1">
      <alignment horizontal="distributed"/>
    </xf>
    <xf numFmtId="182" fontId="3" fillId="0" borderId="16" xfId="0" applyNumberFormat="1" applyFont="1" applyFill="1" applyBorder="1" applyAlignment="1" applyProtection="1">
      <alignment horizontal="distributed"/>
    </xf>
    <xf numFmtId="182" fontId="3" fillId="0" borderId="0" xfId="0" applyNumberFormat="1" applyFont="1" applyFill="1" applyAlignment="1" applyProtection="1"/>
    <xf numFmtId="182" fontId="3" fillId="0" borderId="1" xfId="0" applyNumberFormat="1" applyFont="1" applyFill="1" applyBorder="1" applyAlignment="1" applyProtection="1">
      <alignment horizontal="center"/>
    </xf>
    <xf numFmtId="182" fontId="3" fillId="0" borderId="2" xfId="0" applyNumberFormat="1" applyFont="1" applyFill="1" applyBorder="1" applyAlignment="1" applyProtection="1">
      <alignment horizontal="center"/>
    </xf>
    <xf numFmtId="182" fontId="11" fillId="0" borderId="0" xfId="0" applyNumberFormat="1" applyFont="1" applyFill="1" applyProtection="1"/>
    <xf numFmtId="0" fontId="3" fillId="0" borderId="2" xfId="0" applyFont="1" applyFill="1" applyBorder="1" applyAlignment="1" applyProtection="1">
      <alignment horizontal="center"/>
    </xf>
    <xf numFmtId="182" fontId="1" fillId="0" borderId="0" xfId="0" applyNumberFormat="1" applyFont="1" applyFill="1" applyProtection="1"/>
    <xf numFmtId="182" fontId="3" fillId="2" borderId="14" xfId="0" applyNumberFormat="1" applyFont="1" applyFill="1" applyBorder="1" applyAlignment="1" applyProtection="1">
      <alignment horizontal="center" vertical="center" shrinkToFit="1"/>
    </xf>
    <xf numFmtId="0" fontId="0" fillId="0" borderId="0" xfId="0" applyFill="1" applyAlignment="1" applyProtection="1"/>
    <xf numFmtId="182" fontId="4" fillId="0" borderId="0" xfId="0" applyNumberFormat="1" applyFont="1" applyFill="1" applyAlignment="1" applyProtection="1"/>
    <xf numFmtId="182" fontId="20" fillId="0" borderId="0" xfId="0" applyNumberFormat="1" applyFont="1" applyFill="1" applyBorder="1" applyAlignment="1" applyProtection="1">
      <alignment horizontal="right"/>
    </xf>
    <xf numFmtId="182" fontId="20" fillId="0" borderId="4" xfId="0" applyNumberFormat="1" applyFont="1" applyFill="1" applyBorder="1" applyAlignment="1" applyProtection="1">
      <alignment horizontal="right"/>
    </xf>
    <xf numFmtId="177" fontId="3" fillId="0" borderId="4" xfId="0" applyNumberFormat="1" applyFont="1" applyFill="1" applyBorder="1" applyProtection="1">
      <protection locked="0"/>
    </xf>
    <xf numFmtId="177" fontId="3" fillId="0" borderId="0" xfId="0" applyNumberFormat="1" applyFont="1" applyFill="1" applyBorder="1" applyProtection="1">
      <protection locked="0"/>
    </xf>
    <xf numFmtId="0" fontId="3" fillId="0" borderId="0" xfId="0" applyFont="1" applyFill="1" applyAlignment="1" applyProtection="1">
      <alignment horizontal="distributed"/>
    </xf>
    <xf numFmtId="177" fontId="3" fillId="0" borderId="4" xfId="0" applyNumberFormat="1" applyFont="1" applyFill="1" applyBorder="1" applyAlignment="1" applyProtection="1">
      <alignment horizontal="right"/>
      <protection locked="0"/>
    </xf>
    <xf numFmtId="177" fontId="3" fillId="0" borderId="0" xfId="0" applyNumberFormat="1" applyFont="1" applyFill="1" applyBorder="1" applyAlignment="1" applyProtection="1">
      <alignment horizontal="right"/>
      <protection locked="0"/>
    </xf>
    <xf numFmtId="0" fontId="4" fillId="0" borderId="19" xfId="0" applyFont="1" applyFill="1" applyBorder="1" applyAlignment="1" applyProtection="1">
      <alignment horizontal="center"/>
    </xf>
    <xf numFmtId="182" fontId="8" fillId="0" borderId="0" xfId="0" applyNumberFormat="1" applyFont="1" applyFill="1" applyBorder="1" applyAlignment="1" applyProtection="1">
      <alignment horizontal="right" shrinkToFit="1"/>
    </xf>
    <xf numFmtId="182" fontId="3" fillId="0" borderId="3" xfId="0" applyNumberFormat="1" applyFont="1" applyFill="1" applyBorder="1" applyAlignment="1" applyProtection="1">
      <alignment horizontal="center"/>
    </xf>
    <xf numFmtId="182" fontId="23" fillId="0" borderId="10" xfId="0" applyNumberFormat="1" applyFont="1" applyFill="1" applyBorder="1" applyAlignment="1" applyProtection="1">
      <alignment horizontal="right"/>
      <protection locked="0"/>
    </xf>
    <xf numFmtId="182" fontId="23" fillId="0" borderId="6" xfId="0" applyNumberFormat="1" applyFont="1" applyFill="1" applyBorder="1" applyAlignment="1" applyProtection="1">
      <alignment horizontal="right"/>
      <protection locked="0"/>
    </xf>
    <xf numFmtId="182" fontId="24" fillId="0" borderId="0" xfId="0" applyNumberFormat="1" applyFont="1" applyFill="1" applyProtection="1"/>
    <xf numFmtId="180" fontId="3" fillId="0" borderId="0" xfId="0" applyNumberFormat="1" applyFont="1" applyFill="1" applyBorder="1" applyAlignment="1" applyProtection="1">
      <protection locked="0"/>
    </xf>
    <xf numFmtId="181" fontId="3" fillId="0" borderId="0" xfId="0" applyNumberFormat="1" applyFont="1" applyFill="1" applyBorder="1" applyAlignment="1" applyProtection="1">
      <alignment horizontal="right"/>
      <protection locked="0"/>
    </xf>
    <xf numFmtId="38" fontId="1" fillId="0" borderId="0" xfId="3" applyFont="1" applyFill="1" applyBorder="1" applyAlignment="1" applyProtection="1">
      <alignment vertical="center"/>
      <protection locked="0"/>
    </xf>
    <xf numFmtId="182" fontId="3" fillId="0" borderId="9" xfId="0" applyNumberFormat="1" applyFont="1" applyFill="1" applyBorder="1" applyAlignment="1" applyProtection="1">
      <alignment horizontal="center"/>
    </xf>
    <xf numFmtId="182" fontId="3" fillId="0" borderId="10" xfId="0" applyNumberFormat="1" applyFont="1" applyFill="1" applyBorder="1" applyProtection="1">
      <protection locked="0"/>
    </xf>
    <xf numFmtId="182" fontId="3" fillId="0" borderId="6" xfId="0" applyNumberFormat="1" applyFont="1" applyFill="1" applyBorder="1" applyProtection="1">
      <protection locked="0"/>
    </xf>
    <xf numFmtId="182" fontId="0" fillId="0" borderId="0" xfId="0" applyNumberFormat="1" applyFont="1" applyFill="1" applyBorder="1" applyAlignment="1" applyProtection="1">
      <alignment horizontal="right"/>
    </xf>
    <xf numFmtId="184" fontId="3" fillId="0" borderId="0" xfId="0" applyNumberFormat="1" applyFont="1" applyFill="1" applyBorder="1" applyProtection="1"/>
    <xf numFmtId="176" fontId="8" fillId="0" borderId="0" xfId="0" applyNumberFormat="1" applyFont="1" applyFill="1" applyBorder="1" applyAlignment="1">
      <alignment horizontal="right"/>
    </xf>
    <xf numFmtId="0" fontId="25" fillId="0" borderId="0" xfId="0" applyFont="1" applyFill="1"/>
    <xf numFmtId="0" fontId="17" fillId="0" borderId="0" xfId="0" applyFont="1" applyFill="1"/>
    <xf numFmtId="0" fontId="26" fillId="0" borderId="0" xfId="0" applyFont="1" applyFill="1"/>
    <xf numFmtId="0" fontId="27" fillId="0" borderId="0" xfId="0" applyFont="1" applyFill="1"/>
    <xf numFmtId="0" fontId="17" fillId="0" borderId="0" xfId="0" applyFont="1" applyFill="1" applyBorder="1"/>
    <xf numFmtId="0" fontId="23" fillId="0" borderId="0" xfId="0" applyFont="1" applyFill="1" applyBorder="1" applyAlignment="1">
      <alignment horizontal="distributed"/>
    </xf>
    <xf numFmtId="176" fontId="23" fillId="0" borderId="0" xfId="0" applyNumberFormat="1" applyFont="1" applyFill="1" applyBorder="1" applyAlignment="1">
      <alignment horizontal="right"/>
    </xf>
    <xf numFmtId="0" fontId="18" fillId="0" borderId="0" xfId="0" applyFont="1" applyFill="1" applyBorder="1"/>
    <xf numFmtId="0" fontId="17" fillId="0" borderId="0" xfId="0" applyFont="1" applyFill="1" applyAlignment="1">
      <alignment horizontal="left"/>
    </xf>
    <xf numFmtId="176" fontId="18" fillId="0" borderId="4"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176" fontId="18" fillId="0" borderId="0" xfId="0" applyNumberFormat="1" applyFont="1" applyFill="1" applyBorder="1" applyAlignment="1">
      <alignment horizontal="left" vertical="center"/>
    </xf>
    <xf numFmtId="176" fontId="18" fillId="0" borderId="0" xfId="0" applyNumberFormat="1" applyFont="1" applyFill="1" applyBorder="1" applyAlignment="1">
      <alignment horizontal="right"/>
    </xf>
    <xf numFmtId="176" fontId="18" fillId="0" borderId="0" xfId="0" applyNumberFormat="1" applyFont="1" applyFill="1" applyBorder="1" applyAlignment="1">
      <alignment horizontal="left"/>
    </xf>
    <xf numFmtId="0" fontId="0" fillId="0" borderId="0" xfId="0" applyFont="1"/>
    <xf numFmtId="0" fontId="0" fillId="0" borderId="17" xfId="0" applyFont="1" applyFill="1" applyBorder="1"/>
    <xf numFmtId="0" fontId="0" fillId="0" borderId="17" xfId="0" applyFont="1" applyBorder="1"/>
    <xf numFmtId="0" fontId="8" fillId="0" borderId="6" xfId="0" applyFont="1" applyFill="1" applyBorder="1" applyAlignment="1">
      <alignment horizontal="right" shrinkToFit="1"/>
    </xf>
    <xf numFmtId="176" fontId="0" fillId="0" borderId="0" xfId="0" applyNumberFormat="1" applyFont="1" applyFill="1" applyBorder="1" applyAlignment="1">
      <alignment horizontal="center"/>
    </xf>
    <xf numFmtId="0" fontId="0" fillId="0" borderId="0" xfId="0" applyFont="1" applyFill="1" applyBorder="1" applyAlignment="1">
      <alignment horizontal="center"/>
    </xf>
    <xf numFmtId="0" fontId="0" fillId="0" borderId="0" xfId="0" applyFont="1" applyBorder="1" applyAlignment="1">
      <alignment horizontal="center"/>
    </xf>
    <xf numFmtId="0" fontId="0" fillId="0" borderId="0" xfId="0" applyFont="1" applyBorder="1" applyAlignment="1"/>
    <xf numFmtId="0" fontId="0" fillId="0" borderId="17" xfId="0" applyFont="1" applyFill="1" applyBorder="1" applyProtection="1"/>
    <xf numFmtId="0" fontId="3" fillId="0" borderId="0" xfId="0" applyFont="1" applyFill="1" applyBorder="1" applyAlignment="1">
      <alignment horizontal="right" shrinkToFit="1"/>
    </xf>
    <xf numFmtId="0" fontId="0" fillId="0" borderId="20" xfId="0" applyFont="1" applyFill="1" applyBorder="1" applyProtection="1"/>
    <xf numFmtId="0" fontId="11" fillId="0" borderId="0" xfId="0" applyFont="1" applyFill="1" applyBorder="1" applyAlignment="1">
      <alignment horizontal="right" shrinkToFit="1"/>
    </xf>
    <xf numFmtId="0" fontId="8" fillId="0" borderId="16" xfId="0" applyFont="1" applyFill="1" applyBorder="1" applyAlignment="1">
      <alignment horizontal="right" shrinkToFit="1"/>
    </xf>
    <xf numFmtId="0" fontId="8" fillId="0" borderId="9" xfId="0" applyFont="1" applyFill="1" applyBorder="1" applyAlignment="1">
      <alignment horizontal="right" shrinkToFit="1"/>
    </xf>
    <xf numFmtId="0" fontId="0" fillId="0" borderId="5" xfId="0" applyFill="1" applyBorder="1"/>
    <xf numFmtId="0" fontId="3" fillId="0" borderId="9" xfId="0" applyFont="1" applyFill="1" applyBorder="1" applyAlignment="1" applyProtection="1">
      <alignment shrinkToFit="1"/>
    </xf>
    <xf numFmtId="0" fontId="3" fillId="0" borderId="9" xfId="0" applyFont="1" applyFill="1" applyBorder="1" applyAlignment="1" applyProtection="1">
      <alignment horizontal="distributed" shrinkToFit="1"/>
    </xf>
    <xf numFmtId="0" fontId="3" fillId="0" borderId="0" xfId="0" applyFont="1" applyFill="1" applyBorder="1" applyAlignment="1" applyProtection="1">
      <alignment horizontal="right" vertical="center"/>
    </xf>
    <xf numFmtId="0" fontId="3" fillId="0" borderId="9" xfId="0" applyFont="1" applyFill="1" applyBorder="1" applyAlignment="1" applyProtection="1">
      <alignment horizontal="distributed"/>
    </xf>
    <xf numFmtId="176" fontId="0" fillId="0" borderId="0" xfId="0" applyNumberFormat="1" applyFill="1" applyBorder="1" applyAlignment="1" applyProtection="1">
      <alignment horizontal="center"/>
    </xf>
    <xf numFmtId="0" fontId="0" fillId="0" borderId="0" xfId="0" applyFill="1" applyBorder="1" applyAlignment="1" applyProtection="1">
      <alignment horizontal="center"/>
    </xf>
    <xf numFmtId="182" fontId="23" fillId="0" borderId="5" xfId="0" applyNumberFormat="1" applyFont="1" applyFill="1" applyBorder="1" applyProtection="1"/>
    <xf numFmtId="182" fontId="23" fillId="0" borderId="0" xfId="0" applyNumberFormat="1" applyFont="1" applyFill="1" applyBorder="1" applyProtection="1"/>
    <xf numFmtId="182" fontId="18" fillId="0" borderId="0" xfId="0" applyNumberFormat="1" applyFont="1" applyFill="1" applyBorder="1" applyProtection="1"/>
    <xf numFmtId="182" fontId="18" fillId="0" borderId="6" xfId="0" applyNumberFormat="1" applyFont="1" applyFill="1" applyBorder="1" applyProtection="1"/>
    <xf numFmtId="182" fontId="0" fillId="0" borderId="0" xfId="0" applyNumberFormat="1" applyFont="1" applyFill="1" applyBorder="1" applyProtection="1"/>
    <xf numFmtId="182" fontId="3" fillId="0" borderId="0" xfId="2" applyNumberFormat="1" applyFont="1" applyFill="1" applyBorder="1" applyAlignment="1" applyProtection="1"/>
    <xf numFmtId="182" fontId="13" fillId="0" borderId="0" xfId="0" applyNumberFormat="1" applyFont="1" applyFill="1" applyProtection="1"/>
    <xf numFmtId="182" fontId="4" fillId="0" borderId="0" xfId="0" applyNumberFormat="1" applyFont="1" applyFill="1" applyBorder="1" applyAlignment="1" applyProtection="1">
      <alignment horizontal="left"/>
    </xf>
    <xf numFmtId="182" fontId="4" fillId="0" borderId="0" xfId="0" applyNumberFormat="1" applyFont="1" applyFill="1" applyBorder="1" applyAlignment="1" applyProtection="1"/>
    <xf numFmtId="0" fontId="0" fillId="0" borderId="0" xfId="0" applyFont="1" applyFill="1" applyAlignment="1">
      <alignment horizontal="left"/>
    </xf>
    <xf numFmtId="0" fontId="0" fillId="0" borderId="0" xfId="0" applyFont="1" applyFill="1" applyAlignment="1">
      <alignment horizontal="left" wrapText="1"/>
    </xf>
    <xf numFmtId="182" fontId="4" fillId="0" borderId="0" xfId="0" applyNumberFormat="1" applyFont="1" applyFill="1" applyBorder="1" applyAlignment="1" applyProtection="1">
      <alignment wrapText="1"/>
    </xf>
    <xf numFmtId="182" fontId="0" fillId="0" borderId="0" xfId="0" applyNumberFormat="1" applyFont="1" applyFill="1" applyAlignment="1" applyProtection="1">
      <alignment horizontal="center"/>
    </xf>
    <xf numFmtId="176" fontId="3" fillId="0" borderId="6" xfId="0" applyNumberFormat="1" applyFont="1" applyFill="1" applyBorder="1" applyAlignment="1" applyProtection="1">
      <alignment horizontal="right"/>
    </xf>
    <xf numFmtId="185" fontId="6" fillId="0" borderId="0" xfId="0" applyNumberFormat="1" applyFont="1" applyAlignment="1"/>
    <xf numFmtId="185" fontId="0" fillId="0" borderId="0" xfId="0" applyNumberFormat="1" applyAlignment="1"/>
    <xf numFmtId="185" fontId="0" fillId="0" borderId="0" xfId="0" applyNumberFormat="1"/>
    <xf numFmtId="185" fontId="4" fillId="0" borderId="0" xfId="0" applyNumberFormat="1" applyFont="1" applyAlignment="1"/>
    <xf numFmtId="185" fontId="3" fillId="0" borderId="7" xfId="0" applyNumberFormat="1" applyFont="1" applyBorder="1" applyAlignment="1">
      <alignment horizontal="center"/>
    </xf>
    <xf numFmtId="185" fontId="3" fillId="0" borderId="8" xfId="0" applyNumberFormat="1" applyFont="1" applyBorder="1" applyAlignment="1">
      <alignment horizontal="center"/>
    </xf>
    <xf numFmtId="185" fontId="3" fillId="0" borderId="4" xfId="0" applyNumberFormat="1" applyFont="1" applyFill="1" applyBorder="1" applyAlignment="1">
      <alignment horizontal="right"/>
    </xf>
    <xf numFmtId="185" fontId="3" fillId="0" borderId="0" xfId="0" applyNumberFormat="1" applyFont="1" applyFill="1" applyBorder="1" applyAlignment="1">
      <alignment horizontal="right"/>
    </xf>
    <xf numFmtId="185" fontId="3" fillId="0" borderId="4" xfId="0" applyNumberFormat="1" applyFont="1" applyFill="1" applyBorder="1" applyAlignment="1" applyProtection="1">
      <alignment horizontal="right"/>
      <protection locked="0"/>
    </xf>
    <xf numFmtId="185" fontId="3" fillId="0" borderId="0" xfId="0" applyNumberFormat="1" applyFont="1" applyFill="1" applyBorder="1" applyAlignment="1" applyProtection="1">
      <alignment horizontal="right"/>
      <protection locked="0"/>
    </xf>
    <xf numFmtId="185" fontId="8" fillId="0" borderId="4" xfId="0" applyNumberFormat="1" applyFont="1" applyFill="1" applyBorder="1" applyAlignment="1" applyProtection="1">
      <alignment horizontal="right"/>
      <protection locked="0"/>
    </xf>
    <xf numFmtId="185" fontId="8" fillId="0" borderId="0" xfId="0" applyNumberFormat="1" applyFont="1" applyFill="1" applyBorder="1" applyAlignment="1" applyProtection="1">
      <alignment horizontal="right"/>
      <protection locked="0"/>
    </xf>
    <xf numFmtId="185" fontId="3" fillId="0" borderId="10" xfId="0" applyNumberFormat="1" applyFont="1" applyFill="1" applyBorder="1" applyAlignment="1" applyProtection="1">
      <alignment horizontal="right"/>
      <protection locked="0"/>
    </xf>
    <xf numFmtId="185" fontId="3" fillId="0" borderId="6" xfId="0" applyNumberFormat="1" applyFont="1" applyFill="1" applyBorder="1" applyAlignment="1" applyProtection="1">
      <alignment horizontal="right"/>
      <protection locked="0"/>
    </xf>
    <xf numFmtId="185" fontId="4" fillId="0" borderId="0" xfId="0" applyNumberFormat="1" applyFont="1" applyFill="1" applyAlignment="1"/>
    <xf numFmtId="185" fontId="0" fillId="0" borderId="0" xfId="0" applyNumberFormat="1" applyFill="1" applyAlignment="1"/>
    <xf numFmtId="185" fontId="7" fillId="0" borderId="0" xfId="0" applyNumberFormat="1" applyFont="1"/>
    <xf numFmtId="185" fontId="6" fillId="0" borderId="0" xfId="0" applyNumberFormat="1" applyFont="1"/>
    <xf numFmtId="185" fontId="4" fillId="0" borderId="0" xfId="0" applyNumberFormat="1" applyFont="1"/>
    <xf numFmtId="185" fontId="0" fillId="0" borderId="0" xfId="0" applyNumberFormat="1" applyAlignment="1">
      <alignment horizontal="left"/>
    </xf>
    <xf numFmtId="185" fontId="0" fillId="0" borderId="0" xfId="0" applyNumberFormat="1" applyFill="1"/>
    <xf numFmtId="185" fontId="0" fillId="0" borderId="0" xfId="0" applyNumberFormat="1" applyFill="1" applyBorder="1"/>
    <xf numFmtId="176" fontId="18" fillId="0" borderId="0" xfId="0" applyNumberFormat="1" applyFont="1" applyFill="1" applyBorder="1" applyAlignment="1">
      <alignment horizontal="right"/>
    </xf>
    <xf numFmtId="176" fontId="18" fillId="0" borderId="4"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182" fontId="3" fillId="0" borderId="15" xfId="0" applyNumberFormat="1" applyFont="1" applyFill="1" applyBorder="1" applyAlignment="1" applyProtection="1">
      <alignment horizontal="center" vertical="center" shrinkToFit="1"/>
    </xf>
    <xf numFmtId="182" fontId="3" fillId="0" borderId="15" xfId="0" applyNumberFormat="1" applyFont="1" applyFill="1" applyBorder="1" applyAlignment="1" applyProtection="1">
      <alignment horizontal="center" vertical="center" wrapText="1" shrinkToFit="1"/>
    </xf>
    <xf numFmtId="182" fontId="3" fillId="0" borderId="14" xfId="0" applyNumberFormat="1" applyFont="1" applyFill="1" applyBorder="1" applyAlignment="1" applyProtection="1">
      <alignment horizontal="center" vertical="center" shrinkToFit="1"/>
    </xf>
    <xf numFmtId="185" fontId="3" fillId="0" borderId="0" xfId="2" applyNumberFormat="1" applyFont="1" applyFill="1" applyBorder="1"/>
    <xf numFmtId="182" fontId="3" fillId="0" borderId="16" xfId="0" applyNumberFormat="1" applyFont="1" applyFill="1" applyBorder="1" applyAlignment="1" applyProtection="1">
      <alignment horizontal="center" vertical="center"/>
    </xf>
    <xf numFmtId="176" fontId="3" fillId="0" borderId="0" xfId="0" applyNumberFormat="1" applyFont="1" applyFill="1" applyBorder="1" applyAlignment="1"/>
    <xf numFmtId="176" fontId="3" fillId="0" borderId="0" xfId="0" applyNumberFormat="1" applyFont="1" applyFill="1" applyBorder="1" applyAlignment="1">
      <alignment horizontal="right"/>
    </xf>
    <xf numFmtId="182" fontId="7" fillId="0" borderId="0" xfId="0" applyNumberFormat="1" applyFont="1" applyFill="1" applyAlignment="1" applyProtection="1"/>
    <xf numFmtId="182" fontId="8" fillId="0" borderId="9" xfId="0" applyNumberFormat="1" applyFont="1" applyFill="1" applyBorder="1" applyAlignment="1" applyProtection="1">
      <alignment horizontal="right" shrinkToFit="1"/>
    </xf>
    <xf numFmtId="182" fontId="4" fillId="0" borderId="5" xfId="0" applyNumberFormat="1" applyFont="1" applyFill="1" applyBorder="1" applyAlignment="1" applyProtection="1">
      <alignment vertical="center"/>
    </xf>
    <xf numFmtId="182" fontId="4" fillId="0" borderId="0" xfId="0" applyNumberFormat="1" applyFont="1" applyFill="1" applyBorder="1" applyAlignment="1" applyProtection="1">
      <alignment vertical="center"/>
    </xf>
    <xf numFmtId="186" fontId="0" fillId="0" borderId="0" xfId="0" applyNumberFormat="1" applyFill="1" applyProtection="1"/>
    <xf numFmtId="182" fontId="0" fillId="0" borderId="0" xfId="0" applyNumberFormat="1" applyFill="1" applyAlignment="1" applyProtection="1"/>
    <xf numFmtId="0" fontId="3" fillId="0" borderId="9" xfId="0" applyFont="1" applyFill="1" applyBorder="1" applyAlignment="1" applyProtection="1">
      <alignment horizontal="right"/>
    </xf>
    <xf numFmtId="0" fontId="3" fillId="0" borderId="16" xfId="0" applyFont="1" applyFill="1" applyBorder="1" applyAlignment="1" applyProtection="1">
      <alignment horizontal="right"/>
    </xf>
    <xf numFmtId="0" fontId="7" fillId="0" borderId="0" xfId="0" applyFont="1" applyFill="1" applyBorder="1" applyAlignment="1" applyProtection="1">
      <alignment horizontal="right"/>
    </xf>
    <xf numFmtId="0" fontId="3" fillId="0" borderId="1" xfId="0" applyFont="1" applyFill="1" applyBorder="1" applyProtection="1"/>
    <xf numFmtId="0" fontId="3" fillId="0" borderId="2" xfId="0" applyFont="1" applyFill="1" applyBorder="1" applyAlignment="1" applyProtection="1">
      <alignment horizontal="center" shrinkToFit="1"/>
    </xf>
    <xf numFmtId="0" fontId="3" fillId="0" borderId="3" xfId="0" applyFont="1" applyFill="1" applyBorder="1" applyProtection="1"/>
    <xf numFmtId="0" fontId="8" fillId="0" borderId="0" xfId="0" applyFont="1" applyFill="1" applyBorder="1" applyAlignment="1" applyProtection="1">
      <alignment horizontal="right"/>
    </xf>
    <xf numFmtId="0" fontId="3" fillId="0" borderId="0" xfId="0" applyFont="1" applyFill="1" applyBorder="1" applyAlignment="1" applyProtection="1">
      <alignment horizontal="right"/>
    </xf>
    <xf numFmtId="176" fontId="3" fillId="0" borderId="4" xfId="7" applyNumberFormat="1" applyFont="1" applyFill="1" applyBorder="1" applyAlignment="1" applyProtection="1">
      <alignment horizontal="right"/>
    </xf>
    <xf numFmtId="178" fontId="3" fillId="0" borderId="0" xfId="7" applyNumberFormat="1" applyFont="1" applyFill="1" applyBorder="1" applyAlignment="1" applyProtection="1">
      <alignment horizontal="right"/>
    </xf>
    <xf numFmtId="179" fontId="3" fillId="0" borderId="0" xfId="7" applyNumberFormat="1" applyFont="1" applyFill="1" applyBorder="1" applyAlignment="1" applyProtection="1">
      <alignment horizontal="center"/>
    </xf>
    <xf numFmtId="176" fontId="3" fillId="0" borderId="0" xfId="7" applyNumberFormat="1" applyFont="1" applyFill="1" applyBorder="1" applyAlignment="1" applyProtection="1">
      <alignment horizontal="center"/>
    </xf>
    <xf numFmtId="176" fontId="3" fillId="0" borderId="0" xfId="7" applyNumberFormat="1" applyFont="1" applyFill="1" applyBorder="1" applyAlignment="1" applyProtection="1">
      <alignment horizontal="right"/>
    </xf>
    <xf numFmtId="0" fontId="3" fillId="0" borderId="6" xfId="0" applyFont="1" applyFill="1" applyBorder="1" applyAlignment="1" applyProtection="1">
      <alignment horizontal="right"/>
    </xf>
    <xf numFmtId="0" fontId="3" fillId="0" borderId="22" xfId="0" applyFont="1" applyFill="1" applyBorder="1" applyAlignment="1" applyProtection="1"/>
    <xf numFmtId="0" fontId="3" fillId="0" borderId="13" xfId="0" applyFont="1" applyFill="1" applyBorder="1" applyAlignment="1" applyProtection="1"/>
    <xf numFmtId="0" fontId="3" fillId="0" borderId="6" xfId="0" applyFont="1" applyFill="1" applyBorder="1" applyAlignment="1" applyProtection="1"/>
    <xf numFmtId="0" fontId="3" fillId="0" borderId="16" xfId="0" applyFont="1" applyFill="1" applyBorder="1" applyAlignment="1" applyProtection="1"/>
    <xf numFmtId="182" fontId="8" fillId="0" borderId="4" xfId="7" applyNumberFormat="1" applyFont="1" applyFill="1" applyBorder="1" applyAlignment="1" applyProtection="1">
      <alignment horizontal="right"/>
      <protection locked="0"/>
    </xf>
    <xf numFmtId="182" fontId="8" fillId="0" borderId="0" xfId="7" applyNumberFormat="1" applyFont="1" applyFill="1" applyBorder="1" applyAlignment="1" applyProtection="1">
      <alignment horizontal="right"/>
      <protection locked="0"/>
    </xf>
    <xf numFmtId="182" fontId="3" fillId="0" borderId="0" xfId="7" applyNumberFormat="1" applyFont="1" applyFill="1" applyBorder="1" applyAlignment="1" applyProtection="1">
      <alignment horizontal="right"/>
      <protection locked="0"/>
    </xf>
    <xf numFmtId="182" fontId="3" fillId="0" borderId="4" xfId="7" applyNumberFormat="1" applyFont="1" applyFill="1" applyBorder="1" applyAlignment="1" applyProtection="1">
      <alignment horizontal="right"/>
      <protection locked="0"/>
    </xf>
    <xf numFmtId="182" fontId="3" fillId="0" borderId="10" xfId="7" applyNumberFormat="1" applyFont="1" applyFill="1" applyBorder="1" applyAlignment="1" applyProtection="1">
      <alignment horizontal="right"/>
      <protection locked="0"/>
    </xf>
    <xf numFmtId="182" fontId="3" fillId="0" borderId="6" xfId="7" applyNumberFormat="1" applyFont="1" applyFill="1" applyBorder="1" applyAlignment="1" applyProtection="1">
      <alignment horizontal="right"/>
      <protection locked="0"/>
    </xf>
    <xf numFmtId="0" fontId="4" fillId="0" borderId="6" xfId="0" applyFont="1" applyFill="1" applyBorder="1" applyAlignment="1" applyProtection="1">
      <alignment horizontal="distributed"/>
    </xf>
    <xf numFmtId="0" fontId="4" fillId="0" borderId="0" xfId="0" applyFont="1" applyFill="1" applyBorder="1" applyAlignment="1" applyProtection="1">
      <alignment horizontal="distributed"/>
    </xf>
    <xf numFmtId="0" fontId="0" fillId="0" borderId="0" xfId="0" applyFont="1" applyFill="1" applyAlignment="1" applyProtection="1">
      <alignment horizontal="right"/>
    </xf>
    <xf numFmtId="182" fontId="3" fillId="0" borderId="0" xfId="0" applyNumberFormat="1" applyFont="1" applyFill="1" applyBorder="1" applyAlignment="1" applyProtection="1">
      <alignment shrinkToFit="1"/>
    </xf>
    <xf numFmtId="182" fontId="3" fillId="0" borderId="0" xfId="2" applyNumberFormat="1" applyFont="1" applyFill="1" applyBorder="1" applyAlignment="1" applyProtection="1">
      <alignment horizontal="right" vertical="center"/>
      <protection locked="0"/>
    </xf>
    <xf numFmtId="182" fontId="3" fillId="0" borderId="4" xfId="2" applyNumberFormat="1" applyFont="1" applyFill="1" applyBorder="1" applyAlignment="1" applyProtection="1">
      <alignment horizontal="right" vertical="center"/>
      <protection locked="0"/>
    </xf>
    <xf numFmtId="182" fontId="3" fillId="0" borderId="10" xfId="2" applyNumberFormat="1" applyFont="1" applyFill="1" applyBorder="1" applyAlignment="1" applyProtection="1">
      <alignment vertical="center"/>
      <protection locked="0"/>
    </xf>
    <xf numFmtId="182" fontId="3" fillId="0" borderId="6" xfId="2" applyNumberFormat="1" applyFont="1" applyFill="1" applyBorder="1" applyAlignment="1" applyProtection="1">
      <alignment vertical="center"/>
      <protection locked="0"/>
    </xf>
    <xf numFmtId="182" fontId="4" fillId="0" borderId="0" xfId="0" applyNumberFormat="1" applyFont="1"/>
    <xf numFmtId="182" fontId="0" fillId="0" borderId="0" xfId="0" applyNumberFormat="1" applyFill="1" applyBorder="1"/>
    <xf numFmtId="182" fontId="0" fillId="0" borderId="0" xfId="0" applyNumberFormat="1"/>
    <xf numFmtId="0" fontId="3" fillId="0" borderId="0" xfId="0" applyFont="1" applyFill="1" applyBorder="1" applyAlignment="1"/>
    <xf numFmtId="185" fontId="3" fillId="0" borderId="16" xfId="0" applyNumberFormat="1" applyFont="1" applyFill="1" applyBorder="1" applyAlignment="1">
      <alignment horizontal="right"/>
    </xf>
    <xf numFmtId="176" fontId="3" fillId="0" borderId="0" xfId="0" applyNumberFormat="1" applyFont="1" applyFill="1" applyBorder="1" applyAlignment="1">
      <alignment justifyLastLine="1"/>
    </xf>
    <xf numFmtId="185" fontId="3" fillId="0" borderId="0" xfId="0" applyNumberFormat="1" applyFont="1" applyBorder="1" applyAlignment="1">
      <alignment horizontal="center"/>
    </xf>
    <xf numFmtId="185" fontId="8" fillId="0" borderId="9" xfId="0" applyNumberFormat="1" applyFont="1" applyFill="1" applyBorder="1" applyAlignment="1">
      <alignment horizontal="right"/>
    </xf>
    <xf numFmtId="176" fontId="3" fillId="0" borderId="0" xfId="0" applyNumberFormat="1" applyFont="1" applyFill="1" applyBorder="1" applyAlignment="1" applyProtection="1"/>
    <xf numFmtId="176" fontId="8" fillId="0" borderId="0" xfId="0" applyNumberFormat="1" applyFont="1" applyFill="1" applyBorder="1" applyAlignment="1" applyProtection="1"/>
    <xf numFmtId="0" fontId="3" fillId="0" borderId="0" xfId="0" applyFont="1" applyFill="1" applyBorder="1" applyAlignment="1" applyProtection="1">
      <alignment vertical="center" wrapText="1"/>
    </xf>
    <xf numFmtId="183" fontId="0" fillId="0" borderId="0" xfId="0" applyNumberFormat="1" applyFont="1" applyFill="1"/>
    <xf numFmtId="183" fontId="0" fillId="0" borderId="0" xfId="0" applyNumberFormat="1" applyFont="1" applyFill="1" applyBorder="1"/>
    <xf numFmtId="183" fontId="8" fillId="0" borderId="4" xfId="0" applyNumberFormat="1" applyFont="1" applyFill="1" applyBorder="1" applyAlignment="1" applyProtection="1">
      <alignment horizontal="right"/>
    </xf>
    <xf numFmtId="183" fontId="8" fillId="0" borderId="0" xfId="0" applyNumberFormat="1" applyFont="1" applyFill="1" applyBorder="1" applyAlignment="1" applyProtection="1">
      <alignment horizontal="right"/>
    </xf>
    <xf numFmtId="183" fontId="8" fillId="0" borderId="4" xfId="0" applyNumberFormat="1" applyFont="1" applyFill="1" applyBorder="1" applyAlignment="1" applyProtection="1">
      <alignment horizontal="center"/>
    </xf>
    <xf numFmtId="183" fontId="8" fillId="0" borderId="0" xfId="0" applyNumberFormat="1" applyFont="1" applyFill="1" applyBorder="1" applyAlignment="1" applyProtection="1">
      <alignment horizontal="center"/>
    </xf>
    <xf numFmtId="176" fontId="0" fillId="0" borderId="0" xfId="0" applyNumberFormat="1" applyFont="1" applyFill="1" applyProtection="1"/>
    <xf numFmtId="38" fontId="3" fillId="0" borderId="0" xfId="2" applyFont="1" applyFill="1" applyBorder="1" applyAlignment="1" applyProtection="1">
      <alignment horizontal="right"/>
    </xf>
    <xf numFmtId="0" fontId="0" fillId="0" borderId="0" xfId="0" applyFont="1" applyFill="1" applyBorder="1" applyAlignment="1">
      <alignment horizontal="center" vertical="center"/>
    </xf>
    <xf numFmtId="0" fontId="8" fillId="0" borderId="9" xfId="0" applyFont="1" applyFill="1" applyBorder="1" applyAlignment="1" applyProtection="1">
      <alignment horizontal="right"/>
    </xf>
    <xf numFmtId="0" fontId="3" fillId="0" borderId="18" xfId="0" applyFont="1" applyFill="1" applyBorder="1" applyAlignment="1" applyProtection="1">
      <alignment horizontal="right" vertical="center"/>
    </xf>
    <xf numFmtId="184" fontId="3" fillId="0" borderId="4" xfId="0" applyNumberFormat="1" applyFont="1" applyFill="1" applyBorder="1" applyProtection="1"/>
    <xf numFmtId="184" fontId="0" fillId="0" borderId="4" xfId="0" applyNumberFormat="1" applyFont="1" applyFill="1" applyBorder="1" applyProtection="1"/>
    <xf numFmtId="184" fontId="0" fillId="0" borderId="0" xfId="0" applyNumberFormat="1" applyFont="1" applyFill="1" applyBorder="1" applyProtection="1"/>
    <xf numFmtId="184" fontId="3" fillId="0" borderId="4" xfId="0" applyNumberFormat="1" applyFont="1" applyFill="1" applyBorder="1" applyProtection="1">
      <protection locked="0"/>
    </xf>
    <xf numFmtId="184" fontId="3" fillId="0" borderId="0" xfId="0" applyNumberFormat="1" applyFont="1" applyFill="1" applyBorder="1" applyProtection="1">
      <protection locked="0"/>
    </xf>
    <xf numFmtId="184" fontId="8" fillId="0" borderId="4" xfId="0" applyNumberFormat="1" applyFont="1" applyFill="1" applyBorder="1" applyProtection="1">
      <protection locked="0"/>
    </xf>
    <xf numFmtId="184" fontId="8" fillId="0" borderId="0" xfId="0" applyNumberFormat="1" applyFont="1" applyFill="1" applyBorder="1" applyProtection="1">
      <protection locked="0"/>
    </xf>
    <xf numFmtId="184" fontId="8" fillId="0" borderId="10" xfId="0" applyNumberFormat="1" applyFont="1" applyFill="1" applyBorder="1" applyProtection="1">
      <protection locked="0"/>
    </xf>
    <xf numFmtId="184" fontId="8" fillId="0" borderId="6" xfId="0" applyNumberFormat="1" applyFont="1" applyFill="1" applyBorder="1" applyProtection="1">
      <protection locked="0"/>
    </xf>
    <xf numFmtId="0" fontId="3" fillId="0" borderId="0" xfId="0" applyFont="1" applyFill="1" applyBorder="1" applyAlignment="1" applyProtection="1">
      <alignment horizontal="right" shrinkToFit="1"/>
    </xf>
    <xf numFmtId="0" fontId="3" fillId="0" borderId="0" xfId="0" applyFont="1" applyFill="1" applyAlignment="1" applyProtection="1">
      <alignment horizontal="right" shrinkToFit="1"/>
    </xf>
    <xf numFmtId="0" fontId="8" fillId="0" borderId="0" xfId="0" applyFont="1" applyFill="1" applyBorder="1" applyAlignment="1" applyProtection="1">
      <alignment horizontal="right" shrinkToFit="1"/>
    </xf>
    <xf numFmtId="0" fontId="8" fillId="0" borderId="6" xfId="0" applyFont="1" applyFill="1" applyBorder="1" applyAlignment="1" applyProtection="1">
      <alignment horizontal="right" shrinkToFit="1"/>
    </xf>
    <xf numFmtId="49" fontId="3" fillId="0" borderId="0"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6" fontId="18" fillId="0" borderId="0" xfId="0" applyNumberFormat="1" applyFont="1" applyFill="1" applyBorder="1" applyAlignment="1">
      <alignment horizontal="right"/>
    </xf>
    <xf numFmtId="0" fontId="3" fillId="0" borderId="0" xfId="0" applyFont="1" applyFill="1" applyBorder="1" applyAlignment="1">
      <alignment horizontal="right"/>
    </xf>
    <xf numFmtId="0" fontId="3" fillId="0" borderId="7" xfId="0" applyFont="1" applyFill="1" applyBorder="1" applyAlignment="1" applyProtection="1">
      <alignment horizontal="center"/>
    </xf>
    <xf numFmtId="0" fontId="3" fillId="0" borderId="8" xfId="0" applyFont="1" applyFill="1" applyBorder="1" applyAlignment="1" applyProtection="1">
      <alignment horizontal="center"/>
    </xf>
    <xf numFmtId="182" fontId="3" fillId="0" borderId="0" xfId="0" applyNumberFormat="1" applyFont="1" applyFill="1" applyBorder="1" applyAlignment="1" applyProtection="1">
      <alignment horizontal="right"/>
    </xf>
    <xf numFmtId="182" fontId="3" fillId="0" borderId="4" xfId="0" applyNumberFormat="1" applyFont="1" applyFill="1" applyBorder="1" applyAlignment="1" applyProtection="1">
      <alignment horizontal="right"/>
    </xf>
    <xf numFmtId="0" fontId="3" fillId="0" borderId="0" xfId="0" applyFont="1" applyFill="1" applyBorder="1" applyAlignment="1" applyProtection="1">
      <alignment horizontal="center"/>
    </xf>
    <xf numFmtId="0" fontId="4" fillId="0" borderId="5" xfId="0" applyFont="1" applyFill="1" applyBorder="1" applyAlignment="1" applyProtection="1">
      <alignment horizontal="center"/>
    </xf>
    <xf numFmtId="182" fontId="3" fillId="0" borderId="7" xfId="0" applyNumberFormat="1" applyFont="1" applyFill="1" applyBorder="1" applyAlignment="1" applyProtection="1">
      <alignment horizontal="center"/>
    </xf>
    <xf numFmtId="182" fontId="3" fillId="0" borderId="8" xfId="0" applyNumberFormat="1" applyFont="1" applyFill="1" applyBorder="1" applyAlignment="1" applyProtection="1">
      <alignment horizontal="center"/>
    </xf>
    <xf numFmtId="182" fontId="18" fillId="0" borderId="0" xfId="0" applyNumberFormat="1" applyFont="1" applyFill="1" applyBorder="1" applyAlignment="1" applyProtection="1">
      <alignment horizontal="right"/>
    </xf>
    <xf numFmtId="182" fontId="8" fillId="0" borderId="0" xfId="0" applyNumberFormat="1" applyFont="1" applyFill="1" applyBorder="1" applyAlignment="1" applyProtection="1">
      <alignment horizontal="right"/>
      <protection locked="0"/>
    </xf>
    <xf numFmtId="182" fontId="23" fillId="0" borderId="0" xfId="0" applyNumberFormat="1" applyFont="1" applyFill="1" applyBorder="1" applyAlignment="1" applyProtection="1">
      <alignment horizontal="right"/>
      <protection locked="0"/>
    </xf>
    <xf numFmtId="182" fontId="3" fillId="0" borderId="0" xfId="0" applyNumberFormat="1" applyFont="1" applyFill="1" applyAlignment="1" applyProtection="1">
      <alignment horizontal="right"/>
    </xf>
    <xf numFmtId="182" fontId="8" fillId="0" borderId="4" xfId="0" applyNumberFormat="1" applyFont="1" applyFill="1" applyBorder="1" applyAlignment="1" applyProtection="1">
      <alignment horizontal="right"/>
      <protection locked="0"/>
    </xf>
    <xf numFmtId="182" fontId="8" fillId="0" borderId="4" xfId="0" applyNumberFormat="1" applyFont="1" applyFill="1" applyBorder="1" applyAlignment="1" applyProtection="1">
      <alignment horizontal="right"/>
    </xf>
    <xf numFmtId="182" fontId="8" fillId="0" borderId="0" xfId="0" applyNumberFormat="1" applyFont="1" applyFill="1" applyBorder="1" applyAlignment="1" applyProtection="1">
      <alignment horizontal="right"/>
    </xf>
    <xf numFmtId="182" fontId="3" fillId="0" borderId="9" xfId="0" applyNumberFormat="1" applyFont="1" applyFill="1" applyBorder="1" applyAlignment="1" applyProtection="1">
      <alignment horizontal="right"/>
    </xf>
    <xf numFmtId="0" fontId="8" fillId="0" borderId="6" xfId="0" applyFont="1" applyFill="1" applyBorder="1" applyAlignment="1" applyProtection="1">
      <alignment horizontal="right"/>
    </xf>
    <xf numFmtId="176" fontId="3" fillId="0" borderId="0" xfId="0" applyNumberFormat="1" applyFont="1" applyFill="1" applyBorder="1" applyAlignment="1" applyProtection="1">
      <alignment horizontal="right"/>
    </xf>
    <xf numFmtId="176" fontId="3" fillId="0" borderId="4" xfId="0" applyNumberFormat="1" applyFont="1" applyFill="1" applyBorder="1" applyAlignment="1" applyProtection="1">
      <alignment horizontal="right"/>
    </xf>
    <xf numFmtId="176" fontId="3" fillId="0" borderId="0" xfId="0" applyNumberFormat="1" applyFont="1" applyFill="1" applyAlignment="1" applyProtection="1">
      <alignment horizontal="right"/>
    </xf>
    <xf numFmtId="0" fontId="3" fillId="0" borderId="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182" fontId="3" fillId="0" borderId="0" xfId="0" applyNumberFormat="1" applyFont="1" applyFill="1" applyBorder="1" applyAlignment="1" applyProtection="1">
      <alignment horizontal="right"/>
    </xf>
    <xf numFmtId="182" fontId="3" fillId="0" borderId="6" xfId="0" applyNumberFormat="1" applyFont="1" applyFill="1" applyBorder="1" applyAlignment="1" applyProtection="1">
      <alignment horizontal="right"/>
    </xf>
    <xf numFmtId="182" fontId="3" fillId="0" borderId="4" xfId="0" applyNumberFormat="1" applyFont="1" applyFill="1" applyBorder="1" applyAlignment="1" applyProtection="1">
      <alignment horizontal="right"/>
    </xf>
    <xf numFmtId="182" fontId="3" fillId="0" borderId="6" xfId="0" applyNumberFormat="1" applyFont="1" applyFill="1" applyBorder="1" applyAlignment="1" applyProtection="1">
      <alignment horizontal="right"/>
      <protection locked="0"/>
    </xf>
    <xf numFmtId="182" fontId="3" fillId="0" borderId="10"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182" fontId="3" fillId="0" borderId="4" xfId="0" applyNumberFormat="1" applyFont="1" applyFill="1" applyBorder="1" applyAlignment="1" applyProtection="1">
      <alignment horizontal="right"/>
      <protection locked="0"/>
    </xf>
    <xf numFmtId="182" fontId="8" fillId="0" borderId="5" xfId="0" applyNumberFormat="1" applyFont="1" applyFill="1" applyBorder="1" applyAlignment="1" applyProtection="1">
      <alignment horizontal="right"/>
      <protection locked="0"/>
    </xf>
    <xf numFmtId="0" fontId="3" fillId="0" borderId="4"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xf>
    <xf numFmtId="182" fontId="3" fillId="0" borderId="16" xfId="0" applyNumberFormat="1" applyFont="1" applyFill="1" applyBorder="1" applyAlignment="1" applyProtection="1">
      <alignment horizontal="center" vertical="center"/>
    </xf>
    <xf numFmtId="182" fontId="4" fillId="0" borderId="0" xfId="0" applyNumberFormat="1" applyFont="1" applyFill="1" applyBorder="1" applyAlignment="1" applyProtection="1">
      <alignment horizontal="left"/>
    </xf>
    <xf numFmtId="182" fontId="3" fillId="0" borderId="10" xfId="0" applyNumberFormat="1" applyFont="1" applyFill="1" applyBorder="1" applyAlignment="1" applyProtection="1">
      <alignment horizontal="center"/>
    </xf>
    <xf numFmtId="182" fontId="3" fillId="0" borderId="22" xfId="0" applyNumberFormat="1" applyFont="1" applyFill="1" applyBorder="1" applyAlignment="1" applyProtection="1">
      <alignment horizontal="center"/>
    </xf>
    <xf numFmtId="182" fontId="3" fillId="0" borderId="7" xfId="0" applyNumberFormat="1" applyFont="1" applyFill="1" applyBorder="1" applyAlignment="1" applyProtection="1">
      <alignment horizontal="center"/>
    </xf>
    <xf numFmtId="182" fontId="3" fillId="0" borderId="8" xfId="0" applyNumberFormat="1" applyFont="1" applyFill="1" applyBorder="1" applyAlignment="1" applyProtection="1">
      <alignment horizontal="center"/>
    </xf>
    <xf numFmtId="182" fontId="18" fillId="0" borderId="0" xfId="0" applyNumberFormat="1" applyFont="1" applyFill="1" applyBorder="1" applyAlignment="1" applyProtection="1">
      <alignment horizontal="right"/>
    </xf>
    <xf numFmtId="182" fontId="3" fillId="0" borderId="0" xfId="0" applyNumberFormat="1" applyFont="1" applyFill="1" applyAlignment="1" applyProtection="1">
      <alignment horizontal="right"/>
    </xf>
    <xf numFmtId="182" fontId="23" fillId="0" borderId="0" xfId="0" applyNumberFormat="1" applyFont="1" applyFill="1" applyBorder="1" applyAlignment="1" applyProtection="1">
      <alignment horizontal="right"/>
      <protection locked="0"/>
    </xf>
    <xf numFmtId="182" fontId="8" fillId="0" borderId="0" xfId="0" applyNumberFormat="1" applyFont="1" applyFill="1" applyBorder="1" applyAlignment="1" applyProtection="1">
      <alignment horizontal="right"/>
      <protection locked="0"/>
    </xf>
    <xf numFmtId="182" fontId="3" fillId="0" borderId="11" xfId="0" applyNumberFormat="1" applyFont="1" applyFill="1" applyBorder="1" applyAlignment="1" applyProtection="1">
      <alignment horizontal="center" vertical="center"/>
    </xf>
    <xf numFmtId="182" fontId="8" fillId="0" borderId="4" xfId="0" applyNumberFormat="1" applyFont="1" applyFill="1" applyBorder="1" applyAlignment="1" applyProtection="1">
      <alignment horizontal="right"/>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7" fillId="0" borderId="17" xfId="0" applyFont="1" applyBorder="1" applyAlignment="1" applyProtection="1">
      <alignment horizontal="right"/>
    </xf>
    <xf numFmtId="182" fontId="0" fillId="0" borderId="0" xfId="0" applyNumberFormat="1" applyFill="1" applyAlignment="1" applyProtection="1">
      <alignment horizontal="right"/>
    </xf>
    <xf numFmtId="182" fontId="8" fillId="0" borderId="0" xfId="0" applyNumberFormat="1" applyFont="1" applyFill="1" applyBorder="1" applyAlignment="1" applyProtection="1">
      <alignment horizontal="right"/>
    </xf>
    <xf numFmtId="182" fontId="8" fillId="0" borderId="6" xfId="0" applyNumberFormat="1" applyFont="1" applyFill="1" applyBorder="1" applyAlignment="1" applyProtection="1">
      <alignment horizontal="right" shrinkToFit="1"/>
    </xf>
    <xf numFmtId="182" fontId="8" fillId="0" borderId="16" xfId="0" applyNumberFormat="1" applyFont="1" applyFill="1" applyBorder="1" applyAlignment="1" applyProtection="1">
      <alignment horizontal="right" shrinkToFit="1"/>
    </xf>
    <xf numFmtId="182" fontId="3" fillId="0" borderId="9" xfId="0" applyNumberFormat="1" applyFont="1" applyFill="1" applyBorder="1" applyAlignment="1" applyProtection="1">
      <alignment horizontal="right"/>
    </xf>
    <xf numFmtId="182" fontId="3" fillId="0" borderId="21" xfId="0" applyNumberFormat="1" applyFont="1" applyFill="1" applyBorder="1" applyAlignment="1" applyProtection="1">
      <alignment horizontal="center"/>
    </xf>
    <xf numFmtId="0" fontId="0" fillId="0" borderId="9" xfId="0" applyFont="1" applyFill="1" applyBorder="1" applyAlignment="1" applyProtection="1">
      <alignment shrinkToFit="1"/>
    </xf>
    <xf numFmtId="187" fontId="0" fillId="0" borderId="0" xfId="0" applyNumberFormat="1" applyFont="1" applyFill="1" applyProtection="1"/>
    <xf numFmtId="0" fontId="13" fillId="0" borderId="0" xfId="0" applyFont="1" applyFill="1" applyProtection="1"/>
    <xf numFmtId="0" fontId="3" fillId="0" borderId="9" xfId="0" applyFont="1" applyFill="1" applyBorder="1" applyProtection="1"/>
    <xf numFmtId="182" fontId="3" fillId="0" borderId="9" xfId="0" applyNumberFormat="1" applyFont="1" applyBorder="1" applyAlignment="1">
      <alignment horizontal="right"/>
    </xf>
    <xf numFmtId="182" fontId="3" fillId="0" borderId="4" xfId="0" applyNumberFormat="1" applyFont="1" applyBorder="1" applyAlignment="1">
      <alignment horizontal="right"/>
    </xf>
    <xf numFmtId="182" fontId="3" fillId="0" borderId="0" xfId="0" applyNumberFormat="1" applyFont="1" applyBorder="1" applyAlignment="1">
      <alignment horizontal="right"/>
    </xf>
    <xf numFmtId="182" fontId="3" fillId="0" borderId="0" xfId="0" applyNumberFormat="1" applyFont="1" applyFill="1" applyAlignment="1">
      <alignment horizontal="right"/>
    </xf>
    <xf numFmtId="182" fontId="8" fillId="0" borderId="0" xfId="0" applyNumberFormat="1" applyFont="1" applyBorder="1" applyAlignment="1">
      <alignment horizontal="right"/>
    </xf>
    <xf numFmtId="182" fontId="3" fillId="0" borderId="0" xfId="0" applyNumberFormat="1" applyFont="1" applyFill="1" applyBorder="1" applyAlignment="1">
      <alignment horizontal="right"/>
    </xf>
    <xf numFmtId="182" fontId="23" fillId="0" borderId="4" xfId="0" applyNumberFormat="1" applyFont="1" applyFill="1" applyBorder="1" applyAlignment="1" applyProtection="1">
      <alignment horizontal="right"/>
      <protection locked="0"/>
    </xf>
    <xf numFmtId="182" fontId="12" fillId="0" borderId="0" xfId="0" applyNumberFormat="1" applyFont="1" applyFill="1" applyBorder="1" applyProtection="1"/>
    <xf numFmtId="182" fontId="0" fillId="0" borderId="0" xfId="0" applyNumberFormat="1" applyFill="1" applyAlignment="1" applyProtection="1">
      <alignment vertical="center"/>
    </xf>
    <xf numFmtId="0" fontId="3" fillId="0" borderId="0" xfId="0" applyFont="1" applyFill="1" applyBorder="1" applyAlignment="1">
      <alignment horizontal="right"/>
    </xf>
    <xf numFmtId="176" fontId="3" fillId="0" borderId="0" xfId="0" applyNumberFormat="1" applyFont="1" applyFill="1" applyBorder="1" applyAlignment="1">
      <alignment horizontal="right"/>
    </xf>
    <xf numFmtId="176" fontId="3" fillId="0" borderId="0" xfId="0" applyNumberFormat="1" applyFont="1" applyFill="1" applyBorder="1" applyAlignment="1"/>
    <xf numFmtId="176" fontId="3" fillId="0" borderId="4" xfId="0" applyNumberFormat="1" applyFont="1" applyFill="1" applyBorder="1" applyAlignment="1">
      <alignment horizontal="right"/>
    </xf>
    <xf numFmtId="182" fontId="0" fillId="0" borderId="4" xfId="0" applyNumberFormat="1" applyFont="1" applyFill="1" applyBorder="1" applyAlignment="1" applyProtection="1">
      <alignment horizontal="right"/>
      <protection locked="0"/>
    </xf>
    <xf numFmtId="182" fontId="0" fillId="0" borderId="10" xfId="0" applyNumberFormat="1" applyFont="1" applyFill="1" applyBorder="1" applyAlignment="1" applyProtection="1">
      <alignment horizontal="right"/>
      <protection locked="0"/>
    </xf>
    <xf numFmtId="188" fontId="3" fillId="0" borderId="0" xfId="0" applyNumberFormat="1" applyFont="1" applyFill="1" applyBorder="1" applyProtection="1">
      <protection locked="0"/>
    </xf>
    <xf numFmtId="188" fontId="3" fillId="0" borderId="6" xfId="0" applyNumberFormat="1" applyFont="1" applyFill="1" applyBorder="1" applyProtection="1">
      <protection locked="0"/>
    </xf>
    <xf numFmtId="182" fontId="3" fillId="0" borderId="16" xfId="0" applyNumberFormat="1" applyFont="1" applyFill="1" applyBorder="1" applyAlignment="1" applyProtection="1">
      <alignment horizontal="right"/>
    </xf>
    <xf numFmtId="182" fontId="18" fillId="0" borderId="9" xfId="0" applyNumberFormat="1" applyFont="1" applyFill="1" applyBorder="1" applyAlignment="1" applyProtection="1">
      <alignment horizontal="right"/>
    </xf>
    <xf numFmtId="182" fontId="18" fillId="0" borderId="9" xfId="0" applyNumberFormat="1" applyFont="1" applyFill="1" applyBorder="1" applyProtection="1"/>
    <xf numFmtId="182" fontId="23" fillId="0" borderId="0" xfId="0" applyNumberFormat="1" applyFont="1" applyFill="1" applyBorder="1" applyAlignment="1" applyProtection="1">
      <alignment shrinkToFit="1"/>
    </xf>
    <xf numFmtId="182" fontId="18" fillId="0" borderId="0" xfId="0" applyNumberFormat="1" applyFont="1" applyFill="1" applyBorder="1" applyAlignment="1" applyProtection="1">
      <alignment horizontal="distributed"/>
    </xf>
    <xf numFmtId="182" fontId="18" fillId="0" borderId="6" xfId="0" applyNumberFormat="1" applyFont="1" applyFill="1" applyBorder="1" applyAlignment="1" applyProtection="1">
      <alignment horizontal="distributed"/>
    </xf>
    <xf numFmtId="182" fontId="29" fillId="0" borderId="0" xfId="0" applyNumberFormat="1" applyFont="1" applyFill="1" applyBorder="1" applyAlignment="1" applyProtection="1">
      <alignment horizontal="right"/>
    </xf>
    <xf numFmtId="182" fontId="18" fillId="0" borderId="9" xfId="0" applyNumberFormat="1" applyFont="1" applyFill="1" applyBorder="1" applyAlignment="1" applyProtection="1">
      <alignment horizontal="distributed"/>
    </xf>
    <xf numFmtId="182" fontId="18" fillId="0" borderId="16" xfId="0" applyNumberFormat="1" applyFont="1" applyFill="1" applyBorder="1" applyAlignment="1" applyProtection="1">
      <alignment horizontal="distributed"/>
    </xf>
    <xf numFmtId="38" fontId="0" fillId="0" borderId="0" xfId="8" applyFont="1" applyFill="1" applyAlignment="1" applyProtection="1"/>
    <xf numFmtId="38" fontId="12" fillId="0" borderId="0" xfId="8" applyFont="1" applyFill="1" applyAlignment="1" applyProtection="1"/>
    <xf numFmtId="38" fontId="3" fillId="0" borderId="0" xfId="8" applyFont="1" applyFill="1" applyBorder="1" applyAlignment="1" applyProtection="1">
      <alignment horizontal="right" vertical="center"/>
    </xf>
    <xf numFmtId="38" fontId="13" fillId="0" borderId="0" xfId="8" applyFont="1" applyFill="1" applyAlignment="1" applyProtection="1"/>
    <xf numFmtId="38" fontId="0" fillId="0" borderId="0" xfId="8" applyFont="1" applyFill="1" applyBorder="1" applyAlignment="1">
      <alignment horizontal="right" vertical="center"/>
    </xf>
    <xf numFmtId="38" fontId="3" fillId="0" borderId="0" xfId="8" applyFont="1" applyFill="1" applyBorder="1" applyAlignment="1" applyProtection="1">
      <alignment horizontal="right"/>
    </xf>
    <xf numFmtId="38" fontId="3" fillId="0" borderId="4" xfId="8" applyFont="1" applyFill="1" applyBorder="1" applyAlignment="1" applyProtection="1">
      <alignment horizontal="right"/>
    </xf>
    <xf numFmtId="0" fontId="0" fillId="0" borderId="0" xfId="0" applyFill="1" applyAlignment="1">
      <alignment vertical="center"/>
    </xf>
    <xf numFmtId="182" fontId="0" fillId="0" borderId="0" xfId="0" applyNumberFormat="1" applyFont="1" applyFill="1" applyBorder="1" applyAlignment="1" applyProtection="1"/>
    <xf numFmtId="186" fontId="3" fillId="0" borderId="0" xfId="0" applyNumberFormat="1" applyFont="1" applyFill="1" applyBorder="1" applyAlignment="1" applyProtection="1"/>
    <xf numFmtId="186" fontId="3" fillId="0" borderId="0" xfId="0" applyNumberFormat="1" applyFont="1" applyFill="1" applyAlignment="1" applyProtection="1">
      <alignment horizontal="right"/>
    </xf>
    <xf numFmtId="186" fontId="3" fillId="0" borderId="0" xfId="0" applyNumberFormat="1" applyFont="1" applyFill="1" applyBorder="1" applyAlignment="1" applyProtection="1">
      <alignment horizontal="right"/>
    </xf>
    <xf numFmtId="186" fontId="8" fillId="0" borderId="0" xfId="0" applyNumberFormat="1" applyFont="1" applyFill="1" applyBorder="1" applyAlignment="1" applyProtection="1">
      <alignment horizontal="right"/>
      <protection locked="0"/>
    </xf>
    <xf numFmtId="38" fontId="3" fillId="0" borderId="0" xfId="2" applyFont="1" applyFill="1" applyBorder="1"/>
    <xf numFmtId="38" fontId="3" fillId="0" borderId="6" xfId="2" applyFont="1" applyFill="1" applyBorder="1"/>
    <xf numFmtId="189" fontId="0" fillId="0" borderId="0" xfId="0" applyNumberFormat="1" applyFont="1" applyFill="1" applyBorder="1" applyProtection="1"/>
    <xf numFmtId="186" fontId="0" fillId="0" borderId="0" xfId="0" applyNumberFormat="1" applyFont="1" applyFill="1" applyBorder="1" applyProtection="1"/>
    <xf numFmtId="186" fontId="0" fillId="0" borderId="6" xfId="0" applyNumberFormat="1" applyFont="1" applyFill="1" applyBorder="1" applyProtection="1"/>
    <xf numFmtId="182" fontId="0" fillId="0" borderId="4" xfId="0" applyNumberFormat="1" applyFont="1" applyFill="1" applyBorder="1" applyAlignment="1" applyProtection="1">
      <alignment horizontal="right"/>
    </xf>
    <xf numFmtId="186" fontId="0" fillId="0" borderId="0" xfId="0" applyNumberFormat="1" applyFont="1" applyFill="1" applyProtection="1"/>
    <xf numFmtId="38" fontId="3" fillId="0" borderId="0" xfId="3" applyFont="1" applyFill="1" applyBorder="1" applyAlignment="1" applyProtection="1">
      <alignment vertical="center"/>
      <protection locked="0"/>
    </xf>
    <xf numFmtId="181" fontId="3" fillId="0" borderId="0" xfId="0" applyNumberFormat="1" applyFont="1" applyFill="1" applyBorder="1" applyProtection="1">
      <protection locked="0"/>
    </xf>
    <xf numFmtId="38" fontId="3" fillId="0" borderId="0" xfId="3" applyFont="1" applyFill="1" applyBorder="1" applyProtection="1">
      <protection locked="0"/>
    </xf>
    <xf numFmtId="180" fontId="3" fillId="0" borderId="6" xfId="0" applyNumberFormat="1" applyFont="1" applyFill="1" applyBorder="1" applyAlignment="1" applyProtection="1">
      <protection locked="0"/>
    </xf>
    <xf numFmtId="181" fontId="3" fillId="0" borderId="6" xfId="0" applyNumberFormat="1" applyFont="1" applyFill="1" applyBorder="1" applyAlignment="1" applyProtection="1">
      <alignment horizontal="right"/>
      <protection locked="0"/>
    </xf>
    <xf numFmtId="38" fontId="3" fillId="0" borderId="6" xfId="3" applyFont="1" applyFill="1" applyBorder="1" applyAlignment="1" applyProtection="1">
      <alignment vertical="center"/>
      <protection locked="0"/>
    </xf>
    <xf numFmtId="182" fontId="8" fillId="0" borderId="11" xfId="0" applyNumberFormat="1" applyFont="1" applyFill="1" applyBorder="1" applyAlignment="1" applyProtection="1">
      <alignment horizontal="center" vertical="center"/>
    </xf>
    <xf numFmtId="182" fontId="3" fillId="0" borderId="0" xfId="0" applyNumberFormat="1" applyFont="1" applyFill="1" applyBorder="1" applyAlignment="1" applyProtection="1">
      <alignment horizontal="left"/>
    </xf>
    <xf numFmtId="182" fontId="0" fillId="0" borderId="6" xfId="0" applyNumberFormat="1" applyFill="1" applyBorder="1" applyProtection="1"/>
    <xf numFmtId="0" fontId="3" fillId="0" borderId="0" xfId="0" applyFont="1" applyFill="1" applyBorder="1" applyAlignment="1">
      <alignment horizontal="right"/>
    </xf>
    <xf numFmtId="182" fontId="3" fillId="0" borderId="0" xfId="0" applyNumberFormat="1" applyFont="1" applyFill="1" applyBorder="1" applyAlignment="1" applyProtection="1">
      <alignment horizontal="right"/>
    </xf>
    <xf numFmtId="182" fontId="3" fillId="0" borderId="4"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182" fontId="3" fillId="0" borderId="10" xfId="0" applyNumberFormat="1" applyFont="1" applyFill="1" applyBorder="1" applyAlignment="1" applyProtection="1">
      <alignment horizontal="right"/>
      <protection locked="0"/>
    </xf>
    <xf numFmtId="182" fontId="3" fillId="0" borderId="6" xfId="0" applyNumberFormat="1" applyFont="1" applyFill="1" applyBorder="1" applyAlignment="1" applyProtection="1">
      <alignment horizontal="right"/>
      <protection locked="0"/>
    </xf>
    <xf numFmtId="182" fontId="3" fillId="0" borderId="7" xfId="0" applyNumberFormat="1" applyFont="1" applyFill="1" applyBorder="1" applyAlignment="1" applyProtection="1">
      <alignment horizontal="center"/>
    </xf>
    <xf numFmtId="182" fontId="3" fillId="0" borderId="8" xfId="0" applyNumberFormat="1" applyFont="1" applyFill="1" applyBorder="1" applyAlignment="1" applyProtection="1">
      <alignment horizontal="center"/>
    </xf>
    <xf numFmtId="182" fontId="8" fillId="0" borderId="0" xfId="0" applyNumberFormat="1" applyFont="1" applyFill="1" applyBorder="1" applyAlignment="1" applyProtection="1">
      <alignment horizontal="right"/>
      <protection locked="0"/>
    </xf>
    <xf numFmtId="182" fontId="3" fillId="0" borderId="0" xfId="0" applyNumberFormat="1" applyFont="1" applyFill="1" applyAlignment="1" applyProtection="1">
      <alignment horizontal="right"/>
    </xf>
    <xf numFmtId="182" fontId="3" fillId="0" borderId="9" xfId="0" applyNumberFormat="1" applyFont="1" applyFill="1" applyBorder="1" applyAlignment="1" applyProtection="1">
      <alignment horizontal="right"/>
    </xf>
    <xf numFmtId="0" fontId="8" fillId="0" borderId="6" xfId="0" applyFont="1" applyFill="1" applyBorder="1" applyAlignment="1" applyProtection="1">
      <alignment horizontal="right"/>
    </xf>
    <xf numFmtId="182" fontId="3" fillId="0" borderId="0" xfId="0" applyNumberFormat="1" applyFont="1" applyFill="1" applyBorder="1" applyAlignment="1" applyProtection="1">
      <alignment horizontal="right"/>
      <protection locked="0"/>
    </xf>
    <xf numFmtId="182" fontId="3" fillId="0" borderId="4" xfId="0" applyNumberFormat="1" applyFont="1" applyFill="1" applyBorder="1" applyAlignment="1" applyProtection="1">
      <alignment horizontal="right"/>
      <protection locked="0"/>
    </xf>
    <xf numFmtId="182" fontId="8" fillId="0" borderId="0" xfId="0" applyNumberFormat="1" applyFont="1" applyFill="1" applyBorder="1" applyAlignment="1" applyProtection="1">
      <alignment horizontal="right"/>
    </xf>
    <xf numFmtId="182" fontId="3" fillId="0" borderId="9" xfId="0" applyNumberFormat="1" applyFont="1" applyBorder="1" applyAlignment="1">
      <alignment horizontal="distributed"/>
    </xf>
    <xf numFmtId="182" fontId="3" fillId="0" borderId="16" xfId="0" applyNumberFormat="1" applyFont="1" applyBorder="1" applyAlignment="1">
      <alignment horizontal="distributed"/>
    </xf>
    <xf numFmtId="176" fontId="11" fillId="0" borderId="0" xfId="0" applyNumberFormat="1" applyFont="1" applyFill="1" applyBorder="1" applyAlignment="1" applyProtection="1"/>
    <xf numFmtId="0" fontId="0" fillId="0" borderId="0" xfId="0" applyBorder="1" applyAlignment="1">
      <alignment horizontal="center"/>
    </xf>
    <xf numFmtId="182" fontId="8" fillId="0" borderId="0" xfId="0" applyNumberFormat="1" applyFont="1" applyFill="1" applyBorder="1" applyAlignment="1" applyProtection="1">
      <alignment horizontal="right" shrinkToFit="1"/>
      <protection locked="0"/>
    </xf>
    <xf numFmtId="182" fontId="8" fillId="0" borderId="10" xfId="0" applyNumberFormat="1" applyFont="1" applyFill="1" applyBorder="1" applyAlignment="1" applyProtection="1">
      <alignment horizontal="right"/>
    </xf>
    <xf numFmtId="182" fontId="8" fillId="0" borderId="6" xfId="0" applyNumberFormat="1" applyFont="1" applyFill="1" applyBorder="1" applyAlignment="1" applyProtection="1">
      <alignment horizontal="right"/>
    </xf>
    <xf numFmtId="182" fontId="3" fillId="0" borderId="0" xfId="0" applyNumberFormat="1" applyFont="1" applyFill="1" applyBorder="1" applyAlignment="1" applyProtection="1">
      <alignment horizontal="right"/>
    </xf>
    <xf numFmtId="182" fontId="3" fillId="0" borderId="6" xfId="0" applyNumberFormat="1" applyFont="1" applyFill="1" applyBorder="1" applyAlignment="1" applyProtection="1">
      <alignment horizontal="right"/>
    </xf>
    <xf numFmtId="182" fontId="3" fillId="0" borderId="4"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182" fontId="3" fillId="0" borderId="6" xfId="0" applyNumberFormat="1" applyFont="1" applyFill="1" applyBorder="1" applyAlignment="1" applyProtection="1">
      <alignment horizontal="right"/>
      <protection locked="0"/>
    </xf>
    <xf numFmtId="182" fontId="3" fillId="0" borderId="0" xfId="0" applyNumberFormat="1" applyFont="1" applyFill="1" applyAlignment="1" applyProtection="1">
      <alignment horizontal="right"/>
    </xf>
    <xf numFmtId="182" fontId="11" fillId="0" borderId="0" xfId="0" applyNumberFormat="1" applyFont="1" applyFill="1" applyBorder="1" applyAlignment="1" applyProtection="1">
      <alignment horizontal="right"/>
      <protection locked="0"/>
    </xf>
    <xf numFmtId="182" fontId="1" fillId="0" borderId="0" xfId="0" applyNumberFormat="1" applyFont="1" applyFill="1" applyBorder="1" applyAlignment="1" applyProtection="1">
      <alignment horizontal="right"/>
    </xf>
    <xf numFmtId="182" fontId="11" fillId="0" borderId="6"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xf>
    <xf numFmtId="182" fontId="3" fillId="0" borderId="4" xfId="0" applyNumberFormat="1" applyFont="1" applyFill="1" applyBorder="1" applyAlignment="1" applyProtection="1">
      <alignment horizontal="right"/>
    </xf>
    <xf numFmtId="185" fontId="23" fillId="0" borderId="10" xfId="0" applyNumberFormat="1" applyFont="1" applyFill="1" applyBorder="1" applyAlignment="1">
      <alignment horizontal="right" vertical="center"/>
    </xf>
    <xf numFmtId="185" fontId="23" fillId="0" borderId="6" xfId="0" applyNumberFormat="1" applyFont="1" applyFill="1" applyBorder="1" applyAlignment="1">
      <alignment horizontal="right" vertical="center"/>
    </xf>
    <xf numFmtId="176" fontId="18" fillId="0" borderId="4"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176" fontId="18" fillId="0" borderId="4" xfId="0" applyNumberFormat="1" applyFont="1" applyFill="1" applyBorder="1" applyAlignment="1">
      <alignment horizontal="right"/>
    </xf>
    <xf numFmtId="176" fontId="18" fillId="0" borderId="0" xfId="0" applyNumberFormat="1" applyFont="1" applyFill="1" applyBorder="1" applyAlignment="1">
      <alignment horizontal="right"/>
    </xf>
    <xf numFmtId="176"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18" fillId="0" borderId="23"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6" xfId="0" applyFont="1" applyFill="1" applyBorder="1" applyAlignment="1">
      <alignment horizontal="center" vertical="center"/>
    </xf>
    <xf numFmtId="176" fontId="18" fillId="0" borderId="14" xfId="0" applyNumberFormat="1" applyFont="1" applyFill="1" applyBorder="1" applyAlignment="1">
      <alignment horizontal="center" vertical="center"/>
    </xf>
    <xf numFmtId="176" fontId="18" fillId="0" borderId="22" xfId="0" applyNumberFormat="1" applyFont="1" applyFill="1" applyBorder="1" applyAlignment="1">
      <alignment horizontal="center" vertical="center"/>
    </xf>
    <xf numFmtId="176" fontId="18" fillId="0" borderId="7" xfId="0" applyNumberFormat="1"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9" xfId="0" applyFont="1" applyFill="1" applyBorder="1" applyAlignment="1">
      <alignment horizontal="center" vertical="center"/>
    </xf>
    <xf numFmtId="176" fontId="18" fillId="0" borderId="8" xfId="0" applyNumberFormat="1" applyFont="1" applyFill="1" applyBorder="1" applyAlignment="1">
      <alignment horizontal="center" vertical="center"/>
    </xf>
    <xf numFmtId="176" fontId="18" fillId="0" borderId="19"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85" fontId="8" fillId="0" borderId="6" xfId="0" applyNumberFormat="1" applyFont="1" applyFill="1" applyBorder="1" applyAlignment="1">
      <alignment horizontal="right"/>
    </xf>
    <xf numFmtId="0" fontId="18" fillId="0" borderId="21"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6" xfId="0" applyFont="1" applyFill="1" applyBorder="1" applyAlignment="1">
      <alignment horizontal="center" vertical="center"/>
    </xf>
    <xf numFmtId="176" fontId="18" fillId="0" borderId="10" xfId="0" applyNumberFormat="1" applyFont="1" applyFill="1" applyBorder="1" applyAlignment="1">
      <alignment horizontal="center" vertical="top"/>
    </xf>
    <xf numFmtId="0" fontId="17" fillId="0" borderId="16" xfId="0" applyFont="1" applyFill="1" applyBorder="1" applyAlignment="1">
      <alignment horizontal="center" vertical="top"/>
    </xf>
    <xf numFmtId="176" fontId="18" fillId="0" borderId="0" xfId="0" applyNumberFormat="1" applyFont="1" applyFill="1" applyBorder="1" applyAlignment="1"/>
    <xf numFmtId="176" fontId="18" fillId="0" borderId="11" xfId="0" applyNumberFormat="1" applyFont="1" applyFill="1" applyBorder="1" applyAlignment="1">
      <alignment horizontal="center" vertical="center"/>
    </xf>
    <xf numFmtId="176" fontId="18" fillId="0" borderId="23"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0" borderId="9" xfId="0" applyNumberFormat="1" applyFont="1" applyFill="1" applyBorder="1" applyAlignment="1">
      <alignment horizontal="center" vertical="center"/>
    </xf>
    <xf numFmtId="176" fontId="18" fillId="0" borderId="10" xfId="0" applyNumberFormat="1" applyFont="1" applyFill="1" applyBorder="1" applyAlignment="1">
      <alignment horizontal="center" vertical="center"/>
    </xf>
    <xf numFmtId="176" fontId="18" fillId="0" borderId="16" xfId="0" applyNumberFormat="1" applyFont="1" applyFill="1" applyBorder="1" applyAlignment="1">
      <alignment horizontal="center" vertical="center"/>
    </xf>
    <xf numFmtId="0" fontId="18" fillId="0" borderId="14" xfId="0" applyFont="1" applyFill="1" applyBorder="1" applyAlignment="1">
      <alignment horizontal="center"/>
    </xf>
    <xf numFmtId="0" fontId="18" fillId="0" borderId="22" xfId="0" applyFont="1" applyFill="1" applyBorder="1" applyAlignment="1">
      <alignment horizontal="center"/>
    </xf>
    <xf numFmtId="0" fontId="18" fillId="0" borderId="13" xfId="0" applyFont="1" applyFill="1" applyBorder="1" applyAlignment="1">
      <alignment horizontal="center"/>
    </xf>
    <xf numFmtId="0" fontId="18" fillId="0" borderId="18" xfId="0" applyFont="1" applyFill="1" applyBorder="1" applyAlignment="1">
      <alignment horizontal="center" vertical="center"/>
    </xf>
    <xf numFmtId="0" fontId="18" fillId="0" borderId="21"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6" xfId="0" applyFont="1" applyFill="1" applyBorder="1" applyAlignment="1">
      <alignment horizontal="left" vertical="center"/>
    </xf>
    <xf numFmtId="176" fontId="18" fillId="0" borderId="21" xfId="0" applyNumberFormat="1" applyFont="1" applyFill="1" applyBorder="1" applyAlignment="1">
      <alignment horizontal="center"/>
    </xf>
    <xf numFmtId="0" fontId="17" fillId="0" borderId="18" xfId="0" applyFont="1" applyFill="1" applyBorder="1" applyAlignment="1">
      <alignment horizontal="center"/>
    </xf>
    <xf numFmtId="176" fontId="23" fillId="0" borderId="6" xfId="0" applyNumberFormat="1" applyFont="1" applyFill="1" applyBorder="1" applyAlignment="1">
      <alignment horizontal="right"/>
    </xf>
    <xf numFmtId="176" fontId="18" fillId="0" borderId="0" xfId="0" applyNumberFormat="1" applyFont="1" applyFill="1" applyBorder="1" applyAlignment="1">
      <alignment horizontal="right" shrinkToFit="1"/>
    </xf>
    <xf numFmtId="176" fontId="23" fillId="0" borderId="10" xfId="0" applyNumberFormat="1" applyFont="1" applyFill="1" applyBorder="1" applyAlignment="1">
      <alignment horizontal="right"/>
    </xf>
    <xf numFmtId="176" fontId="23" fillId="0" borderId="6" xfId="0" applyNumberFormat="1" applyFont="1" applyFill="1" applyBorder="1" applyAlignment="1"/>
    <xf numFmtId="0" fontId="18" fillId="0" borderId="14" xfId="0" applyFont="1" applyFill="1" applyBorder="1" applyAlignment="1">
      <alignment horizontal="left"/>
    </xf>
    <xf numFmtId="0" fontId="18" fillId="0" borderId="22" xfId="0" applyFont="1" applyFill="1" applyBorder="1" applyAlignment="1">
      <alignment horizontal="left"/>
    </xf>
    <xf numFmtId="0" fontId="18" fillId="0" borderId="8" xfId="0" applyFont="1" applyFill="1" applyBorder="1" applyAlignment="1">
      <alignment horizontal="center"/>
    </xf>
    <xf numFmtId="0" fontId="18" fillId="0" borderId="19" xfId="0" applyFont="1" applyFill="1" applyBorder="1" applyAlignment="1">
      <alignment horizontal="center"/>
    </xf>
    <xf numFmtId="0" fontId="18" fillId="0" borderId="25" xfId="0" applyFont="1" applyFill="1" applyBorder="1" applyAlignment="1">
      <alignment horizontal="center"/>
    </xf>
    <xf numFmtId="183" fontId="23" fillId="0" borderId="6" xfId="0" applyNumberFormat="1" applyFont="1" applyFill="1" applyBorder="1" applyAlignment="1">
      <alignment horizontal="right"/>
    </xf>
    <xf numFmtId="0" fontId="18" fillId="0" borderId="7" xfId="0" applyFont="1" applyFill="1" applyBorder="1" applyAlignment="1">
      <alignment horizontal="center"/>
    </xf>
    <xf numFmtId="0" fontId="18" fillId="0" borderId="1" xfId="0" applyFont="1" applyFill="1" applyBorder="1" applyAlignment="1">
      <alignment horizontal="center"/>
    </xf>
    <xf numFmtId="0" fontId="18" fillId="0" borderId="21" xfId="0" applyFont="1" applyFill="1" applyBorder="1" applyAlignment="1">
      <alignment horizontal="center"/>
    </xf>
    <xf numFmtId="0" fontId="18" fillId="0" borderId="5" xfId="0" applyFont="1" applyFill="1" applyBorder="1" applyAlignment="1">
      <alignment horizontal="center"/>
    </xf>
    <xf numFmtId="176" fontId="18" fillId="0" borderId="5" xfId="0" applyNumberFormat="1" applyFont="1" applyFill="1" applyBorder="1" applyAlignment="1">
      <alignment horizontal="right"/>
    </xf>
    <xf numFmtId="176" fontId="18" fillId="0" borderId="0" xfId="0" applyNumberFormat="1" applyFont="1" applyFill="1" applyBorder="1" applyAlignment="1">
      <alignment horizontal="center" vertical="center"/>
    </xf>
    <xf numFmtId="176" fontId="18" fillId="0" borderId="4" xfId="0" applyNumberFormat="1" applyFont="1" applyFill="1" applyBorder="1" applyAlignment="1">
      <alignment horizontal="center" vertical="top"/>
    </xf>
    <xf numFmtId="0" fontId="17" fillId="0" borderId="9" xfId="0" applyFont="1" applyFill="1" applyBorder="1" applyAlignment="1">
      <alignment horizontal="center" vertical="top"/>
    </xf>
    <xf numFmtId="176" fontId="18" fillId="0" borderId="21" xfId="0" applyNumberFormat="1" applyFont="1" applyFill="1" applyBorder="1" applyAlignment="1">
      <alignment horizontal="right"/>
    </xf>
    <xf numFmtId="0" fontId="18" fillId="0" borderId="14" xfId="0" applyFont="1" applyFill="1" applyBorder="1" applyAlignment="1">
      <alignment horizontal="right"/>
    </xf>
    <xf numFmtId="0" fontId="18" fillId="0" borderId="22" xfId="0" applyFont="1" applyFill="1" applyBorder="1" applyAlignment="1">
      <alignment horizontal="right"/>
    </xf>
    <xf numFmtId="0" fontId="0" fillId="0" borderId="0" xfId="0" applyFill="1" applyAlignment="1">
      <alignment horizontal="center"/>
    </xf>
    <xf numFmtId="176" fontId="3" fillId="0" borderId="0" xfId="0" applyNumberFormat="1" applyFont="1" applyFill="1" applyBorder="1" applyAlignment="1"/>
    <xf numFmtId="176" fontId="3" fillId="0" borderId="0" xfId="0" applyNumberFormat="1" applyFont="1" applyFill="1" applyBorder="1" applyAlignment="1">
      <alignment horizontal="right"/>
    </xf>
    <xf numFmtId="176" fontId="3" fillId="0" borderId="6" xfId="0" applyNumberFormat="1" applyFont="1" applyFill="1" applyBorder="1" applyAlignment="1">
      <alignment horizontal="right"/>
    </xf>
    <xf numFmtId="0" fontId="3" fillId="0" borderId="7" xfId="0" applyFont="1" applyFill="1" applyBorder="1" applyAlignment="1">
      <alignment horizontal="center"/>
    </xf>
    <xf numFmtId="176" fontId="8" fillId="0" borderId="0" xfId="0" applyNumberFormat="1" applyFont="1" applyFill="1" applyBorder="1" applyAlignment="1">
      <alignment horizontal="right"/>
    </xf>
    <xf numFmtId="0" fontId="3" fillId="0" borderId="8" xfId="0" applyFont="1" applyFill="1" applyBorder="1" applyAlignment="1">
      <alignment horizontal="center"/>
    </xf>
    <xf numFmtId="0" fontId="3" fillId="0" borderId="0" xfId="0" applyFont="1" applyFill="1" applyBorder="1" applyAlignment="1">
      <alignment horizontal="right"/>
    </xf>
    <xf numFmtId="0" fontId="3" fillId="0" borderId="15" xfId="0" applyFont="1" applyFill="1" applyBorder="1" applyAlignment="1">
      <alignment horizontal="center"/>
    </xf>
    <xf numFmtId="0" fontId="3" fillId="0" borderId="14" xfId="0" applyFont="1" applyFill="1" applyBorder="1" applyAlignment="1">
      <alignment horizont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176" fontId="8" fillId="0" borderId="4" xfId="0" applyNumberFormat="1" applyFont="1" applyFill="1" applyBorder="1" applyAlignment="1">
      <alignment horizontal="right"/>
    </xf>
    <xf numFmtId="176" fontId="3" fillId="0" borderId="4" xfId="0" applyNumberFormat="1" applyFont="1" applyFill="1" applyBorder="1" applyAlignment="1">
      <alignment horizontal="right"/>
    </xf>
    <xf numFmtId="176" fontId="3" fillId="0" borderId="4" xfId="0" applyNumberFormat="1" applyFont="1" applyFill="1" applyBorder="1" applyAlignment="1"/>
    <xf numFmtId="176" fontId="3" fillId="0" borderId="10" xfId="0" applyNumberFormat="1" applyFont="1" applyFill="1" applyBorder="1" applyAlignment="1">
      <alignment horizontal="right"/>
    </xf>
    <xf numFmtId="176" fontId="3" fillId="0" borderId="11" xfId="0" applyNumberFormat="1" applyFont="1" applyFill="1" applyBorder="1" applyAlignment="1">
      <alignment horizontal="center" vertical="center" justifyLastLine="1"/>
    </xf>
    <xf numFmtId="176" fontId="3" fillId="0" borderId="24" xfId="0" applyNumberFormat="1" applyFont="1" applyFill="1" applyBorder="1" applyAlignment="1">
      <alignment horizontal="center" vertical="center" justifyLastLine="1"/>
    </xf>
    <xf numFmtId="176" fontId="3" fillId="0" borderId="10" xfId="0" applyNumberFormat="1" applyFont="1" applyFill="1" applyBorder="1" applyAlignment="1">
      <alignment horizontal="center" vertical="center" justifyLastLine="1"/>
    </xf>
    <xf numFmtId="176" fontId="3" fillId="0" borderId="6" xfId="0" applyNumberFormat="1" applyFont="1" applyFill="1" applyBorder="1" applyAlignment="1">
      <alignment horizontal="center" vertical="center" justifyLastLine="1"/>
    </xf>
    <xf numFmtId="176" fontId="3" fillId="0" borderId="14" xfId="0" applyNumberFormat="1" applyFont="1" applyFill="1" applyBorder="1" applyAlignment="1">
      <alignment horizontal="distributed" justifyLastLine="1"/>
    </xf>
    <xf numFmtId="176" fontId="3" fillId="0" borderId="22" xfId="0" applyNumberFormat="1" applyFont="1" applyFill="1" applyBorder="1" applyAlignment="1">
      <alignment horizontal="distributed" justifyLastLine="1"/>
    </xf>
    <xf numFmtId="0" fontId="3" fillId="0" borderId="3" xfId="0" applyFont="1" applyFill="1" applyBorder="1" applyAlignment="1">
      <alignment horizontal="center"/>
    </xf>
    <xf numFmtId="0" fontId="3" fillId="0" borderId="10" xfId="0" applyFont="1" applyFill="1" applyBorder="1" applyAlignment="1">
      <alignment horizontal="center"/>
    </xf>
    <xf numFmtId="0" fontId="3" fillId="0" borderId="0" xfId="0" applyFont="1" applyFill="1" applyBorder="1" applyAlignment="1"/>
    <xf numFmtId="176" fontId="8" fillId="0" borderId="6" xfId="0" applyNumberFormat="1" applyFont="1" applyFill="1" applyBorder="1" applyAlignment="1">
      <alignment horizontal="right"/>
    </xf>
    <xf numFmtId="0" fontId="3" fillId="0" borderId="4" xfId="0" applyFont="1" applyFill="1" applyBorder="1" applyAlignment="1"/>
    <xf numFmtId="0" fontId="3" fillId="0" borderId="2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xf>
    <xf numFmtId="176" fontId="0" fillId="0" borderId="17" xfId="0" applyNumberFormat="1" applyFont="1" applyFill="1" applyBorder="1" applyAlignment="1">
      <alignment horizontal="center"/>
    </xf>
    <xf numFmtId="0" fontId="0" fillId="0" borderId="17" xfId="0" applyFont="1" applyFill="1" applyBorder="1" applyAlignment="1">
      <alignment horizontal="center"/>
    </xf>
    <xf numFmtId="0" fontId="3" fillId="0" borderId="4" xfId="0" applyFont="1" applyFill="1" applyBorder="1" applyAlignment="1">
      <alignment horizontal="right"/>
    </xf>
    <xf numFmtId="176" fontId="3" fillId="0" borderId="7" xfId="0" applyNumberFormat="1" applyFont="1" applyFill="1" applyBorder="1" applyAlignment="1">
      <alignment horizontal="center"/>
    </xf>
    <xf numFmtId="0" fontId="3" fillId="0" borderId="1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176" fontId="3" fillId="0" borderId="0" xfId="0" applyNumberFormat="1" applyFont="1" applyFill="1" applyAlignment="1">
      <alignment horizontal="right"/>
    </xf>
    <xf numFmtId="176" fontId="0" fillId="0" borderId="0" xfId="0" applyNumberFormat="1" applyFont="1" applyFill="1" applyBorder="1" applyAlignment="1">
      <alignment horizontal="center"/>
    </xf>
    <xf numFmtId="0" fontId="0" fillId="0" borderId="0" xfId="0" applyFont="1" applyFill="1" applyBorder="1" applyAlignment="1">
      <alignment horizontal="center"/>
    </xf>
    <xf numFmtId="0" fontId="4" fillId="0" borderId="5" xfId="0" applyFont="1" applyFill="1" applyBorder="1" applyAlignment="1">
      <alignment horizontal="left"/>
    </xf>
    <xf numFmtId="0" fontId="3" fillId="0" borderId="10" xfId="0" applyFont="1" applyFill="1" applyBorder="1" applyAlignment="1">
      <alignment horizontal="left"/>
    </xf>
    <xf numFmtId="0" fontId="3" fillId="0" borderId="6" xfId="0" applyFont="1" applyFill="1" applyBorder="1" applyAlignment="1">
      <alignment horizontal="left"/>
    </xf>
    <xf numFmtId="0" fontId="3" fillId="0" borderId="19" xfId="0" applyFont="1" applyFill="1" applyBorder="1" applyAlignment="1">
      <alignment horizontal="center"/>
    </xf>
    <xf numFmtId="176" fontId="8" fillId="0" borderId="6" xfId="0" applyNumberFormat="1" applyFont="1" applyFill="1" applyBorder="1" applyAlignment="1">
      <alignment horizontal="right" shrinkToFit="1"/>
    </xf>
    <xf numFmtId="176" fontId="8" fillId="0" borderId="10" xfId="0" applyNumberFormat="1" applyFont="1" applyFill="1" applyBorder="1" applyAlignment="1">
      <alignment horizontal="right"/>
    </xf>
    <xf numFmtId="0" fontId="3" fillId="0" borderId="25" xfId="0" applyFont="1" applyFill="1" applyBorder="1" applyAlignment="1">
      <alignment horizontal="center"/>
    </xf>
    <xf numFmtId="176" fontId="3" fillId="0" borderId="0" xfId="0" applyNumberFormat="1" applyFont="1" applyFill="1" applyBorder="1" applyAlignment="1">
      <alignment horizontal="right" shrinkToFit="1"/>
    </xf>
    <xf numFmtId="0" fontId="0" fillId="0" borderId="0" xfId="0" applyFont="1" applyFill="1" applyAlignment="1">
      <alignment horizont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0" fontId="3" fillId="0" borderId="22" xfId="0" applyFont="1" applyFill="1" applyBorder="1" applyAlignment="1">
      <alignment horizontal="center"/>
    </xf>
    <xf numFmtId="0" fontId="3" fillId="0" borderId="14" xfId="0" applyFont="1" applyFill="1" applyBorder="1" applyAlignment="1">
      <alignment horizontal="right"/>
    </xf>
    <xf numFmtId="0" fontId="3" fillId="0" borderId="22" xfId="0" applyFont="1" applyFill="1" applyBorder="1" applyAlignment="1">
      <alignment horizontal="right"/>
    </xf>
    <xf numFmtId="185" fontId="3" fillId="0" borderId="15" xfId="0" applyNumberFormat="1" applyFont="1" applyBorder="1" applyAlignment="1">
      <alignment horizontal="center"/>
    </xf>
    <xf numFmtId="185" fontId="3" fillId="0" borderId="14" xfId="0" applyNumberFormat="1" applyFont="1" applyBorder="1" applyAlignment="1">
      <alignment horizontal="center"/>
    </xf>
    <xf numFmtId="185" fontId="3" fillId="0" borderId="23" xfId="0" applyNumberFormat="1" applyFont="1" applyBorder="1" applyAlignment="1">
      <alignment horizontal="center" vertical="center"/>
    </xf>
    <xf numFmtId="185" fontId="3" fillId="0" borderId="16" xfId="0" applyNumberFormat="1" applyFont="1" applyBorder="1" applyAlignment="1">
      <alignment horizontal="center" vertical="center"/>
    </xf>
    <xf numFmtId="185" fontId="4" fillId="0" borderId="5" xfId="0" applyNumberFormat="1" applyFont="1" applyBorder="1" applyAlignment="1">
      <alignment horizontal="left"/>
    </xf>
    <xf numFmtId="185" fontId="4" fillId="0" borderId="0" xfId="0" applyNumberFormat="1" applyFont="1" applyBorder="1" applyAlignment="1">
      <alignment horizontal="left"/>
    </xf>
    <xf numFmtId="185" fontId="3" fillId="0" borderId="13" xfId="0" applyNumberFormat="1" applyFont="1" applyBorder="1" applyAlignment="1">
      <alignment horizontal="center" vertical="center"/>
    </xf>
    <xf numFmtId="185" fontId="3" fillId="0" borderId="25" xfId="0" applyNumberFormat="1" applyFont="1" applyBorder="1" applyAlignment="1">
      <alignment horizontal="center" vertical="center"/>
    </xf>
    <xf numFmtId="185" fontId="3" fillId="0" borderId="0" xfId="0" applyNumberFormat="1" applyFont="1" applyFill="1" applyBorder="1" applyAlignment="1">
      <alignment horizontal="right"/>
    </xf>
    <xf numFmtId="185" fontId="3" fillId="0" borderId="10" xfId="0" applyNumberFormat="1" applyFont="1" applyFill="1" applyBorder="1" applyAlignment="1">
      <alignment horizontal="right"/>
    </xf>
    <xf numFmtId="185" fontId="3" fillId="0" borderId="6" xfId="0" applyNumberFormat="1" applyFont="1" applyFill="1" applyBorder="1" applyAlignment="1">
      <alignment horizontal="right"/>
    </xf>
    <xf numFmtId="185" fontId="0" fillId="0" borderId="6" xfId="0" applyNumberFormat="1" applyFont="1" applyFill="1" applyBorder="1" applyAlignment="1">
      <alignment horizontal="right"/>
    </xf>
    <xf numFmtId="185" fontId="8" fillId="0" borderId="0" xfId="0" applyNumberFormat="1" applyFont="1" applyFill="1" applyBorder="1" applyAlignment="1">
      <alignment horizontal="right"/>
    </xf>
    <xf numFmtId="0" fontId="3" fillId="0" borderId="21" xfId="0" applyFont="1" applyFill="1" applyBorder="1" applyAlignment="1">
      <alignment horizontal="center" vertical="center"/>
    </xf>
    <xf numFmtId="0" fontId="3" fillId="0" borderId="5" xfId="0" applyFont="1" applyFill="1" applyBorder="1" applyAlignment="1">
      <alignment horizontal="center" vertical="center"/>
    </xf>
    <xf numFmtId="185" fontId="3" fillId="0" borderId="4" xfId="0" applyNumberFormat="1" applyFont="1" applyFill="1" applyBorder="1" applyAlignment="1">
      <alignment horizontal="right"/>
    </xf>
    <xf numFmtId="185" fontId="0" fillId="0" borderId="0" xfId="0" applyNumberFormat="1" applyFont="1" applyFill="1" applyBorder="1" applyAlignment="1">
      <alignment horizontal="right"/>
    </xf>
    <xf numFmtId="185" fontId="8" fillId="0" borderId="4" xfId="0" applyNumberFormat="1" applyFont="1" applyFill="1" applyBorder="1" applyAlignment="1">
      <alignment horizontal="right"/>
    </xf>
    <xf numFmtId="176" fontId="3" fillId="0" borderId="15"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16" xfId="0" applyNumberFormat="1" applyFont="1" applyFill="1" applyBorder="1" applyAlignment="1">
      <alignment horizontal="center" vertical="center" wrapText="1"/>
    </xf>
    <xf numFmtId="0" fontId="0" fillId="0" borderId="5" xfId="0" applyFont="1" applyBorder="1" applyAlignment="1">
      <alignment vertical="center"/>
    </xf>
    <xf numFmtId="0" fontId="0" fillId="0" borderId="18" xfId="0" applyFont="1" applyBorder="1" applyAlignment="1">
      <alignment vertical="center"/>
    </xf>
    <xf numFmtId="0" fontId="0" fillId="0" borderId="6" xfId="0" applyFont="1" applyBorder="1" applyAlignment="1">
      <alignment vertical="center"/>
    </xf>
    <xf numFmtId="0" fontId="0" fillId="0" borderId="16" xfId="0" applyFont="1" applyBorder="1" applyAlignment="1">
      <alignment vertical="center"/>
    </xf>
    <xf numFmtId="0" fontId="3" fillId="0" borderId="13" xfId="0" applyFont="1" applyFill="1" applyBorder="1" applyAlignment="1">
      <alignment horizontal="center"/>
    </xf>
    <xf numFmtId="0" fontId="0" fillId="0" borderId="10" xfId="0" applyFont="1" applyBorder="1" applyAlignment="1">
      <alignment vertical="center"/>
    </xf>
    <xf numFmtId="0" fontId="0" fillId="0" borderId="22" xfId="0" applyFont="1" applyBorder="1" applyAlignment="1">
      <alignment horizontal="center"/>
    </xf>
    <xf numFmtId="183" fontId="3" fillId="0" borderId="6" xfId="0" applyNumberFormat="1" applyFont="1" applyFill="1" applyBorder="1" applyAlignment="1" applyProtection="1">
      <alignment horizontal="right"/>
    </xf>
    <xf numFmtId="183" fontId="3" fillId="0" borderId="0" xfId="0" applyNumberFormat="1" applyFont="1" applyFill="1" applyBorder="1" applyAlignment="1" applyProtection="1">
      <alignment horizontal="right"/>
    </xf>
    <xf numFmtId="0" fontId="3" fillId="0" borderId="7" xfId="0" applyFont="1" applyFill="1" applyBorder="1" applyAlignment="1" applyProtection="1">
      <alignment horizontal="center"/>
    </xf>
    <xf numFmtId="183" fontId="3" fillId="0" borderId="4" xfId="0" applyNumberFormat="1" applyFont="1" applyFill="1" applyBorder="1" applyAlignment="1" applyProtection="1">
      <alignment horizontal="right"/>
    </xf>
    <xf numFmtId="183" fontId="8" fillId="0" borderId="0" xfId="0" applyNumberFormat="1" applyFont="1" applyFill="1" applyBorder="1" applyAlignment="1" applyProtection="1">
      <alignment horizontal="right"/>
    </xf>
    <xf numFmtId="183" fontId="8" fillId="0" borderId="4" xfId="0" applyNumberFormat="1" applyFont="1" applyFill="1" applyBorder="1" applyAlignment="1" applyProtection="1">
      <alignment horizontal="right"/>
    </xf>
    <xf numFmtId="0" fontId="3" fillId="0" borderId="8" xfId="0" applyFont="1" applyFill="1" applyBorder="1" applyAlignment="1" applyProtection="1">
      <alignment horizontal="center"/>
    </xf>
    <xf numFmtId="0" fontId="3" fillId="0" borderId="23"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0" xfId="0" applyFont="1" applyFill="1" applyBorder="1" applyAlignment="1" applyProtection="1">
      <alignment horizontal="left"/>
    </xf>
    <xf numFmtId="0" fontId="3" fillId="0" borderId="6" xfId="0" applyFont="1" applyFill="1" applyBorder="1" applyAlignment="1" applyProtection="1">
      <alignment horizontal="left"/>
    </xf>
    <xf numFmtId="183" fontId="3" fillId="0" borderId="10" xfId="0" applyNumberFormat="1" applyFont="1" applyFill="1" applyBorder="1" applyAlignment="1" applyProtection="1">
      <alignment horizontal="right"/>
    </xf>
    <xf numFmtId="0" fontId="3" fillId="0" borderId="14" xfId="0" applyFont="1" applyFill="1" applyBorder="1" applyAlignment="1" applyProtection="1">
      <alignment horizontal="right"/>
    </xf>
    <xf numFmtId="0" fontId="3" fillId="0" borderId="22" xfId="0" applyFont="1" applyFill="1" applyBorder="1" applyAlignment="1" applyProtection="1">
      <alignment horizontal="right"/>
    </xf>
    <xf numFmtId="0" fontId="3" fillId="0" borderId="19" xfId="0" applyFont="1" applyFill="1" applyBorder="1" applyAlignment="1" applyProtection="1">
      <alignment horizontal="center"/>
    </xf>
    <xf numFmtId="0" fontId="3" fillId="0" borderId="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4" fillId="0" borderId="11" xfId="0" applyFont="1" applyFill="1" applyBorder="1" applyAlignment="1" applyProtection="1">
      <alignment horizontal="center" vertical="center" wrapText="1" shrinkToFit="1"/>
    </xf>
    <xf numFmtId="0" fontId="4" fillId="0" borderId="24" xfId="0" applyFont="1" applyFill="1" applyBorder="1" applyAlignment="1" applyProtection="1">
      <alignment horizontal="center" vertical="center" wrapText="1" shrinkToFit="1"/>
    </xf>
    <xf numFmtId="0" fontId="4" fillId="0" borderId="23" xfId="0" applyFont="1" applyFill="1" applyBorder="1" applyAlignment="1" applyProtection="1">
      <alignment horizontal="center" vertical="center" wrapText="1" shrinkToFit="1"/>
    </xf>
    <xf numFmtId="0" fontId="4" fillId="0" borderId="10" xfId="0" applyFont="1" applyFill="1" applyBorder="1" applyAlignment="1" applyProtection="1">
      <alignment horizontal="center" vertical="center" wrapText="1" shrinkToFit="1"/>
    </xf>
    <xf numFmtId="0" fontId="4" fillId="0" borderId="6" xfId="0" applyFont="1" applyFill="1" applyBorder="1" applyAlignment="1" applyProtection="1">
      <alignment horizontal="center" vertical="center" wrapText="1" shrinkToFit="1"/>
    </xf>
    <xf numFmtId="0" fontId="4" fillId="0" borderId="16"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176" fontId="3" fillId="0" borderId="0" xfId="0" applyNumberFormat="1" applyFont="1" applyFill="1" applyAlignment="1" applyProtection="1">
      <alignment horizontal="right"/>
    </xf>
    <xf numFmtId="176" fontId="3" fillId="0" borderId="4" xfId="0" applyNumberFormat="1" applyFont="1" applyFill="1" applyBorder="1" applyAlignment="1" applyProtection="1">
      <alignment horizontal="right"/>
    </xf>
    <xf numFmtId="176" fontId="3" fillId="0" borderId="0" xfId="0" applyNumberFormat="1" applyFont="1" applyFill="1" applyBorder="1" applyAlignment="1" applyProtection="1">
      <alignment horizontal="right"/>
    </xf>
    <xf numFmtId="182" fontId="3" fillId="0" borderId="0" xfId="0" applyNumberFormat="1" applyFont="1" applyFill="1" applyBorder="1" applyAlignment="1" applyProtection="1">
      <alignment horizontal="right"/>
    </xf>
    <xf numFmtId="182" fontId="3" fillId="0" borderId="6" xfId="0" applyNumberFormat="1" applyFont="1" applyFill="1" applyBorder="1" applyAlignment="1" applyProtection="1">
      <alignment horizontal="right"/>
    </xf>
    <xf numFmtId="182" fontId="3" fillId="0" borderId="4" xfId="0" applyNumberFormat="1" applyFont="1" applyFill="1" applyBorder="1" applyAlignment="1" applyProtection="1">
      <alignment horizontal="right"/>
    </xf>
    <xf numFmtId="0" fontId="3" fillId="0" borderId="14" xfId="0" applyFont="1" applyFill="1" applyBorder="1" applyAlignment="1" applyProtection="1">
      <alignment horizontal="left"/>
    </xf>
    <xf numFmtId="0" fontId="3" fillId="0" borderId="22" xfId="0" applyFont="1" applyFill="1" applyBorder="1" applyAlignment="1" applyProtection="1">
      <alignment horizontal="left"/>
    </xf>
    <xf numFmtId="0" fontId="3" fillId="0" borderId="12"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0"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0"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4" xfId="0" applyFont="1" applyFill="1" applyBorder="1" applyAlignment="1" applyProtection="1">
      <alignment horizontal="center"/>
    </xf>
    <xf numFmtId="0" fontId="3" fillId="0" borderId="22" xfId="0" applyFont="1" applyFill="1" applyBorder="1" applyAlignment="1" applyProtection="1">
      <alignment horizontal="center"/>
    </xf>
    <xf numFmtId="0" fontId="4" fillId="0" borderId="11" xfId="0" applyFont="1" applyFill="1" applyBorder="1" applyAlignment="1" applyProtection="1">
      <alignment horizontal="center" vertical="center" wrapText="1"/>
    </xf>
    <xf numFmtId="0" fontId="4" fillId="0" borderId="23" xfId="0" applyFont="1" applyBorder="1" applyAlignment="1">
      <alignment horizontal="center" vertical="center"/>
    </xf>
    <xf numFmtId="0" fontId="0" fillId="0" borderId="4" xfId="0" applyFont="1" applyBorder="1" applyAlignment="1"/>
    <xf numFmtId="0" fontId="0" fillId="0" borderId="9" xfId="0" applyFont="1" applyBorder="1" applyAlignment="1"/>
    <xf numFmtId="0" fontId="0" fillId="0" borderId="10" xfId="0" applyFont="1" applyBorder="1" applyAlignment="1"/>
    <xf numFmtId="0" fontId="0" fillId="0" borderId="16" xfId="0" applyFont="1" applyBorder="1" applyAlignment="1"/>
    <xf numFmtId="0" fontId="0" fillId="0" borderId="13" xfId="0" applyFont="1" applyBorder="1" applyAlignment="1">
      <alignment horizontal="center"/>
    </xf>
    <xf numFmtId="182" fontId="3" fillId="0" borderId="10" xfId="0" applyNumberFormat="1" applyFont="1" applyFill="1" applyBorder="1" applyAlignment="1" applyProtection="1">
      <alignment horizontal="right"/>
    </xf>
    <xf numFmtId="176" fontId="8" fillId="0" borderId="0" xfId="0" applyNumberFormat="1" applyFont="1" applyFill="1" applyBorder="1" applyAlignment="1" applyProtection="1">
      <alignment horizontal="right"/>
    </xf>
    <xf numFmtId="176" fontId="8" fillId="0" borderId="4" xfId="0" applyNumberFormat="1" applyFont="1" applyFill="1" applyBorder="1" applyAlignment="1" applyProtection="1">
      <alignment horizontal="right"/>
    </xf>
    <xf numFmtId="0" fontId="7" fillId="0" borderId="17" xfId="0" applyFont="1" applyFill="1" applyBorder="1" applyAlignment="1" applyProtection="1">
      <alignment horizontal="right"/>
    </xf>
    <xf numFmtId="0" fontId="0" fillId="0" borderId="17" xfId="0" applyFill="1" applyBorder="1" applyAlignment="1" applyProtection="1"/>
    <xf numFmtId="0" fontId="3" fillId="0" borderId="24" xfId="0" applyFont="1" applyFill="1" applyBorder="1" applyAlignment="1" applyProtection="1">
      <alignment horizontal="center" vertical="center"/>
    </xf>
    <xf numFmtId="0" fontId="3" fillId="0" borderId="13" xfId="0" applyFont="1" applyFill="1" applyBorder="1" applyAlignment="1" applyProtection="1">
      <alignment horizontal="center"/>
    </xf>
    <xf numFmtId="0" fontId="3" fillId="0" borderId="0" xfId="0" applyFont="1" applyFill="1" applyBorder="1" applyAlignment="1" applyProtection="1">
      <alignment horizontal="center"/>
    </xf>
    <xf numFmtId="182" fontId="8" fillId="0" borderId="21" xfId="0" applyNumberFormat="1" applyFont="1" applyFill="1" applyBorder="1" applyAlignment="1" applyProtection="1">
      <alignment horizontal="right"/>
    </xf>
    <xf numFmtId="182" fontId="8" fillId="0" borderId="5" xfId="0" applyNumberFormat="1" applyFont="1" applyFill="1" applyBorder="1" applyAlignment="1" applyProtection="1">
      <alignment horizontal="right"/>
    </xf>
    <xf numFmtId="176" fontId="3" fillId="0" borderId="4" xfId="0" applyNumberFormat="1" applyFont="1" applyFill="1" applyBorder="1" applyAlignment="1" applyProtection="1">
      <alignment horizontal="right"/>
      <protection locked="0"/>
    </xf>
    <xf numFmtId="176" fontId="3" fillId="0" borderId="0" xfId="0" applyNumberFormat="1" applyFont="1" applyFill="1" applyBorder="1" applyAlignment="1" applyProtection="1">
      <alignment horizontal="right"/>
      <protection locked="0"/>
    </xf>
    <xf numFmtId="182" fontId="3" fillId="0" borderId="4"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shrinkToFit="1"/>
      <protection locked="0"/>
    </xf>
    <xf numFmtId="182" fontId="3" fillId="0" borderId="10" xfId="0" applyNumberFormat="1" applyFont="1" applyFill="1" applyBorder="1" applyAlignment="1" applyProtection="1">
      <alignment horizontal="right"/>
      <protection locked="0"/>
    </xf>
    <xf numFmtId="182" fontId="3" fillId="0" borderId="6" xfId="0" applyNumberFormat="1" applyFont="1" applyFill="1" applyBorder="1" applyAlignment="1" applyProtection="1">
      <alignment horizontal="right"/>
      <protection locked="0"/>
    </xf>
    <xf numFmtId="182" fontId="3" fillId="0" borderId="6" xfId="0" applyNumberFormat="1" applyFont="1" applyFill="1" applyBorder="1" applyAlignment="1" applyProtection="1">
      <alignment horizontal="right" shrinkToFit="1"/>
      <protection locked="0"/>
    </xf>
    <xf numFmtId="176" fontId="0" fillId="0" borderId="17" xfId="0" applyNumberFormat="1" applyFont="1" applyFill="1" applyBorder="1" applyAlignment="1" applyProtection="1">
      <alignment horizontal="center"/>
    </xf>
    <xf numFmtId="0" fontId="0" fillId="0" borderId="17" xfId="0" applyFont="1" applyFill="1" applyBorder="1" applyAlignment="1" applyProtection="1">
      <alignment horizontal="center"/>
    </xf>
    <xf numFmtId="0" fontId="3" fillId="0" borderId="11" xfId="0" applyFont="1" applyFill="1" applyBorder="1" applyAlignment="1" applyProtection="1">
      <alignment horizontal="center"/>
    </xf>
    <xf numFmtId="0" fontId="3" fillId="0" borderId="24" xfId="0" applyFont="1" applyFill="1" applyBorder="1" applyAlignment="1" applyProtection="1">
      <alignment horizontal="center"/>
    </xf>
    <xf numFmtId="0" fontId="3" fillId="0" borderId="2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1" xfId="0" applyFont="1" applyFill="1" applyBorder="1" applyAlignment="1" applyProtection="1">
      <alignment horizontal="center" vertical="center"/>
    </xf>
    <xf numFmtId="182" fontId="8" fillId="0" borderId="21" xfId="0" applyNumberFormat="1" applyFont="1" applyFill="1" applyBorder="1" applyAlignment="1" applyProtection="1">
      <alignment horizontal="right"/>
      <protection locked="0"/>
    </xf>
    <xf numFmtId="182" fontId="8" fillId="0" borderId="5" xfId="0" applyNumberFormat="1" applyFont="1" applyFill="1" applyBorder="1" applyAlignment="1" applyProtection="1">
      <alignment horizontal="right"/>
      <protection locked="0"/>
    </xf>
    <xf numFmtId="176" fontId="0" fillId="0" borderId="0" xfId="0" applyNumberFormat="1" applyFill="1" applyBorder="1" applyAlignment="1" applyProtection="1">
      <alignment horizontal="center"/>
    </xf>
    <xf numFmtId="0" fontId="0" fillId="0" borderId="0" xfId="0" applyFill="1" applyBorder="1" applyAlignment="1" applyProtection="1">
      <alignment horizontal="center"/>
    </xf>
    <xf numFmtId="183" fontId="8" fillId="0" borderId="6" xfId="0" applyNumberFormat="1" applyFont="1" applyFill="1" applyBorder="1" applyAlignment="1">
      <alignment horizontal="right"/>
    </xf>
    <xf numFmtId="0" fontId="4" fillId="0" borderId="5"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11" xfId="0" applyFont="1" applyFill="1" applyBorder="1" applyAlignment="1">
      <alignment horizontal="center" wrapText="1" shrinkToFit="1"/>
    </xf>
    <xf numFmtId="0" fontId="4" fillId="0" borderId="24" xfId="0" applyFont="1" applyBorder="1" applyAlignment="1">
      <alignment horizontal="center" shrinkToFit="1"/>
    </xf>
    <xf numFmtId="0" fontId="7" fillId="0" borderId="10" xfId="0" applyFont="1" applyBorder="1" applyAlignment="1">
      <alignment horizontal="center"/>
    </xf>
    <xf numFmtId="0" fontId="7" fillId="0" borderId="6" xfId="0" applyFont="1" applyBorder="1" applyAlignment="1">
      <alignment horizontal="center"/>
    </xf>
    <xf numFmtId="183" fontId="3" fillId="0" borderId="0" xfId="0" applyNumberFormat="1" applyFont="1" applyFill="1" applyBorder="1" applyAlignment="1">
      <alignment horizontal="right"/>
    </xf>
    <xf numFmtId="176" fontId="8" fillId="0" borderId="5" xfId="0" applyNumberFormat="1" applyFont="1" applyFill="1" applyBorder="1" applyAlignment="1">
      <alignment horizontal="right"/>
    </xf>
    <xf numFmtId="183" fontId="13" fillId="0" borderId="6" xfId="0" applyNumberFormat="1" applyFont="1" applyFill="1" applyBorder="1" applyAlignment="1">
      <alignment horizontal="right"/>
    </xf>
    <xf numFmtId="183" fontId="3" fillId="0" borderId="0" xfId="0" applyNumberFormat="1" applyFont="1" applyFill="1" applyBorder="1" applyAlignment="1">
      <alignment horizontal="center"/>
    </xf>
    <xf numFmtId="183" fontId="3" fillId="0" borderId="4" xfId="0" applyNumberFormat="1" applyFont="1" applyFill="1" applyBorder="1" applyAlignment="1">
      <alignment horizontal="right"/>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6" xfId="0" applyFont="1" applyBorder="1" applyAlignment="1">
      <alignment horizontal="center" vertical="center"/>
    </xf>
    <xf numFmtId="183" fontId="8" fillId="0" borderId="10" xfId="0" applyNumberFormat="1" applyFont="1" applyFill="1" applyBorder="1" applyAlignment="1">
      <alignment horizontal="right"/>
    </xf>
    <xf numFmtId="0" fontId="7"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182" fontId="8" fillId="0" borderId="5" xfId="0" applyNumberFormat="1" applyFont="1" applyFill="1" applyBorder="1" applyAlignment="1">
      <alignment horizontal="right"/>
    </xf>
    <xf numFmtId="0" fontId="3" fillId="0" borderId="11" xfId="0" applyFont="1" applyFill="1" applyBorder="1" applyAlignment="1">
      <alignment horizontal="center"/>
    </xf>
    <xf numFmtId="0" fontId="3" fillId="0" borderId="24" xfId="0" applyFont="1" applyFill="1" applyBorder="1" applyAlignment="1">
      <alignment horizontal="center"/>
    </xf>
    <xf numFmtId="0" fontId="3" fillId="0" borderId="6" xfId="0" applyFont="1" applyFill="1" applyBorder="1" applyAlignment="1">
      <alignment horizontal="center"/>
    </xf>
    <xf numFmtId="183" fontId="0" fillId="0" borderId="0" xfId="0" applyNumberFormat="1" applyFont="1" applyFill="1" applyBorder="1" applyAlignment="1">
      <alignment horizontal="right"/>
    </xf>
    <xf numFmtId="183" fontId="3" fillId="0" borderId="4" xfId="0" applyNumberFormat="1" applyFont="1" applyFill="1" applyBorder="1" applyAlignment="1"/>
    <xf numFmtId="183" fontId="3" fillId="0" borderId="0" xfId="0" applyNumberFormat="1" applyFont="1" applyFill="1" applyBorder="1" applyAlignment="1"/>
    <xf numFmtId="183" fontId="3" fillId="0" borderId="0" xfId="0" applyNumberFormat="1" applyFont="1" applyBorder="1" applyAlignment="1">
      <alignment horizontal="right"/>
    </xf>
    <xf numFmtId="183" fontId="8" fillId="0" borderId="6" xfId="2" applyNumberFormat="1" applyFont="1" applyFill="1" applyBorder="1" applyAlignment="1">
      <alignment horizontal="right"/>
    </xf>
    <xf numFmtId="0" fontId="3" fillId="0" borderId="15" xfId="0" applyFont="1" applyFill="1" applyBorder="1" applyAlignment="1">
      <alignment horizontal="center" vertical="center"/>
    </xf>
    <xf numFmtId="0" fontId="3" fillId="0" borderId="7" xfId="0" applyFont="1" applyFill="1" applyBorder="1" applyAlignment="1">
      <alignment horizontal="center" vertical="center"/>
    </xf>
    <xf numFmtId="183" fontId="3" fillId="0" borderId="7" xfId="0" applyNumberFormat="1" applyFont="1" applyFill="1" applyBorder="1" applyAlignment="1">
      <alignment horizontal="center"/>
    </xf>
    <xf numFmtId="183" fontId="3" fillId="0" borderId="8" xfId="0" applyNumberFormat="1" applyFont="1" applyFill="1" applyBorder="1" applyAlignment="1">
      <alignment horizontal="center"/>
    </xf>
    <xf numFmtId="183" fontId="3" fillId="0" borderId="11" xfId="0" applyNumberFormat="1" applyFont="1" applyFill="1" applyBorder="1" applyAlignment="1">
      <alignment horizontal="center" vertical="center"/>
    </xf>
    <xf numFmtId="183" fontId="3" fillId="0" borderId="24" xfId="0" applyNumberFormat="1" applyFont="1" applyFill="1" applyBorder="1" applyAlignment="1">
      <alignment horizontal="center" vertical="center"/>
    </xf>
    <xf numFmtId="183" fontId="3" fillId="0" borderId="23" xfId="0" applyNumberFormat="1" applyFont="1" applyFill="1" applyBorder="1" applyAlignment="1">
      <alignment horizontal="center" vertical="center"/>
    </xf>
    <xf numFmtId="183" fontId="3" fillId="0" borderId="10" xfId="0" applyNumberFormat="1" applyFont="1" applyFill="1" applyBorder="1" applyAlignment="1">
      <alignment horizontal="center" vertical="center"/>
    </xf>
    <xf numFmtId="183" fontId="3" fillId="0" borderId="6" xfId="0" applyNumberFormat="1" applyFont="1" applyFill="1" applyBorder="1" applyAlignment="1">
      <alignment horizontal="center" vertical="center"/>
    </xf>
    <xf numFmtId="183" fontId="3" fillId="0" borderId="16" xfId="0" applyNumberFormat="1" applyFont="1" applyFill="1" applyBorder="1" applyAlignment="1">
      <alignment horizontal="center" vertical="center"/>
    </xf>
    <xf numFmtId="183" fontId="3" fillId="0" borderId="11" xfId="0" applyNumberFormat="1" applyFont="1" applyFill="1" applyBorder="1" applyAlignment="1">
      <alignment horizontal="center" vertical="center" wrapText="1"/>
    </xf>
    <xf numFmtId="183" fontId="3" fillId="0" borderId="0" xfId="0" applyNumberFormat="1" applyFont="1" applyFill="1" applyAlignment="1">
      <alignment horizontal="right"/>
    </xf>
    <xf numFmtId="0" fontId="7" fillId="0" borderId="14" xfId="0" applyFont="1" applyFill="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183" fontId="3" fillId="0" borderId="0" xfId="2" applyNumberFormat="1" applyFont="1" applyFill="1" applyBorder="1" applyAlignment="1">
      <alignment horizontal="right"/>
    </xf>
    <xf numFmtId="183" fontId="5" fillId="0" borderId="6" xfId="0" applyNumberFormat="1" applyFont="1" applyFill="1" applyBorder="1" applyAlignment="1">
      <alignment horizontal="right"/>
    </xf>
    <xf numFmtId="183" fontId="3" fillId="0" borderId="4" xfId="0" applyNumberFormat="1" applyFont="1" applyBorder="1" applyAlignment="1">
      <alignment horizontal="right"/>
    </xf>
    <xf numFmtId="0" fontId="3" fillId="0" borderId="14" xfId="0" applyFont="1" applyFill="1" applyBorder="1" applyAlignment="1">
      <alignment horizontal="center" vertical="center"/>
    </xf>
    <xf numFmtId="183" fontId="3" fillId="0" borderId="0" xfId="2" applyNumberFormat="1" applyFont="1" applyFill="1" applyBorder="1" applyAlignment="1">
      <alignment horizontal="right" vertical="center"/>
    </xf>
    <xf numFmtId="0" fontId="7" fillId="0" borderId="17" xfId="0" applyFont="1" applyFill="1" applyBorder="1" applyAlignment="1" applyProtection="1">
      <alignment horizontal="right" vertical="center"/>
    </xf>
    <xf numFmtId="0" fontId="0" fillId="0" borderId="17" xfId="0" applyFont="1" applyFill="1" applyBorder="1" applyAlignment="1" applyProtection="1"/>
    <xf numFmtId="0" fontId="3" fillId="0" borderId="3" xfId="0" applyFont="1" applyFill="1" applyBorder="1" applyAlignment="1" applyProtection="1">
      <alignment horizontal="center"/>
    </xf>
    <xf numFmtId="0" fontId="3" fillId="0" borderId="0" xfId="0" applyFont="1" applyFill="1" applyBorder="1" applyAlignment="1" applyProtection="1">
      <alignment horizontal="center" wrapText="1"/>
    </xf>
    <xf numFmtId="0" fontId="3" fillId="0" borderId="9" xfId="0" applyFont="1" applyFill="1" applyBorder="1" applyAlignment="1" applyProtection="1">
      <alignment horizontal="center" wrapText="1"/>
    </xf>
    <xf numFmtId="0" fontId="8" fillId="0" borderId="0" xfId="0" applyFont="1" applyFill="1" applyBorder="1" applyAlignment="1" applyProtection="1">
      <alignment horizontal="center" wrapText="1"/>
    </xf>
    <xf numFmtId="0" fontId="8" fillId="0" borderId="9" xfId="0" applyFont="1" applyFill="1" applyBorder="1" applyAlignment="1" applyProtection="1">
      <alignment horizontal="center" wrapText="1"/>
    </xf>
    <xf numFmtId="0" fontId="3" fillId="0" borderId="13" xfId="0" applyFont="1" applyFill="1" applyBorder="1" applyAlignment="1" applyProtection="1">
      <alignment horizontal="left"/>
    </xf>
    <xf numFmtId="0" fontId="3" fillId="0" borderId="25" xfId="0" applyFont="1" applyFill="1" applyBorder="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7" fillId="0" borderId="1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15"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5" xfId="0" applyFont="1" applyFill="1" applyBorder="1" applyAlignment="1" applyProtection="1">
      <alignment horizontal="lef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xf>
    <xf numFmtId="182" fontId="3" fillId="0" borderId="15" xfId="0" applyNumberFormat="1" applyFont="1" applyFill="1" applyBorder="1" applyAlignment="1" applyProtection="1">
      <alignment horizontal="center"/>
    </xf>
    <xf numFmtId="182" fontId="3" fillId="0" borderId="14" xfId="0" applyNumberFormat="1" applyFont="1" applyFill="1" applyBorder="1" applyAlignment="1" applyProtection="1">
      <alignment horizontal="center"/>
    </xf>
    <xf numFmtId="182" fontId="3" fillId="0" borderId="23" xfId="0" applyNumberFormat="1" applyFont="1" applyFill="1" applyBorder="1" applyAlignment="1" applyProtection="1">
      <alignment horizontal="center" vertical="center"/>
    </xf>
    <xf numFmtId="182" fontId="3" fillId="0" borderId="16" xfId="0" applyNumberFormat="1" applyFont="1" applyFill="1" applyBorder="1" applyAlignment="1" applyProtection="1">
      <alignment horizontal="center" vertical="center"/>
    </xf>
    <xf numFmtId="182" fontId="3" fillId="0" borderId="15" xfId="0" applyNumberFormat="1" applyFont="1" applyFill="1" applyBorder="1" applyAlignment="1" applyProtection="1">
      <alignment horizontal="center" vertical="center"/>
    </xf>
    <xf numFmtId="182" fontId="3" fillId="0" borderId="7" xfId="0" applyNumberFormat="1" applyFont="1" applyFill="1" applyBorder="1" applyAlignment="1" applyProtection="1">
      <alignment horizontal="center" vertical="center"/>
    </xf>
    <xf numFmtId="182" fontId="4" fillId="0" borderId="0" xfId="0" applyNumberFormat="1" applyFont="1" applyFill="1" applyBorder="1" applyAlignment="1" applyProtection="1">
      <alignment horizontal="left"/>
    </xf>
    <xf numFmtId="182" fontId="7" fillId="0" borderId="0" xfId="0" applyNumberFormat="1" applyFont="1" applyFill="1" applyBorder="1" applyAlignment="1" applyProtection="1">
      <alignment horizontal="left"/>
    </xf>
    <xf numFmtId="182" fontId="3" fillId="0" borderId="14" xfId="0" applyNumberFormat="1" applyFont="1" applyFill="1" applyBorder="1" applyAlignment="1" applyProtection="1">
      <alignment horizontal="left"/>
    </xf>
    <xf numFmtId="182" fontId="3" fillId="0" borderId="22" xfId="0" applyNumberFormat="1" applyFont="1" applyFill="1" applyBorder="1" applyAlignment="1" applyProtection="1">
      <alignment horizontal="left"/>
    </xf>
    <xf numFmtId="182" fontId="3" fillId="0" borderId="9" xfId="0" applyNumberFormat="1" applyFont="1" applyFill="1" applyBorder="1" applyAlignment="1" applyProtection="1">
      <alignment horizontal="center" vertical="center"/>
    </xf>
    <xf numFmtId="182" fontId="3" fillId="0" borderId="12" xfId="0" applyNumberFormat="1" applyFont="1" applyFill="1" applyBorder="1" applyAlignment="1" applyProtection="1">
      <alignment horizontal="center" vertical="center"/>
    </xf>
    <xf numFmtId="182" fontId="3" fillId="0" borderId="2" xfId="0" applyNumberFormat="1" applyFont="1" applyFill="1" applyBorder="1" applyAlignment="1" applyProtection="1">
      <alignment horizontal="center" vertical="center"/>
    </xf>
    <xf numFmtId="182" fontId="3" fillId="0" borderId="3" xfId="0" applyNumberFormat="1" applyFont="1" applyFill="1" applyBorder="1" applyAlignment="1" applyProtection="1">
      <alignment horizontal="center" vertical="center"/>
    </xf>
    <xf numFmtId="182" fontId="3" fillId="0" borderId="10" xfId="0" applyNumberFormat="1" applyFont="1" applyFill="1" applyBorder="1" applyAlignment="1" applyProtection="1">
      <alignment horizontal="center"/>
    </xf>
    <xf numFmtId="182" fontId="3" fillId="0" borderId="6" xfId="0" applyNumberFormat="1" applyFont="1" applyFill="1" applyBorder="1" applyAlignment="1" applyProtection="1">
      <alignment horizontal="center"/>
    </xf>
    <xf numFmtId="182" fontId="3" fillId="0" borderId="22" xfId="0" applyNumberFormat="1" applyFont="1" applyFill="1" applyBorder="1" applyAlignment="1" applyProtection="1">
      <alignment horizontal="center"/>
    </xf>
    <xf numFmtId="182" fontId="3" fillId="0" borderId="1" xfId="0" applyNumberFormat="1" applyFont="1" applyFill="1" applyBorder="1" applyAlignment="1" applyProtection="1">
      <alignment horizontal="center" vertical="center"/>
    </xf>
    <xf numFmtId="182" fontId="3" fillId="0" borderId="0" xfId="0" applyNumberFormat="1" applyFont="1" applyFill="1" applyBorder="1" applyAlignment="1" applyProtection="1">
      <alignment horizontal="center" vertical="center"/>
    </xf>
    <xf numFmtId="182" fontId="3" fillId="0" borderId="21" xfId="0" applyNumberFormat="1" applyFont="1" applyFill="1" applyBorder="1" applyAlignment="1" applyProtection="1">
      <alignment horizontal="center" vertical="center"/>
    </xf>
    <xf numFmtId="182" fontId="3" fillId="0" borderId="10" xfId="0" applyNumberFormat="1" applyFont="1" applyFill="1" applyBorder="1" applyAlignment="1" applyProtection="1">
      <alignment horizontal="center" vertical="center"/>
    </xf>
    <xf numFmtId="182" fontId="3" fillId="0" borderId="8" xfId="0" applyNumberFormat="1" applyFont="1" applyFill="1" applyBorder="1" applyAlignment="1" applyProtection="1">
      <alignment horizontal="left"/>
    </xf>
    <xf numFmtId="182" fontId="3" fillId="0" borderId="19" xfId="0" applyNumberFormat="1" applyFont="1" applyFill="1" applyBorder="1" applyAlignment="1" applyProtection="1">
      <alignment horizontal="left"/>
    </xf>
    <xf numFmtId="182" fontId="3" fillId="0" borderId="25" xfId="0" applyNumberFormat="1" applyFont="1" applyFill="1" applyBorder="1" applyAlignment="1" applyProtection="1">
      <alignment horizontal="left"/>
    </xf>
    <xf numFmtId="182" fontId="3" fillId="0" borderId="1" xfId="0" applyNumberFormat="1" applyFont="1" applyFill="1" applyBorder="1" applyAlignment="1" applyProtection="1">
      <alignment horizontal="center" vertical="center" wrapText="1"/>
    </xf>
    <xf numFmtId="182" fontId="3" fillId="0" borderId="2" xfId="0" applyNumberFormat="1" applyFont="1" applyFill="1" applyBorder="1" applyAlignment="1" applyProtection="1">
      <alignment horizontal="center" vertical="center" wrapText="1"/>
    </xf>
    <xf numFmtId="182" fontId="3" fillId="0" borderId="3" xfId="0" applyNumberFormat="1" applyFont="1" applyFill="1" applyBorder="1" applyAlignment="1" applyProtection="1">
      <alignment horizontal="center" vertical="center" wrapText="1"/>
    </xf>
    <xf numFmtId="182" fontId="7" fillId="0" borderId="1" xfId="0" applyNumberFormat="1" applyFont="1" applyFill="1" applyBorder="1" applyAlignment="1" applyProtection="1">
      <alignment horizontal="center" vertical="center" wrapText="1"/>
    </xf>
    <xf numFmtId="182" fontId="7" fillId="0" borderId="2" xfId="0" applyNumberFormat="1" applyFont="1" applyFill="1" applyBorder="1" applyAlignment="1" applyProtection="1">
      <alignment horizontal="center" vertical="center" wrapText="1"/>
    </xf>
    <xf numFmtId="182" fontId="7" fillId="0" borderId="3" xfId="0" applyNumberFormat="1" applyFont="1" applyFill="1" applyBorder="1" applyAlignment="1" applyProtection="1">
      <alignment horizontal="center" vertical="center" wrapText="1"/>
    </xf>
    <xf numFmtId="182" fontId="3" fillId="0" borderId="13" xfId="0" applyNumberFormat="1" applyFont="1" applyFill="1" applyBorder="1" applyAlignment="1" applyProtection="1">
      <alignment horizontal="center"/>
    </xf>
    <xf numFmtId="182" fontId="7" fillId="0" borderId="21" xfId="0" applyNumberFormat="1" applyFont="1" applyFill="1" applyBorder="1" applyAlignment="1" applyProtection="1">
      <alignment horizontal="center" vertical="center" wrapText="1"/>
    </xf>
    <xf numFmtId="182" fontId="3" fillId="0" borderId="4" xfId="0" applyNumberFormat="1" applyFont="1" applyFill="1" applyBorder="1" applyAlignment="1" applyProtection="1">
      <alignment horizontal="center" vertical="center" wrapText="1"/>
    </xf>
    <xf numFmtId="182" fontId="3" fillId="0" borderId="10" xfId="0" applyNumberFormat="1" applyFont="1" applyFill="1" applyBorder="1" applyAlignment="1" applyProtection="1">
      <alignment horizontal="center" vertical="center" wrapText="1"/>
    </xf>
    <xf numFmtId="182" fontId="3" fillId="0" borderId="21" xfId="0" applyNumberFormat="1" applyFont="1" applyFill="1" applyBorder="1" applyAlignment="1" applyProtection="1">
      <alignment horizontal="center" vertical="center" wrapText="1"/>
    </xf>
    <xf numFmtId="182" fontId="3" fillId="0" borderId="7" xfId="0" applyNumberFormat="1" applyFont="1" applyFill="1" applyBorder="1" applyAlignment="1" applyProtection="1">
      <alignment horizontal="center"/>
    </xf>
    <xf numFmtId="182" fontId="3" fillId="0" borderId="8" xfId="0" applyNumberFormat="1" applyFont="1" applyFill="1" applyBorder="1" applyAlignment="1" applyProtection="1">
      <alignment horizontal="center"/>
    </xf>
    <xf numFmtId="0" fontId="0" fillId="0" borderId="2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82" fontId="18" fillId="0" borderId="0" xfId="0" applyNumberFormat="1" applyFont="1" applyFill="1" applyBorder="1" applyAlignment="1" applyProtection="1">
      <alignment horizontal="right"/>
    </xf>
    <xf numFmtId="182" fontId="18" fillId="0" borderId="6" xfId="0" applyNumberFormat="1" applyFont="1" applyFill="1" applyBorder="1" applyAlignment="1" applyProtection="1">
      <alignment horizontal="right"/>
    </xf>
    <xf numFmtId="182" fontId="3" fillId="0" borderId="11" xfId="0" applyNumberFormat="1" applyFont="1" applyFill="1" applyBorder="1" applyAlignment="1" applyProtection="1">
      <alignment horizontal="center" wrapText="1" shrinkToFit="1"/>
    </xf>
    <xf numFmtId="182" fontId="3" fillId="0" borderId="24" xfId="0" applyNumberFormat="1" applyFont="1" applyFill="1" applyBorder="1" applyAlignment="1" applyProtection="1">
      <alignment horizontal="center" wrapText="1" shrinkToFit="1"/>
    </xf>
    <xf numFmtId="182" fontId="7" fillId="0" borderId="10" xfId="0" applyNumberFormat="1" applyFont="1" applyFill="1" applyBorder="1" applyAlignment="1" applyProtection="1">
      <alignment horizontal="center" vertical="top" wrapText="1" shrinkToFit="1"/>
    </xf>
    <xf numFmtId="182" fontId="7" fillId="0" borderId="6" xfId="0" applyNumberFormat="1" applyFont="1" applyFill="1" applyBorder="1" applyAlignment="1" applyProtection="1">
      <alignment horizontal="center" vertical="top" shrinkToFit="1"/>
    </xf>
    <xf numFmtId="182" fontId="8" fillId="0" borderId="0" xfId="0" applyNumberFormat="1" applyFont="1" applyFill="1" applyBorder="1" applyAlignment="1" applyProtection="1">
      <alignment horizontal="right"/>
      <protection locked="0"/>
    </xf>
    <xf numFmtId="182" fontId="18" fillId="0" borderId="0" xfId="0" applyNumberFormat="1" applyFont="1" applyFill="1" applyBorder="1" applyAlignment="1" applyProtection="1">
      <alignment horizontal="right"/>
      <protection locked="0"/>
    </xf>
    <xf numFmtId="182" fontId="18" fillId="0" borderId="0" xfId="0" applyNumberFormat="1" applyFont="1" applyFill="1" applyAlignment="1" applyProtection="1">
      <alignment horizontal="right"/>
    </xf>
    <xf numFmtId="182" fontId="3" fillId="0" borderId="25" xfId="0" applyNumberFormat="1" applyFont="1" applyFill="1" applyBorder="1" applyAlignment="1" applyProtection="1">
      <alignment horizontal="center"/>
    </xf>
    <xf numFmtId="182" fontId="18" fillId="0" borderId="0" xfId="0" applyNumberFormat="1" applyFont="1" applyFill="1" applyAlignment="1" applyProtection="1">
      <alignment horizontal="center"/>
    </xf>
    <xf numFmtId="182" fontId="3" fillId="0" borderId="23" xfId="0" applyNumberFormat="1" applyFont="1" applyFill="1" applyBorder="1" applyAlignment="1" applyProtection="1">
      <alignment horizontal="center" vertical="center" wrapText="1"/>
    </xf>
    <xf numFmtId="182" fontId="3" fillId="0" borderId="0" xfId="2" applyNumberFormat="1" applyFont="1" applyFill="1" applyBorder="1" applyAlignment="1" applyProtection="1">
      <protection locked="0"/>
    </xf>
    <xf numFmtId="182" fontId="3" fillId="0" borderId="11" xfId="0" applyNumberFormat="1" applyFont="1" applyFill="1" applyBorder="1" applyAlignment="1" applyProtection="1">
      <alignment horizontal="center" vertical="center"/>
    </xf>
    <xf numFmtId="182" fontId="3" fillId="0" borderId="24" xfId="0" applyNumberFormat="1" applyFont="1" applyFill="1" applyBorder="1" applyAlignment="1" applyProtection="1">
      <alignment horizontal="center" vertical="center"/>
    </xf>
    <xf numFmtId="182" fontId="3" fillId="0" borderId="6" xfId="0" applyNumberFormat="1" applyFont="1" applyFill="1" applyBorder="1" applyAlignment="1" applyProtection="1">
      <alignment horizontal="center" vertical="center"/>
    </xf>
    <xf numFmtId="182" fontId="3" fillId="0" borderId="6" xfId="2" applyNumberFormat="1" applyFont="1" applyFill="1" applyBorder="1" applyAlignment="1" applyProtection="1">
      <protection locked="0"/>
    </xf>
    <xf numFmtId="182" fontId="8" fillId="0" borderId="4" xfId="0" applyNumberFormat="1" applyFont="1" applyFill="1" applyBorder="1" applyAlignment="1" applyProtection="1">
      <alignment horizontal="right"/>
      <protection locked="0"/>
    </xf>
    <xf numFmtId="182" fontId="8" fillId="0" borderId="0" xfId="2" applyNumberFormat="1" applyFont="1" applyFill="1" applyBorder="1" applyAlignment="1" applyProtection="1">
      <protection locked="0"/>
    </xf>
    <xf numFmtId="0" fontId="8" fillId="0" borderId="0" xfId="2" applyNumberFormat="1" applyFont="1" applyFill="1" applyBorder="1" applyAlignment="1" applyProtection="1">
      <protection locked="0"/>
    </xf>
    <xf numFmtId="182" fontId="3" fillId="0" borderId="19" xfId="0" applyNumberFormat="1" applyFont="1" applyFill="1" applyBorder="1" applyAlignment="1" applyProtection="1">
      <alignment horizontal="center"/>
    </xf>
    <xf numFmtId="182" fontId="3" fillId="0" borderId="0" xfId="3" applyNumberFormat="1" applyFont="1" applyFill="1" applyBorder="1" applyAlignment="1" applyProtection="1">
      <protection locked="0"/>
    </xf>
    <xf numFmtId="38" fontId="17" fillId="0" borderId="0" xfId="2" applyFont="1" applyFill="1" applyBorder="1" applyAlignment="1">
      <alignment horizontal="right" vertical="center" shrinkToFit="1"/>
    </xf>
    <xf numFmtId="182" fontId="3" fillId="0" borderId="7" xfId="0" applyNumberFormat="1" applyFont="1" applyFill="1" applyBorder="1" applyAlignment="1" applyProtection="1">
      <alignment horizontal="center" vertical="center" wrapText="1"/>
    </xf>
    <xf numFmtId="182" fontId="3" fillId="0" borderId="8" xfId="0" applyNumberFormat="1" applyFont="1" applyFill="1" applyBorder="1" applyAlignment="1" applyProtection="1">
      <alignment horizontal="center" vertical="center" wrapText="1"/>
    </xf>
    <xf numFmtId="182" fontId="3" fillId="0" borderId="11" xfId="0" applyNumberFormat="1" applyFont="1" applyFill="1" applyBorder="1" applyAlignment="1" applyProtection="1">
      <alignment horizontal="center" vertical="center" wrapText="1"/>
    </xf>
    <xf numFmtId="182" fontId="3" fillId="0" borderId="24" xfId="0" applyNumberFormat="1" applyFont="1" applyFill="1" applyBorder="1" applyAlignment="1" applyProtection="1">
      <alignment horizontal="center" vertical="center" wrapText="1"/>
    </xf>
    <xf numFmtId="182" fontId="0" fillId="0" borderId="10" xfId="0" applyNumberFormat="1" applyFont="1" applyFill="1" applyBorder="1" applyAlignment="1" applyProtection="1">
      <alignment vertical="center" wrapText="1"/>
    </xf>
    <xf numFmtId="182" fontId="0" fillId="0" borderId="6" xfId="0" applyNumberFormat="1" applyFont="1" applyFill="1" applyBorder="1" applyAlignment="1" applyProtection="1">
      <alignment vertical="center" wrapText="1"/>
    </xf>
    <xf numFmtId="182" fontId="29" fillId="0" borderId="0" xfId="0" applyNumberFormat="1" applyFont="1" applyFill="1" applyBorder="1" applyAlignment="1" applyProtection="1">
      <alignment horizontal="right"/>
    </xf>
    <xf numFmtId="182" fontId="3" fillId="0" borderId="12" xfId="0" applyNumberFormat="1" applyFont="1" applyFill="1" applyBorder="1" applyAlignment="1" applyProtection="1">
      <alignment horizontal="center"/>
    </xf>
    <xf numFmtId="182" fontId="3" fillId="0" borderId="11" xfId="0" applyNumberFormat="1" applyFont="1" applyFill="1" applyBorder="1" applyAlignment="1" applyProtection="1">
      <alignment horizontal="center"/>
    </xf>
    <xf numFmtId="182" fontId="3" fillId="0" borderId="10" xfId="0" applyNumberFormat="1" applyFont="1" applyFill="1" applyBorder="1" applyAlignment="1" applyProtection="1">
      <alignment horizontal="center" vertical="top"/>
    </xf>
    <xf numFmtId="182" fontId="3" fillId="0" borderId="6" xfId="0" applyNumberFormat="1" applyFont="1" applyFill="1" applyBorder="1" applyAlignment="1" applyProtection="1">
      <alignment horizontal="center" vertical="top"/>
    </xf>
    <xf numFmtId="182" fontId="18" fillId="0" borderId="6" xfId="0" applyNumberFormat="1" applyFont="1" applyFill="1" applyBorder="1" applyAlignment="1" applyProtection="1">
      <alignment horizontal="right"/>
      <protection locked="0"/>
    </xf>
    <xf numFmtId="0" fontId="4" fillId="0" borderId="0" xfId="0" applyFont="1" applyFill="1" applyAlignment="1" applyProtection="1">
      <alignment wrapText="1"/>
    </xf>
    <xf numFmtId="0" fontId="0" fillId="0" borderId="0" xfId="0" applyFont="1" applyFill="1" applyAlignment="1"/>
    <xf numFmtId="0" fontId="0" fillId="0" borderId="3" xfId="0" applyFont="1" applyFill="1" applyBorder="1" applyAlignment="1">
      <alignment horizontal="center" vertical="center"/>
    </xf>
    <xf numFmtId="0" fontId="3" fillId="0" borderId="21" xfId="0" applyFont="1" applyFill="1" applyBorder="1" applyAlignment="1" applyProtection="1">
      <alignment horizontal="center" vertical="center"/>
    </xf>
    <xf numFmtId="0" fontId="0" fillId="0" borderId="10" xfId="0" applyFont="1" applyFill="1" applyBorder="1" applyAlignment="1">
      <alignment horizontal="center" vertical="center"/>
    </xf>
    <xf numFmtId="0" fontId="3" fillId="0" borderId="23"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4" xfId="0" applyFont="1" applyBorder="1" applyAlignment="1" applyProtection="1">
      <alignment horizontal="center"/>
    </xf>
    <xf numFmtId="0" fontId="3" fillId="0" borderId="22" xfId="0" applyFont="1" applyBorder="1" applyAlignment="1" applyProtection="1">
      <alignment horizontal="center"/>
    </xf>
    <xf numFmtId="0" fontId="3" fillId="0" borderId="13" xfId="0" applyFont="1" applyBorder="1" applyAlignment="1" applyProtection="1">
      <alignment horizontal="center"/>
    </xf>
    <xf numFmtId="0" fontId="7" fillId="0" borderId="17" xfId="0" applyFont="1" applyBorder="1" applyAlignment="1" applyProtection="1">
      <alignment horizontal="right"/>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4" fillId="0" borderId="5" xfId="0" applyFont="1" applyBorder="1" applyAlignment="1" applyProtection="1">
      <alignment horizontal="left" wrapText="1"/>
    </xf>
    <xf numFmtId="0" fontId="4" fillId="0" borderId="5" xfId="0" applyFont="1" applyBorder="1" applyAlignment="1" applyProtection="1">
      <alignment horizontal="left"/>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8" xfId="0" applyFont="1" applyBorder="1" applyAlignment="1" applyProtection="1">
      <alignment horizontal="center"/>
    </xf>
    <xf numFmtId="0" fontId="3" fillId="0" borderId="19" xfId="0" applyFont="1" applyBorder="1" applyAlignment="1" applyProtection="1">
      <alignment horizontal="center"/>
    </xf>
    <xf numFmtId="0" fontId="3" fillId="0" borderId="2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6" xfId="0" applyFont="1" applyFill="1" applyBorder="1" applyAlignment="1" applyProtection="1">
      <alignment horizontal="left"/>
    </xf>
    <xf numFmtId="182" fontId="3" fillId="0" borderId="1" xfId="0" applyNumberFormat="1" applyFont="1" applyBorder="1" applyAlignment="1" applyProtection="1">
      <alignment horizontal="center" vertical="center"/>
    </xf>
    <xf numFmtId="182" fontId="3" fillId="0" borderId="3" xfId="0" applyNumberFormat="1" applyFont="1" applyBorder="1" applyAlignment="1" applyProtection="1">
      <alignment horizontal="center" vertical="center"/>
    </xf>
    <xf numFmtId="182" fontId="3" fillId="0" borderId="14" xfId="0" applyNumberFormat="1" applyFont="1" applyBorder="1" applyAlignment="1" applyProtection="1">
      <alignment horizontal="center"/>
    </xf>
    <xf numFmtId="182" fontId="3" fillId="0" borderId="22" xfId="0" applyNumberFormat="1" applyFont="1" applyBorder="1" applyAlignment="1" applyProtection="1">
      <alignment horizontal="center"/>
    </xf>
    <xf numFmtId="182" fontId="3" fillId="0" borderId="21" xfId="0" applyNumberFormat="1" applyFont="1" applyBorder="1" applyAlignment="1" applyProtection="1">
      <alignment horizontal="center" vertical="center"/>
    </xf>
    <xf numFmtId="182" fontId="3" fillId="0" borderId="10" xfId="0" applyNumberFormat="1" applyFont="1" applyBorder="1" applyAlignment="1" applyProtection="1">
      <alignment horizontal="center" vertical="center"/>
    </xf>
    <xf numFmtId="182" fontId="3" fillId="0" borderId="13" xfId="0" applyNumberFormat="1" applyFont="1" applyBorder="1" applyAlignment="1" applyProtection="1">
      <alignment horizontal="center"/>
    </xf>
    <xf numFmtId="182" fontId="3" fillId="0" borderId="11" xfId="0" applyNumberFormat="1" applyFont="1" applyBorder="1" applyAlignment="1" applyProtection="1">
      <alignment horizontal="center" vertical="center"/>
    </xf>
    <xf numFmtId="182" fontId="3" fillId="0" borderId="12" xfId="0" applyNumberFormat="1" applyFont="1" applyBorder="1" applyAlignment="1" applyProtection="1">
      <alignment horizontal="center" vertical="center"/>
    </xf>
    <xf numFmtId="182" fontId="0" fillId="0" borderId="17" xfId="0" applyNumberFormat="1" applyBorder="1" applyAlignment="1" applyProtection="1">
      <alignment horizontal="left" shrinkToFit="1"/>
    </xf>
    <xf numFmtId="182" fontId="3" fillId="0" borderId="14" xfId="0" applyNumberFormat="1" applyFont="1" applyFill="1" applyBorder="1" applyAlignment="1" applyProtection="1">
      <alignment horizontal="center" shrinkToFit="1"/>
    </xf>
    <xf numFmtId="182" fontId="3" fillId="0" borderId="22" xfId="0" applyNumberFormat="1" applyFont="1" applyFill="1" applyBorder="1" applyAlignment="1" applyProtection="1">
      <alignment horizontal="center" shrinkToFit="1"/>
    </xf>
    <xf numFmtId="182" fontId="3" fillId="0" borderId="0" xfId="0" applyNumberFormat="1" applyFont="1" applyFill="1" applyAlignment="1" applyProtection="1">
      <alignment horizontal="right"/>
    </xf>
    <xf numFmtId="182" fontId="8" fillId="0" borderId="4" xfId="0" applyNumberFormat="1" applyFont="1" applyFill="1" applyBorder="1" applyAlignment="1" applyProtection="1">
      <alignment horizontal="right"/>
    </xf>
    <xf numFmtId="182" fontId="8" fillId="0" borderId="0" xfId="0" applyNumberFormat="1" applyFont="1" applyFill="1" applyBorder="1" applyAlignment="1" applyProtection="1">
      <alignment horizontal="right"/>
    </xf>
    <xf numFmtId="182" fontId="0" fillId="0" borderId="0" xfId="0" applyNumberFormat="1" applyFont="1" applyFill="1" applyAlignment="1" applyProtection="1">
      <alignment horizontal="right"/>
    </xf>
    <xf numFmtId="182" fontId="3" fillId="0" borderId="23" xfId="0" applyNumberFormat="1" applyFont="1" applyBorder="1" applyAlignment="1" applyProtection="1">
      <alignment horizontal="center" vertical="center"/>
    </xf>
    <xf numFmtId="182" fontId="3" fillId="0" borderId="16" xfId="0" applyNumberFormat="1" applyFont="1" applyBorder="1" applyAlignment="1" applyProtection="1">
      <alignment horizontal="center" vertical="center"/>
    </xf>
    <xf numFmtId="182" fontId="3" fillId="0" borderId="15" xfId="0" applyNumberFormat="1" applyFont="1" applyBorder="1" applyAlignment="1" applyProtection="1">
      <alignment horizontal="center"/>
    </xf>
    <xf numFmtId="182" fontId="3" fillId="0" borderId="9" xfId="0" applyNumberFormat="1" applyFont="1" applyFill="1" applyBorder="1" applyAlignment="1" applyProtection="1">
      <alignment horizontal="right"/>
    </xf>
    <xf numFmtId="182" fontId="8" fillId="0" borderId="6" xfId="0" applyNumberFormat="1" applyFont="1" applyFill="1" applyBorder="1" applyAlignment="1" applyProtection="1">
      <alignment horizontal="center" shrinkToFit="1"/>
    </xf>
    <xf numFmtId="182" fontId="8" fillId="0" borderId="16" xfId="0" applyNumberFormat="1" applyFont="1" applyFill="1" applyBorder="1" applyAlignment="1" applyProtection="1">
      <alignment horizontal="center" shrinkToFit="1"/>
    </xf>
    <xf numFmtId="182" fontId="3" fillId="0" borderId="22" xfId="0" applyNumberFormat="1" applyFont="1" applyFill="1" applyBorder="1" applyAlignment="1" applyProtection="1">
      <alignment horizontal="center" vertical="center"/>
    </xf>
    <xf numFmtId="182" fontId="3" fillId="0" borderId="13" xfId="0" applyNumberFormat="1" applyFont="1" applyFill="1" applyBorder="1" applyAlignment="1" applyProtection="1">
      <alignment horizontal="center" vertical="center"/>
    </xf>
    <xf numFmtId="182" fontId="3" fillId="0" borderId="5" xfId="0" applyNumberFormat="1" applyFont="1" applyFill="1" applyBorder="1" applyAlignment="1" applyProtection="1">
      <alignment horizontal="right"/>
    </xf>
    <xf numFmtId="182" fontId="3" fillId="0" borderId="18" xfId="0" applyNumberFormat="1" applyFont="1" applyFill="1" applyBorder="1" applyAlignment="1" applyProtection="1">
      <alignment horizontal="right"/>
    </xf>
    <xf numFmtId="182" fontId="3" fillId="0" borderId="0" xfId="0" applyNumberFormat="1" applyFont="1" applyFill="1" applyBorder="1" applyAlignment="1" applyProtection="1">
      <alignment horizontal="center"/>
    </xf>
    <xf numFmtId="182" fontId="3" fillId="0" borderId="9" xfId="0" applyNumberFormat="1" applyFont="1" applyFill="1" applyBorder="1" applyAlignment="1" applyProtection="1">
      <alignment horizontal="center"/>
    </xf>
    <xf numFmtId="182" fontId="3" fillId="0" borderId="0" xfId="0" applyNumberFormat="1" applyFont="1" applyFill="1" applyBorder="1" applyAlignment="1" applyProtection="1">
      <alignment horizontal="left"/>
    </xf>
    <xf numFmtId="182" fontId="3" fillId="0" borderId="0" xfId="0" applyNumberFormat="1" applyFont="1" applyFill="1" applyBorder="1" applyAlignment="1" applyProtection="1">
      <alignment horizontal="left" vertical="center"/>
    </xf>
    <xf numFmtId="182" fontId="8" fillId="0" borderId="5" xfId="0" applyNumberFormat="1" applyFont="1" applyFill="1" applyBorder="1" applyAlignment="1" applyProtection="1">
      <alignment horizontal="center"/>
    </xf>
    <xf numFmtId="182" fontId="7" fillId="0" borderId="17" xfId="0" applyNumberFormat="1" applyFont="1" applyFill="1" applyBorder="1" applyAlignment="1" applyProtection="1">
      <alignment horizontal="right"/>
    </xf>
    <xf numFmtId="185" fontId="8" fillId="0" borderId="6" xfId="0" applyNumberFormat="1" applyFont="1" applyFill="1" applyBorder="1" applyAlignment="1" applyProtection="1">
      <alignment horizontal="right"/>
    </xf>
    <xf numFmtId="185" fontId="3" fillId="0" borderId="0" xfId="0" applyNumberFormat="1" applyFont="1" applyAlignment="1" applyProtection="1">
      <alignment horizontal="right"/>
    </xf>
    <xf numFmtId="185" fontId="3" fillId="0" borderId="0" xfId="0" applyNumberFormat="1" applyFont="1" applyBorder="1" applyAlignment="1" applyProtection="1">
      <alignment horizontal="right"/>
    </xf>
    <xf numFmtId="185" fontId="3" fillId="0" borderId="0" xfId="0" applyNumberFormat="1" applyFont="1" applyBorder="1" applyAlignment="1">
      <alignment horizontal="right"/>
    </xf>
    <xf numFmtId="0" fontId="8" fillId="0" borderId="6" xfId="0" applyFont="1" applyFill="1" applyBorder="1" applyAlignment="1" applyProtection="1">
      <alignment horizontal="right"/>
    </xf>
    <xf numFmtId="185" fontId="8" fillId="0" borderId="10" xfId="0" applyNumberFormat="1" applyFont="1" applyFill="1" applyBorder="1" applyAlignment="1" applyProtection="1">
      <alignment horizontal="right"/>
    </xf>
    <xf numFmtId="0" fontId="3" fillId="0" borderId="2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right"/>
    </xf>
    <xf numFmtId="0" fontId="3" fillId="0" borderId="9" xfId="0" applyFont="1" applyBorder="1" applyAlignment="1" applyProtection="1">
      <alignment horizontal="right"/>
    </xf>
    <xf numFmtId="0" fontId="3" fillId="0" borderId="7" xfId="0" applyFont="1" applyBorder="1" applyAlignment="1" applyProtection="1">
      <alignment horizontal="center"/>
    </xf>
    <xf numFmtId="185" fontId="3" fillId="0" borderId="4" xfId="0" applyNumberFormat="1" applyFont="1" applyBorder="1" applyAlignment="1">
      <alignment horizontal="right"/>
    </xf>
    <xf numFmtId="185" fontId="3" fillId="0" borderId="4" xfId="0" applyNumberFormat="1" applyFont="1" applyBorder="1" applyAlignment="1" applyProtection="1">
      <alignment horizontal="right"/>
    </xf>
    <xf numFmtId="0" fontId="3" fillId="0" borderId="15" xfId="0" applyFont="1" applyBorder="1" applyAlignment="1" applyProtection="1">
      <alignment horizontal="center" vertical="center"/>
    </xf>
    <xf numFmtId="182" fontId="7" fillId="0" borderId="17" xfId="0" applyNumberFormat="1" applyFont="1" applyBorder="1" applyAlignment="1" applyProtection="1">
      <alignment horizontal="center"/>
    </xf>
    <xf numFmtId="182" fontId="3" fillId="0" borderId="24" xfId="0" applyNumberFormat="1" applyFont="1" applyBorder="1" applyAlignment="1" applyProtection="1">
      <alignment horizontal="center" vertical="center"/>
    </xf>
    <xf numFmtId="182" fontId="3" fillId="0" borderId="6" xfId="0" applyNumberFormat="1" applyFont="1" applyBorder="1" applyAlignment="1" applyProtection="1">
      <alignment horizontal="center" vertical="center"/>
    </xf>
    <xf numFmtId="182" fontId="8" fillId="0" borderId="5" xfId="0" applyNumberFormat="1" applyFont="1" applyBorder="1" applyAlignment="1" applyProtection="1">
      <alignment horizontal="center"/>
    </xf>
    <xf numFmtId="182" fontId="8" fillId="0" borderId="18" xfId="0" applyNumberFormat="1" applyFont="1" applyBorder="1" applyAlignment="1" applyProtection="1">
      <alignment horizontal="center"/>
    </xf>
    <xf numFmtId="182" fontId="3" fillId="0" borderId="8" xfId="0" applyNumberFormat="1" applyFont="1" applyBorder="1" applyAlignment="1" applyProtection="1">
      <alignment horizontal="center"/>
    </xf>
    <xf numFmtId="182" fontId="3" fillId="0" borderId="19" xfId="0" applyNumberFormat="1" applyFont="1" applyBorder="1" applyAlignment="1" applyProtection="1">
      <alignment horizontal="center"/>
    </xf>
    <xf numFmtId="182" fontId="3" fillId="0" borderId="25" xfId="0" applyNumberFormat="1" applyFont="1" applyBorder="1" applyAlignment="1" applyProtection="1">
      <alignment horizontal="center"/>
    </xf>
    <xf numFmtId="182" fontId="28" fillId="0" borderId="14" xfId="0" applyNumberFormat="1" applyFont="1" applyFill="1" applyBorder="1" applyAlignment="1" applyProtection="1">
      <alignment horizontal="center"/>
    </xf>
    <xf numFmtId="182" fontId="28" fillId="0" borderId="22" xfId="0" applyNumberFormat="1" applyFont="1" applyFill="1" applyBorder="1" applyAlignment="1" applyProtection="1">
      <alignment horizontal="center"/>
    </xf>
    <xf numFmtId="0" fontId="3" fillId="0" borderId="14" xfId="0" applyFont="1" applyBorder="1" applyAlignment="1" applyProtection="1">
      <alignment horizontal="center" vertical="center"/>
    </xf>
    <xf numFmtId="0" fontId="3" fillId="0" borderId="8" xfId="0" applyFont="1" applyBorder="1" applyAlignment="1" applyProtection="1">
      <alignment horizontal="center" vertical="center"/>
    </xf>
  </cellXfs>
  <cellStyles count="9">
    <cellStyle name="ハイパーリンク" xfId="1" builtinId="8"/>
    <cellStyle name="桁区切り" xfId="2" builtinId="6"/>
    <cellStyle name="桁区切り 2" xfId="3"/>
    <cellStyle name="桁区切り 3" xfId="4"/>
    <cellStyle name="桁区切り 4" xfId="8"/>
    <cellStyle name="標準" xfId="0" builtinId="0"/>
    <cellStyle name="標準 2" xfId="5"/>
    <cellStyle name="標準 3" xfId="6"/>
    <cellStyle name="標準_Sheet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25</xdr:col>
      <xdr:colOff>0</xdr:colOff>
      <xdr:row>29</xdr:row>
      <xdr:rowOff>388620</xdr:rowOff>
    </xdr:from>
    <xdr:to>
      <xdr:col>25</xdr:col>
      <xdr:colOff>0</xdr:colOff>
      <xdr:row>30</xdr:row>
      <xdr:rowOff>152400</xdr:rowOff>
    </xdr:to>
    <xdr:sp macro="" textlink="">
      <xdr:nvSpPr>
        <xdr:cNvPr id="223341" name="Text Box 23"/>
        <xdr:cNvSpPr txBox="1">
          <a:spLocks noChangeArrowheads="1"/>
        </xdr:cNvSpPr>
      </xdr:nvSpPr>
      <xdr:spPr bwMode="auto">
        <a:xfrm>
          <a:off x="5791200" y="507492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312420</xdr:rowOff>
    </xdr:from>
    <xdr:to>
      <xdr:col>25</xdr:col>
      <xdr:colOff>0</xdr:colOff>
      <xdr:row>30</xdr:row>
      <xdr:rowOff>76200</xdr:rowOff>
    </xdr:to>
    <xdr:sp macro="" textlink="">
      <xdr:nvSpPr>
        <xdr:cNvPr id="223342" name="Text Box 24"/>
        <xdr:cNvSpPr txBox="1">
          <a:spLocks noChangeArrowheads="1"/>
        </xdr:cNvSpPr>
      </xdr:nvSpPr>
      <xdr:spPr bwMode="auto">
        <a:xfrm>
          <a:off x="57912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350520</xdr:rowOff>
    </xdr:from>
    <xdr:to>
      <xdr:col>25</xdr:col>
      <xdr:colOff>0</xdr:colOff>
      <xdr:row>30</xdr:row>
      <xdr:rowOff>114300</xdr:rowOff>
    </xdr:to>
    <xdr:sp macro="" textlink="">
      <xdr:nvSpPr>
        <xdr:cNvPr id="223343" name="Text Box 25"/>
        <xdr:cNvSpPr txBox="1">
          <a:spLocks noChangeArrowheads="1"/>
        </xdr:cNvSpPr>
      </xdr:nvSpPr>
      <xdr:spPr bwMode="auto">
        <a:xfrm>
          <a:off x="57912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182880</xdr:rowOff>
    </xdr:from>
    <xdr:to>
      <xdr:col>25</xdr:col>
      <xdr:colOff>0</xdr:colOff>
      <xdr:row>30</xdr:row>
      <xdr:rowOff>7620</xdr:rowOff>
    </xdr:to>
    <xdr:sp macro="" textlink="">
      <xdr:nvSpPr>
        <xdr:cNvPr id="223344" name="Text Box 26"/>
        <xdr:cNvSpPr txBox="1">
          <a:spLocks noChangeArrowheads="1"/>
        </xdr:cNvSpPr>
      </xdr:nvSpPr>
      <xdr:spPr bwMode="auto">
        <a:xfrm>
          <a:off x="5791200" y="507492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259080</xdr:rowOff>
    </xdr:from>
    <xdr:to>
      <xdr:col>25</xdr:col>
      <xdr:colOff>0</xdr:colOff>
      <xdr:row>30</xdr:row>
      <xdr:rowOff>15240</xdr:rowOff>
    </xdr:to>
    <xdr:sp macro="" textlink="">
      <xdr:nvSpPr>
        <xdr:cNvPr id="223345" name="Text Box 27"/>
        <xdr:cNvSpPr txBox="1">
          <a:spLocks noChangeArrowheads="1"/>
        </xdr:cNvSpPr>
      </xdr:nvSpPr>
      <xdr:spPr bwMode="auto">
        <a:xfrm>
          <a:off x="5791200" y="5074920"/>
          <a:ext cx="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274320</xdr:rowOff>
    </xdr:from>
    <xdr:to>
      <xdr:col>25</xdr:col>
      <xdr:colOff>0</xdr:colOff>
      <xdr:row>30</xdr:row>
      <xdr:rowOff>38100</xdr:rowOff>
    </xdr:to>
    <xdr:sp macro="" textlink="">
      <xdr:nvSpPr>
        <xdr:cNvPr id="223346" name="Text Box 28"/>
        <xdr:cNvSpPr txBox="1">
          <a:spLocks noChangeArrowheads="1"/>
        </xdr:cNvSpPr>
      </xdr:nvSpPr>
      <xdr:spPr bwMode="auto">
        <a:xfrm>
          <a:off x="57912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274320</xdr:rowOff>
    </xdr:from>
    <xdr:to>
      <xdr:col>25</xdr:col>
      <xdr:colOff>0</xdr:colOff>
      <xdr:row>30</xdr:row>
      <xdr:rowOff>38100</xdr:rowOff>
    </xdr:to>
    <xdr:sp macro="" textlink="">
      <xdr:nvSpPr>
        <xdr:cNvPr id="223347" name="Text Box 29"/>
        <xdr:cNvSpPr txBox="1">
          <a:spLocks noChangeArrowheads="1"/>
        </xdr:cNvSpPr>
      </xdr:nvSpPr>
      <xdr:spPr bwMode="auto">
        <a:xfrm>
          <a:off x="57912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274320</xdr:rowOff>
    </xdr:from>
    <xdr:to>
      <xdr:col>25</xdr:col>
      <xdr:colOff>0</xdr:colOff>
      <xdr:row>30</xdr:row>
      <xdr:rowOff>38100</xdr:rowOff>
    </xdr:to>
    <xdr:sp macro="" textlink="">
      <xdr:nvSpPr>
        <xdr:cNvPr id="223348" name="Text Box 30"/>
        <xdr:cNvSpPr txBox="1">
          <a:spLocks noChangeArrowheads="1"/>
        </xdr:cNvSpPr>
      </xdr:nvSpPr>
      <xdr:spPr bwMode="auto">
        <a:xfrm>
          <a:off x="57912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289560</xdr:rowOff>
    </xdr:from>
    <xdr:to>
      <xdr:col>25</xdr:col>
      <xdr:colOff>0</xdr:colOff>
      <xdr:row>30</xdr:row>
      <xdr:rowOff>45720</xdr:rowOff>
    </xdr:to>
    <xdr:sp macro="" textlink="">
      <xdr:nvSpPr>
        <xdr:cNvPr id="223349" name="Text Box 31"/>
        <xdr:cNvSpPr txBox="1">
          <a:spLocks noChangeArrowheads="1"/>
        </xdr:cNvSpPr>
      </xdr:nvSpPr>
      <xdr:spPr bwMode="auto">
        <a:xfrm>
          <a:off x="57912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289560</xdr:rowOff>
    </xdr:from>
    <xdr:to>
      <xdr:col>25</xdr:col>
      <xdr:colOff>0</xdr:colOff>
      <xdr:row>30</xdr:row>
      <xdr:rowOff>45720</xdr:rowOff>
    </xdr:to>
    <xdr:sp macro="" textlink="">
      <xdr:nvSpPr>
        <xdr:cNvPr id="223350" name="Text Box 32"/>
        <xdr:cNvSpPr txBox="1">
          <a:spLocks noChangeArrowheads="1"/>
        </xdr:cNvSpPr>
      </xdr:nvSpPr>
      <xdr:spPr bwMode="auto">
        <a:xfrm>
          <a:off x="57912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289560</xdr:rowOff>
    </xdr:from>
    <xdr:to>
      <xdr:col>25</xdr:col>
      <xdr:colOff>0</xdr:colOff>
      <xdr:row>30</xdr:row>
      <xdr:rowOff>45720</xdr:rowOff>
    </xdr:to>
    <xdr:sp macro="" textlink="">
      <xdr:nvSpPr>
        <xdr:cNvPr id="223351" name="Text Box 33"/>
        <xdr:cNvSpPr txBox="1">
          <a:spLocks noChangeArrowheads="1"/>
        </xdr:cNvSpPr>
      </xdr:nvSpPr>
      <xdr:spPr bwMode="auto">
        <a:xfrm>
          <a:off x="57912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31</xdr:row>
      <xdr:rowOff>0</xdr:rowOff>
    </xdr:from>
    <xdr:to>
      <xdr:col>25</xdr:col>
      <xdr:colOff>0</xdr:colOff>
      <xdr:row>32</xdr:row>
      <xdr:rowOff>7620</xdr:rowOff>
    </xdr:to>
    <xdr:sp macro="" textlink="">
      <xdr:nvSpPr>
        <xdr:cNvPr id="223352" name="Text Box 35"/>
        <xdr:cNvSpPr txBox="1">
          <a:spLocks noChangeArrowheads="1"/>
        </xdr:cNvSpPr>
      </xdr:nvSpPr>
      <xdr:spPr bwMode="auto">
        <a:xfrm>
          <a:off x="57912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350520</xdr:rowOff>
    </xdr:from>
    <xdr:to>
      <xdr:col>25</xdr:col>
      <xdr:colOff>0</xdr:colOff>
      <xdr:row>30</xdr:row>
      <xdr:rowOff>114300</xdr:rowOff>
    </xdr:to>
    <xdr:sp macro="" textlink="">
      <xdr:nvSpPr>
        <xdr:cNvPr id="223353" name="Text Box 36"/>
        <xdr:cNvSpPr txBox="1">
          <a:spLocks noChangeArrowheads="1"/>
        </xdr:cNvSpPr>
      </xdr:nvSpPr>
      <xdr:spPr bwMode="auto">
        <a:xfrm>
          <a:off x="57912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312420</xdr:rowOff>
    </xdr:from>
    <xdr:to>
      <xdr:col>25</xdr:col>
      <xdr:colOff>0</xdr:colOff>
      <xdr:row>30</xdr:row>
      <xdr:rowOff>76200</xdr:rowOff>
    </xdr:to>
    <xdr:sp macro="" textlink="">
      <xdr:nvSpPr>
        <xdr:cNvPr id="223354" name="Text Box 37"/>
        <xdr:cNvSpPr txBox="1">
          <a:spLocks noChangeArrowheads="1"/>
        </xdr:cNvSpPr>
      </xdr:nvSpPr>
      <xdr:spPr bwMode="auto">
        <a:xfrm>
          <a:off x="57912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274320</xdr:rowOff>
    </xdr:from>
    <xdr:to>
      <xdr:col>25</xdr:col>
      <xdr:colOff>0</xdr:colOff>
      <xdr:row>30</xdr:row>
      <xdr:rowOff>38100</xdr:rowOff>
    </xdr:to>
    <xdr:sp macro="" textlink="">
      <xdr:nvSpPr>
        <xdr:cNvPr id="223355" name="Text Box 38"/>
        <xdr:cNvSpPr txBox="1">
          <a:spLocks noChangeArrowheads="1"/>
        </xdr:cNvSpPr>
      </xdr:nvSpPr>
      <xdr:spPr bwMode="auto">
        <a:xfrm>
          <a:off x="57912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297180</xdr:rowOff>
    </xdr:from>
    <xdr:to>
      <xdr:col>25</xdr:col>
      <xdr:colOff>0</xdr:colOff>
      <xdr:row>30</xdr:row>
      <xdr:rowOff>53340</xdr:rowOff>
    </xdr:to>
    <xdr:sp macro="" textlink="">
      <xdr:nvSpPr>
        <xdr:cNvPr id="223356" name="Text Box 39"/>
        <xdr:cNvSpPr txBox="1">
          <a:spLocks noChangeArrowheads="1"/>
        </xdr:cNvSpPr>
      </xdr:nvSpPr>
      <xdr:spPr bwMode="auto">
        <a:xfrm>
          <a:off x="57912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289560</xdr:rowOff>
    </xdr:from>
    <xdr:to>
      <xdr:col>25</xdr:col>
      <xdr:colOff>0</xdr:colOff>
      <xdr:row>30</xdr:row>
      <xdr:rowOff>45720</xdr:rowOff>
    </xdr:to>
    <xdr:sp macro="" textlink="">
      <xdr:nvSpPr>
        <xdr:cNvPr id="223357" name="Text Box 40"/>
        <xdr:cNvSpPr txBox="1">
          <a:spLocks noChangeArrowheads="1"/>
        </xdr:cNvSpPr>
      </xdr:nvSpPr>
      <xdr:spPr bwMode="auto">
        <a:xfrm>
          <a:off x="57912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350520</xdr:rowOff>
    </xdr:from>
    <xdr:to>
      <xdr:col>25</xdr:col>
      <xdr:colOff>0</xdr:colOff>
      <xdr:row>30</xdr:row>
      <xdr:rowOff>114300</xdr:rowOff>
    </xdr:to>
    <xdr:sp macro="" textlink="">
      <xdr:nvSpPr>
        <xdr:cNvPr id="223358" name="Text Box 41"/>
        <xdr:cNvSpPr txBox="1">
          <a:spLocks noChangeArrowheads="1"/>
        </xdr:cNvSpPr>
      </xdr:nvSpPr>
      <xdr:spPr bwMode="auto">
        <a:xfrm>
          <a:off x="57912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312420</xdr:rowOff>
    </xdr:from>
    <xdr:to>
      <xdr:col>25</xdr:col>
      <xdr:colOff>0</xdr:colOff>
      <xdr:row>30</xdr:row>
      <xdr:rowOff>76200</xdr:rowOff>
    </xdr:to>
    <xdr:sp macro="" textlink="">
      <xdr:nvSpPr>
        <xdr:cNvPr id="223359" name="Text Box 42"/>
        <xdr:cNvSpPr txBox="1">
          <a:spLocks noChangeArrowheads="1"/>
        </xdr:cNvSpPr>
      </xdr:nvSpPr>
      <xdr:spPr bwMode="auto">
        <a:xfrm>
          <a:off x="57912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30</xdr:row>
      <xdr:rowOff>7620</xdr:rowOff>
    </xdr:from>
    <xdr:to>
      <xdr:col>25</xdr:col>
      <xdr:colOff>0</xdr:colOff>
      <xdr:row>31</xdr:row>
      <xdr:rowOff>15240</xdr:rowOff>
    </xdr:to>
    <xdr:sp macro="" textlink="">
      <xdr:nvSpPr>
        <xdr:cNvPr id="223360" name="Text Box 43"/>
        <xdr:cNvSpPr txBox="1">
          <a:spLocks noChangeArrowheads="1"/>
        </xdr:cNvSpPr>
      </xdr:nvSpPr>
      <xdr:spPr bwMode="auto">
        <a:xfrm>
          <a:off x="5791200" y="508254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29</xdr:row>
      <xdr:rowOff>297180</xdr:rowOff>
    </xdr:from>
    <xdr:to>
      <xdr:col>25</xdr:col>
      <xdr:colOff>0</xdr:colOff>
      <xdr:row>30</xdr:row>
      <xdr:rowOff>53340</xdr:rowOff>
    </xdr:to>
    <xdr:sp macro="" textlink="">
      <xdr:nvSpPr>
        <xdr:cNvPr id="223361" name="Text Box 44"/>
        <xdr:cNvSpPr txBox="1">
          <a:spLocks noChangeArrowheads="1"/>
        </xdr:cNvSpPr>
      </xdr:nvSpPr>
      <xdr:spPr bwMode="auto">
        <a:xfrm>
          <a:off x="57912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28</xdr:row>
      <xdr:rowOff>106680</xdr:rowOff>
    </xdr:from>
    <xdr:to>
      <xdr:col>25</xdr:col>
      <xdr:colOff>0</xdr:colOff>
      <xdr:row>29</xdr:row>
      <xdr:rowOff>45720</xdr:rowOff>
    </xdr:to>
    <xdr:sp macro="" textlink="">
      <xdr:nvSpPr>
        <xdr:cNvPr id="223362" name="Text Box 45"/>
        <xdr:cNvSpPr txBox="1">
          <a:spLocks noChangeArrowheads="1"/>
        </xdr:cNvSpPr>
      </xdr:nvSpPr>
      <xdr:spPr bwMode="auto">
        <a:xfrm>
          <a:off x="5791200" y="4846320"/>
          <a:ext cx="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0</xdr:colOff>
      <xdr:row>31</xdr:row>
      <xdr:rowOff>0</xdr:rowOff>
    </xdr:from>
    <xdr:to>
      <xdr:col>25</xdr:col>
      <xdr:colOff>0</xdr:colOff>
      <xdr:row>32</xdr:row>
      <xdr:rowOff>7620</xdr:rowOff>
    </xdr:to>
    <xdr:sp macro="" textlink="">
      <xdr:nvSpPr>
        <xdr:cNvPr id="223363" name="Text Box 46"/>
        <xdr:cNvSpPr txBox="1">
          <a:spLocks noChangeArrowheads="1"/>
        </xdr:cNvSpPr>
      </xdr:nvSpPr>
      <xdr:spPr bwMode="auto">
        <a:xfrm>
          <a:off x="57912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426720</xdr:colOff>
      <xdr:row>36</xdr:row>
      <xdr:rowOff>0</xdr:rowOff>
    </xdr:from>
    <xdr:to>
      <xdr:col>17</xdr:col>
      <xdr:colOff>0</xdr:colOff>
      <xdr:row>37</xdr:row>
      <xdr:rowOff>0</xdr:rowOff>
    </xdr:to>
    <xdr:sp macro="" textlink="">
      <xdr:nvSpPr>
        <xdr:cNvPr id="223364" name="Text Box 46"/>
        <xdr:cNvSpPr txBox="1">
          <a:spLocks noChangeArrowheads="1"/>
        </xdr:cNvSpPr>
      </xdr:nvSpPr>
      <xdr:spPr bwMode="auto">
        <a:xfrm>
          <a:off x="40843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388620</xdr:rowOff>
    </xdr:from>
    <xdr:to>
      <xdr:col>28</xdr:col>
      <xdr:colOff>0</xdr:colOff>
      <xdr:row>30</xdr:row>
      <xdr:rowOff>152400</xdr:rowOff>
    </xdr:to>
    <xdr:sp macro="" textlink="">
      <xdr:nvSpPr>
        <xdr:cNvPr id="223365" name="Text Box 23"/>
        <xdr:cNvSpPr txBox="1">
          <a:spLocks noChangeArrowheads="1"/>
        </xdr:cNvSpPr>
      </xdr:nvSpPr>
      <xdr:spPr bwMode="auto">
        <a:xfrm>
          <a:off x="12382500" y="507492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366" name="Text Box 24"/>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367" name="Text Box 25"/>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182880</xdr:rowOff>
    </xdr:from>
    <xdr:to>
      <xdr:col>28</xdr:col>
      <xdr:colOff>0</xdr:colOff>
      <xdr:row>30</xdr:row>
      <xdr:rowOff>7620</xdr:rowOff>
    </xdr:to>
    <xdr:sp macro="" textlink="">
      <xdr:nvSpPr>
        <xdr:cNvPr id="223368" name="Text Box 26"/>
        <xdr:cNvSpPr txBox="1">
          <a:spLocks noChangeArrowheads="1"/>
        </xdr:cNvSpPr>
      </xdr:nvSpPr>
      <xdr:spPr bwMode="auto">
        <a:xfrm>
          <a:off x="12382500" y="507492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259080</xdr:rowOff>
    </xdr:from>
    <xdr:to>
      <xdr:col>28</xdr:col>
      <xdr:colOff>0</xdr:colOff>
      <xdr:row>30</xdr:row>
      <xdr:rowOff>15240</xdr:rowOff>
    </xdr:to>
    <xdr:sp macro="" textlink="">
      <xdr:nvSpPr>
        <xdr:cNvPr id="223369" name="Text Box 27"/>
        <xdr:cNvSpPr txBox="1">
          <a:spLocks noChangeArrowheads="1"/>
        </xdr:cNvSpPr>
      </xdr:nvSpPr>
      <xdr:spPr bwMode="auto">
        <a:xfrm>
          <a:off x="12382500" y="5074920"/>
          <a:ext cx="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70" name="Text Box 28"/>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71" name="Text Box 29"/>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72" name="Text Box 30"/>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73" name="Text Box 31"/>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74" name="Text Box 32"/>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75" name="Text Box 33"/>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31</xdr:row>
      <xdr:rowOff>0</xdr:rowOff>
    </xdr:from>
    <xdr:to>
      <xdr:col>28</xdr:col>
      <xdr:colOff>0</xdr:colOff>
      <xdr:row>32</xdr:row>
      <xdr:rowOff>7620</xdr:rowOff>
    </xdr:to>
    <xdr:sp macro="" textlink="">
      <xdr:nvSpPr>
        <xdr:cNvPr id="223376" name="Text Box 35"/>
        <xdr:cNvSpPr txBox="1">
          <a:spLocks noChangeArrowheads="1"/>
        </xdr:cNvSpPr>
      </xdr:nvSpPr>
      <xdr:spPr bwMode="auto">
        <a:xfrm>
          <a:off x="123825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377" name="Text Box 36"/>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378" name="Text Box 37"/>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79" name="Text Box 38"/>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380" name="Text Box 39"/>
        <xdr:cNvSpPr txBox="1">
          <a:spLocks noChangeArrowheads="1"/>
        </xdr:cNvSpPr>
      </xdr:nvSpPr>
      <xdr:spPr bwMode="auto">
        <a:xfrm>
          <a:off x="123825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81" name="Text Box 40"/>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382" name="Text Box 41"/>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383" name="Text Box 42"/>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30</xdr:row>
      <xdr:rowOff>7620</xdr:rowOff>
    </xdr:from>
    <xdr:to>
      <xdr:col>28</xdr:col>
      <xdr:colOff>0</xdr:colOff>
      <xdr:row>31</xdr:row>
      <xdr:rowOff>15240</xdr:rowOff>
    </xdr:to>
    <xdr:sp macro="" textlink="">
      <xdr:nvSpPr>
        <xdr:cNvPr id="223384" name="Text Box 43"/>
        <xdr:cNvSpPr txBox="1">
          <a:spLocks noChangeArrowheads="1"/>
        </xdr:cNvSpPr>
      </xdr:nvSpPr>
      <xdr:spPr bwMode="auto">
        <a:xfrm>
          <a:off x="12382500" y="508254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385" name="Text Box 44"/>
        <xdr:cNvSpPr txBox="1">
          <a:spLocks noChangeArrowheads="1"/>
        </xdr:cNvSpPr>
      </xdr:nvSpPr>
      <xdr:spPr bwMode="auto">
        <a:xfrm>
          <a:off x="123825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28</xdr:row>
      <xdr:rowOff>106680</xdr:rowOff>
    </xdr:from>
    <xdr:to>
      <xdr:col>28</xdr:col>
      <xdr:colOff>0</xdr:colOff>
      <xdr:row>29</xdr:row>
      <xdr:rowOff>45720</xdr:rowOff>
    </xdr:to>
    <xdr:sp macro="" textlink="">
      <xdr:nvSpPr>
        <xdr:cNvPr id="223386" name="Text Box 45"/>
        <xdr:cNvSpPr txBox="1">
          <a:spLocks noChangeArrowheads="1"/>
        </xdr:cNvSpPr>
      </xdr:nvSpPr>
      <xdr:spPr bwMode="auto">
        <a:xfrm>
          <a:off x="12382500" y="4846320"/>
          <a:ext cx="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31</xdr:row>
      <xdr:rowOff>0</xdr:rowOff>
    </xdr:from>
    <xdr:to>
      <xdr:col>28</xdr:col>
      <xdr:colOff>0</xdr:colOff>
      <xdr:row>32</xdr:row>
      <xdr:rowOff>7620</xdr:rowOff>
    </xdr:to>
    <xdr:sp macro="" textlink="">
      <xdr:nvSpPr>
        <xdr:cNvPr id="223387" name="Text Box 46"/>
        <xdr:cNvSpPr txBox="1">
          <a:spLocks noChangeArrowheads="1"/>
        </xdr:cNvSpPr>
      </xdr:nvSpPr>
      <xdr:spPr bwMode="auto">
        <a:xfrm>
          <a:off x="123825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36</xdr:row>
      <xdr:rowOff>0</xdr:rowOff>
    </xdr:from>
    <xdr:to>
      <xdr:col>28</xdr:col>
      <xdr:colOff>1905</xdr:colOff>
      <xdr:row>37</xdr:row>
      <xdr:rowOff>0</xdr:rowOff>
    </xdr:to>
    <xdr:sp macro="" textlink="">
      <xdr:nvSpPr>
        <xdr:cNvPr id="223388" name="Text Box 46"/>
        <xdr:cNvSpPr txBox="1">
          <a:spLocks noChangeArrowheads="1"/>
        </xdr:cNvSpPr>
      </xdr:nvSpPr>
      <xdr:spPr bwMode="auto">
        <a:xfrm>
          <a:off x="106756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33</xdr:row>
      <xdr:rowOff>76200</xdr:rowOff>
    </xdr:from>
    <xdr:to>
      <xdr:col>28</xdr:col>
      <xdr:colOff>0</xdr:colOff>
      <xdr:row>34</xdr:row>
      <xdr:rowOff>53340</xdr:rowOff>
    </xdr:to>
    <xdr:sp macro="" textlink="">
      <xdr:nvSpPr>
        <xdr:cNvPr id="223389" name="Text Box 23"/>
        <xdr:cNvSpPr txBox="1">
          <a:spLocks noChangeArrowheads="1"/>
        </xdr:cNvSpPr>
      </xdr:nvSpPr>
      <xdr:spPr bwMode="auto">
        <a:xfrm>
          <a:off x="18790920" y="5654040"/>
          <a:ext cx="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390" name="Text Box 24"/>
        <xdr:cNvSpPr txBox="1">
          <a:spLocks noChangeArrowheads="1"/>
        </xdr:cNvSpPr>
      </xdr:nvSpPr>
      <xdr:spPr bwMode="auto">
        <a:xfrm>
          <a:off x="1876806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391" name="Text Box 25"/>
        <xdr:cNvSpPr txBox="1">
          <a:spLocks noChangeArrowheads="1"/>
        </xdr:cNvSpPr>
      </xdr:nvSpPr>
      <xdr:spPr bwMode="auto">
        <a:xfrm>
          <a:off x="1876806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182880</xdr:rowOff>
    </xdr:from>
    <xdr:to>
      <xdr:col>28</xdr:col>
      <xdr:colOff>0</xdr:colOff>
      <xdr:row>30</xdr:row>
      <xdr:rowOff>7620</xdr:rowOff>
    </xdr:to>
    <xdr:sp macro="" textlink="">
      <xdr:nvSpPr>
        <xdr:cNvPr id="223392" name="Text Box 26"/>
        <xdr:cNvSpPr txBox="1">
          <a:spLocks noChangeArrowheads="1"/>
        </xdr:cNvSpPr>
      </xdr:nvSpPr>
      <xdr:spPr bwMode="auto">
        <a:xfrm>
          <a:off x="18768060" y="507492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259080</xdr:rowOff>
    </xdr:from>
    <xdr:to>
      <xdr:col>28</xdr:col>
      <xdr:colOff>0</xdr:colOff>
      <xdr:row>30</xdr:row>
      <xdr:rowOff>15240</xdr:rowOff>
    </xdr:to>
    <xdr:sp macro="" textlink="">
      <xdr:nvSpPr>
        <xdr:cNvPr id="223393" name="Text Box 27"/>
        <xdr:cNvSpPr txBox="1">
          <a:spLocks noChangeArrowheads="1"/>
        </xdr:cNvSpPr>
      </xdr:nvSpPr>
      <xdr:spPr bwMode="auto">
        <a:xfrm>
          <a:off x="18768060" y="5074920"/>
          <a:ext cx="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94" name="Text Box 28"/>
        <xdr:cNvSpPr txBox="1">
          <a:spLocks noChangeArrowheads="1"/>
        </xdr:cNvSpPr>
      </xdr:nvSpPr>
      <xdr:spPr bwMode="auto">
        <a:xfrm>
          <a:off x="1876806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95" name="Text Box 29"/>
        <xdr:cNvSpPr txBox="1">
          <a:spLocks noChangeArrowheads="1"/>
        </xdr:cNvSpPr>
      </xdr:nvSpPr>
      <xdr:spPr bwMode="auto">
        <a:xfrm>
          <a:off x="1876806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396" name="Text Box 30"/>
        <xdr:cNvSpPr txBox="1">
          <a:spLocks noChangeArrowheads="1"/>
        </xdr:cNvSpPr>
      </xdr:nvSpPr>
      <xdr:spPr bwMode="auto">
        <a:xfrm>
          <a:off x="1876806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97" name="Text Box 31"/>
        <xdr:cNvSpPr txBox="1">
          <a:spLocks noChangeArrowheads="1"/>
        </xdr:cNvSpPr>
      </xdr:nvSpPr>
      <xdr:spPr bwMode="auto">
        <a:xfrm>
          <a:off x="1876806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98" name="Text Box 32"/>
        <xdr:cNvSpPr txBox="1">
          <a:spLocks noChangeArrowheads="1"/>
        </xdr:cNvSpPr>
      </xdr:nvSpPr>
      <xdr:spPr bwMode="auto">
        <a:xfrm>
          <a:off x="1876806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399" name="Text Box 33"/>
        <xdr:cNvSpPr txBox="1">
          <a:spLocks noChangeArrowheads="1"/>
        </xdr:cNvSpPr>
      </xdr:nvSpPr>
      <xdr:spPr bwMode="auto">
        <a:xfrm>
          <a:off x="1876806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33</xdr:row>
      <xdr:rowOff>45720</xdr:rowOff>
    </xdr:from>
    <xdr:to>
      <xdr:col>28</xdr:col>
      <xdr:colOff>0</xdr:colOff>
      <xdr:row>34</xdr:row>
      <xdr:rowOff>53340</xdr:rowOff>
    </xdr:to>
    <xdr:sp macro="" textlink="">
      <xdr:nvSpPr>
        <xdr:cNvPr id="223400" name="Text Box 35"/>
        <xdr:cNvSpPr txBox="1">
          <a:spLocks noChangeArrowheads="1"/>
        </xdr:cNvSpPr>
      </xdr:nvSpPr>
      <xdr:spPr bwMode="auto">
        <a:xfrm>
          <a:off x="18783300" y="5623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01" name="Text Box 36"/>
        <xdr:cNvSpPr txBox="1">
          <a:spLocks noChangeArrowheads="1"/>
        </xdr:cNvSpPr>
      </xdr:nvSpPr>
      <xdr:spPr bwMode="auto">
        <a:xfrm>
          <a:off x="1876806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02" name="Text Box 37"/>
        <xdr:cNvSpPr txBox="1">
          <a:spLocks noChangeArrowheads="1"/>
        </xdr:cNvSpPr>
      </xdr:nvSpPr>
      <xdr:spPr bwMode="auto">
        <a:xfrm>
          <a:off x="1876806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03" name="Text Box 38"/>
        <xdr:cNvSpPr txBox="1">
          <a:spLocks noChangeArrowheads="1"/>
        </xdr:cNvSpPr>
      </xdr:nvSpPr>
      <xdr:spPr bwMode="auto">
        <a:xfrm>
          <a:off x="1876806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404" name="Text Box 39"/>
        <xdr:cNvSpPr txBox="1">
          <a:spLocks noChangeArrowheads="1"/>
        </xdr:cNvSpPr>
      </xdr:nvSpPr>
      <xdr:spPr bwMode="auto">
        <a:xfrm>
          <a:off x="1876806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05" name="Text Box 40"/>
        <xdr:cNvSpPr txBox="1">
          <a:spLocks noChangeArrowheads="1"/>
        </xdr:cNvSpPr>
      </xdr:nvSpPr>
      <xdr:spPr bwMode="auto">
        <a:xfrm>
          <a:off x="1876806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06" name="Text Box 41"/>
        <xdr:cNvSpPr txBox="1">
          <a:spLocks noChangeArrowheads="1"/>
        </xdr:cNvSpPr>
      </xdr:nvSpPr>
      <xdr:spPr bwMode="auto">
        <a:xfrm>
          <a:off x="1876806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07" name="Text Box 42"/>
        <xdr:cNvSpPr txBox="1">
          <a:spLocks noChangeArrowheads="1"/>
        </xdr:cNvSpPr>
      </xdr:nvSpPr>
      <xdr:spPr bwMode="auto">
        <a:xfrm>
          <a:off x="1876806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30</xdr:row>
      <xdr:rowOff>7620</xdr:rowOff>
    </xdr:from>
    <xdr:to>
      <xdr:col>28</xdr:col>
      <xdr:colOff>0</xdr:colOff>
      <xdr:row>31</xdr:row>
      <xdr:rowOff>15240</xdr:rowOff>
    </xdr:to>
    <xdr:sp macro="" textlink="">
      <xdr:nvSpPr>
        <xdr:cNvPr id="223408" name="Text Box 43"/>
        <xdr:cNvSpPr txBox="1">
          <a:spLocks noChangeArrowheads="1"/>
        </xdr:cNvSpPr>
      </xdr:nvSpPr>
      <xdr:spPr bwMode="auto">
        <a:xfrm>
          <a:off x="18768060" y="508254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409" name="Text Box 44"/>
        <xdr:cNvSpPr txBox="1">
          <a:spLocks noChangeArrowheads="1"/>
        </xdr:cNvSpPr>
      </xdr:nvSpPr>
      <xdr:spPr bwMode="auto">
        <a:xfrm>
          <a:off x="1876806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28</xdr:row>
      <xdr:rowOff>106680</xdr:rowOff>
    </xdr:from>
    <xdr:to>
      <xdr:col>28</xdr:col>
      <xdr:colOff>0</xdr:colOff>
      <xdr:row>29</xdr:row>
      <xdr:rowOff>45720</xdr:rowOff>
    </xdr:to>
    <xdr:sp macro="" textlink="">
      <xdr:nvSpPr>
        <xdr:cNvPr id="223410" name="Text Box 45"/>
        <xdr:cNvSpPr txBox="1">
          <a:spLocks noChangeArrowheads="1"/>
        </xdr:cNvSpPr>
      </xdr:nvSpPr>
      <xdr:spPr bwMode="auto">
        <a:xfrm>
          <a:off x="18768060" y="4846320"/>
          <a:ext cx="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32</xdr:row>
      <xdr:rowOff>114300</xdr:rowOff>
    </xdr:from>
    <xdr:to>
      <xdr:col>28</xdr:col>
      <xdr:colOff>0</xdr:colOff>
      <xdr:row>33</xdr:row>
      <xdr:rowOff>121920</xdr:rowOff>
    </xdr:to>
    <xdr:sp macro="" textlink="">
      <xdr:nvSpPr>
        <xdr:cNvPr id="223411" name="Text Box 46"/>
        <xdr:cNvSpPr txBox="1">
          <a:spLocks noChangeArrowheads="1"/>
        </xdr:cNvSpPr>
      </xdr:nvSpPr>
      <xdr:spPr bwMode="auto">
        <a:xfrm>
          <a:off x="18775680" y="552450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36</xdr:row>
      <xdr:rowOff>0</xdr:rowOff>
    </xdr:from>
    <xdr:to>
      <xdr:col>28</xdr:col>
      <xdr:colOff>1905</xdr:colOff>
      <xdr:row>37</xdr:row>
      <xdr:rowOff>0</xdr:rowOff>
    </xdr:to>
    <xdr:sp macro="" textlink="">
      <xdr:nvSpPr>
        <xdr:cNvPr id="223412" name="Text Box 46"/>
        <xdr:cNvSpPr txBox="1">
          <a:spLocks noChangeArrowheads="1"/>
        </xdr:cNvSpPr>
      </xdr:nvSpPr>
      <xdr:spPr bwMode="auto">
        <a:xfrm>
          <a:off x="1706118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426720</xdr:colOff>
      <xdr:row>36</xdr:row>
      <xdr:rowOff>0</xdr:rowOff>
    </xdr:from>
    <xdr:to>
      <xdr:col>17</xdr:col>
      <xdr:colOff>0</xdr:colOff>
      <xdr:row>37</xdr:row>
      <xdr:rowOff>0</xdr:rowOff>
    </xdr:to>
    <xdr:sp macro="" textlink="">
      <xdr:nvSpPr>
        <xdr:cNvPr id="223413" name="Text Box 46"/>
        <xdr:cNvSpPr txBox="1">
          <a:spLocks noChangeArrowheads="1"/>
        </xdr:cNvSpPr>
      </xdr:nvSpPr>
      <xdr:spPr bwMode="auto">
        <a:xfrm>
          <a:off x="40843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388620</xdr:rowOff>
    </xdr:from>
    <xdr:to>
      <xdr:col>28</xdr:col>
      <xdr:colOff>0</xdr:colOff>
      <xdr:row>30</xdr:row>
      <xdr:rowOff>152400</xdr:rowOff>
    </xdr:to>
    <xdr:sp macro="" textlink="">
      <xdr:nvSpPr>
        <xdr:cNvPr id="223414" name="Text Box 23"/>
        <xdr:cNvSpPr txBox="1">
          <a:spLocks noChangeArrowheads="1"/>
        </xdr:cNvSpPr>
      </xdr:nvSpPr>
      <xdr:spPr bwMode="auto">
        <a:xfrm>
          <a:off x="12382500" y="507492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15" name="Text Box 24"/>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16" name="Text Box 25"/>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182880</xdr:rowOff>
    </xdr:from>
    <xdr:to>
      <xdr:col>28</xdr:col>
      <xdr:colOff>0</xdr:colOff>
      <xdr:row>30</xdr:row>
      <xdr:rowOff>7620</xdr:rowOff>
    </xdr:to>
    <xdr:sp macro="" textlink="">
      <xdr:nvSpPr>
        <xdr:cNvPr id="223417" name="Text Box 26"/>
        <xdr:cNvSpPr txBox="1">
          <a:spLocks noChangeArrowheads="1"/>
        </xdr:cNvSpPr>
      </xdr:nvSpPr>
      <xdr:spPr bwMode="auto">
        <a:xfrm>
          <a:off x="12382500" y="507492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259080</xdr:rowOff>
    </xdr:from>
    <xdr:to>
      <xdr:col>28</xdr:col>
      <xdr:colOff>0</xdr:colOff>
      <xdr:row>30</xdr:row>
      <xdr:rowOff>15240</xdr:rowOff>
    </xdr:to>
    <xdr:sp macro="" textlink="">
      <xdr:nvSpPr>
        <xdr:cNvPr id="223418" name="Text Box 27"/>
        <xdr:cNvSpPr txBox="1">
          <a:spLocks noChangeArrowheads="1"/>
        </xdr:cNvSpPr>
      </xdr:nvSpPr>
      <xdr:spPr bwMode="auto">
        <a:xfrm>
          <a:off x="12382500" y="5074920"/>
          <a:ext cx="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19" name="Text Box 28"/>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20" name="Text Box 29"/>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21" name="Text Box 30"/>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22" name="Text Box 31"/>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23" name="Text Box 32"/>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24" name="Text Box 33"/>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31</xdr:row>
      <xdr:rowOff>0</xdr:rowOff>
    </xdr:from>
    <xdr:to>
      <xdr:col>28</xdr:col>
      <xdr:colOff>0</xdr:colOff>
      <xdr:row>32</xdr:row>
      <xdr:rowOff>7620</xdr:rowOff>
    </xdr:to>
    <xdr:sp macro="" textlink="">
      <xdr:nvSpPr>
        <xdr:cNvPr id="223425" name="Text Box 35"/>
        <xdr:cNvSpPr txBox="1">
          <a:spLocks noChangeArrowheads="1"/>
        </xdr:cNvSpPr>
      </xdr:nvSpPr>
      <xdr:spPr bwMode="auto">
        <a:xfrm>
          <a:off x="123825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26" name="Text Box 36"/>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27" name="Text Box 37"/>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28" name="Text Box 38"/>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429" name="Text Box 39"/>
        <xdr:cNvSpPr txBox="1">
          <a:spLocks noChangeArrowheads="1"/>
        </xdr:cNvSpPr>
      </xdr:nvSpPr>
      <xdr:spPr bwMode="auto">
        <a:xfrm>
          <a:off x="123825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30" name="Text Box 40"/>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31" name="Text Box 41"/>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32" name="Text Box 42"/>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30</xdr:row>
      <xdr:rowOff>7620</xdr:rowOff>
    </xdr:from>
    <xdr:to>
      <xdr:col>28</xdr:col>
      <xdr:colOff>0</xdr:colOff>
      <xdr:row>31</xdr:row>
      <xdr:rowOff>15240</xdr:rowOff>
    </xdr:to>
    <xdr:sp macro="" textlink="">
      <xdr:nvSpPr>
        <xdr:cNvPr id="223433" name="Text Box 43"/>
        <xdr:cNvSpPr txBox="1">
          <a:spLocks noChangeArrowheads="1"/>
        </xdr:cNvSpPr>
      </xdr:nvSpPr>
      <xdr:spPr bwMode="auto">
        <a:xfrm>
          <a:off x="12382500" y="508254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434" name="Text Box 44"/>
        <xdr:cNvSpPr txBox="1">
          <a:spLocks noChangeArrowheads="1"/>
        </xdr:cNvSpPr>
      </xdr:nvSpPr>
      <xdr:spPr bwMode="auto">
        <a:xfrm>
          <a:off x="123825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28</xdr:row>
      <xdr:rowOff>106680</xdr:rowOff>
    </xdr:from>
    <xdr:to>
      <xdr:col>28</xdr:col>
      <xdr:colOff>0</xdr:colOff>
      <xdr:row>29</xdr:row>
      <xdr:rowOff>45720</xdr:rowOff>
    </xdr:to>
    <xdr:sp macro="" textlink="">
      <xdr:nvSpPr>
        <xdr:cNvPr id="223435" name="Text Box 45"/>
        <xdr:cNvSpPr txBox="1">
          <a:spLocks noChangeArrowheads="1"/>
        </xdr:cNvSpPr>
      </xdr:nvSpPr>
      <xdr:spPr bwMode="auto">
        <a:xfrm>
          <a:off x="12382500" y="4846320"/>
          <a:ext cx="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31</xdr:row>
      <xdr:rowOff>0</xdr:rowOff>
    </xdr:from>
    <xdr:to>
      <xdr:col>28</xdr:col>
      <xdr:colOff>0</xdr:colOff>
      <xdr:row>32</xdr:row>
      <xdr:rowOff>7620</xdr:rowOff>
    </xdr:to>
    <xdr:sp macro="" textlink="">
      <xdr:nvSpPr>
        <xdr:cNvPr id="223436" name="Text Box 46"/>
        <xdr:cNvSpPr txBox="1">
          <a:spLocks noChangeArrowheads="1"/>
        </xdr:cNvSpPr>
      </xdr:nvSpPr>
      <xdr:spPr bwMode="auto">
        <a:xfrm>
          <a:off x="123825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36</xdr:row>
      <xdr:rowOff>0</xdr:rowOff>
    </xdr:from>
    <xdr:to>
      <xdr:col>28</xdr:col>
      <xdr:colOff>1905</xdr:colOff>
      <xdr:row>37</xdr:row>
      <xdr:rowOff>0</xdr:rowOff>
    </xdr:to>
    <xdr:sp macro="" textlink="">
      <xdr:nvSpPr>
        <xdr:cNvPr id="223437" name="Text Box 46"/>
        <xdr:cNvSpPr txBox="1">
          <a:spLocks noChangeArrowheads="1"/>
        </xdr:cNvSpPr>
      </xdr:nvSpPr>
      <xdr:spPr bwMode="auto">
        <a:xfrm>
          <a:off x="106756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36</xdr:row>
      <xdr:rowOff>0</xdr:rowOff>
    </xdr:from>
    <xdr:to>
      <xdr:col>28</xdr:col>
      <xdr:colOff>1905</xdr:colOff>
      <xdr:row>37</xdr:row>
      <xdr:rowOff>0</xdr:rowOff>
    </xdr:to>
    <xdr:sp macro="" textlink="">
      <xdr:nvSpPr>
        <xdr:cNvPr id="223438" name="Text Box 46"/>
        <xdr:cNvSpPr txBox="1">
          <a:spLocks noChangeArrowheads="1"/>
        </xdr:cNvSpPr>
      </xdr:nvSpPr>
      <xdr:spPr bwMode="auto">
        <a:xfrm>
          <a:off x="106756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388620</xdr:rowOff>
    </xdr:from>
    <xdr:to>
      <xdr:col>28</xdr:col>
      <xdr:colOff>0</xdr:colOff>
      <xdr:row>30</xdr:row>
      <xdr:rowOff>152400</xdr:rowOff>
    </xdr:to>
    <xdr:sp macro="" textlink="">
      <xdr:nvSpPr>
        <xdr:cNvPr id="223439" name="Text Box 23"/>
        <xdr:cNvSpPr txBox="1">
          <a:spLocks noChangeArrowheads="1"/>
        </xdr:cNvSpPr>
      </xdr:nvSpPr>
      <xdr:spPr bwMode="auto">
        <a:xfrm>
          <a:off x="12382500" y="507492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40" name="Text Box 24"/>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41" name="Text Box 25"/>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182880</xdr:rowOff>
    </xdr:from>
    <xdr:to>
      <xdr:col>28</xdr:col>
      <xdr:colOff>0</xdr:colOff>
      <xdr:row>30</xdr:row>
      <xdr:rowOff>7620</xdr:rowOff>
    </xdr:to>
    <xdr:sp macro="" textlink="">
      <xdr:nvSpPr>
        <xdr:cNvPr id="223442" name="Text Box 26"/>
        <xdr:cNvSpPr txBox="1">
          <a:spLocks noChangeArrowheads="1"/>
        </xdr:cNvSpPr>
      </xdr:nvSpPr>
      <xdr:spPr bwMode="auto">
        <a:xfrm>
          <a:off x="12382500" y="507492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259080</xdr:rowOff>
    </xdr:from>
    <xdr:to>
      <xdr:col>28</xdr:col>
      <xdr:colOff>0</xdr:colOff>
      <xdr:row>30</xdr:row>
      <xdr:rowOff>15240</xdr:rowOff>
    </xdr:to>
    <xdr:sp macro="" textlink="">
      <xdr:nvSpPr>
        <xdr:cNvPr id="223443" name="Text Box 27"/>
        <xdr:cNvSpPr txBox="1">
          <a:spLocks noChangeArrowheads="1"/>
        </xdr:cNvSpPr>
      </xdr:nvSpPr>
      <xdr:spPr bwMode="auto">
        <a:xfrm>
          <a:off x="12382500" y="5074920"/>
          <a:ext cx="0" cy="15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44" name="Text Box 28"/>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45" name="Text Box 29"/>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46" name="Text Box 30"/>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47" name="Text Box 31"/>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48" name="Text Box 32"/>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49" name="Text Box 33"/>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31</xdr:row>
      <xdr:rowOff>0</xdr:rowOff>
    </xdr:from>
    <xdr:to>
      <xdr:col>28</xdr:col>
      <xdr:colOff>0</xdr:colOff>
      <xdr:row>32</xdr:row>
      <xdr:rowOff>7620</xdr:rowOff>
    </xdr:to>
    <xdr:sp macro="" textlink="">
      <xdr:nvSpPr>
        <xdr:cNvPr id="223450" name="Text Box 35"/>
        <xdr:cNvSpPr txBox="1">
          <a:spLocks noChangeArrowheads="1"/>
        </xdr:cNvSpPr>
      </xdr:nvSpPr>
      <xdr:spPr bwMode="auto">
        <a:xfrm>
          <a:off x="123825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51" name="Text Box 36"/>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52" name="Text Box 37"/>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274320</xdr:rowOff>
    </xdr:from>
    <xdr:to>
      <xdr:col>28</xdr:col>
      <xdr:colOff>0</xdr:colOff>
      <xdr:row>30</xdr:row>
      <xdr:rowOff>38100</xdr:rowOff>
    </xdr:to>
    <xdr:sp macro="" textlink="">
      <xdr:nvSpPr>
        <xdr:cNvPr id="223453" name="Text Box 38"/>
        <xdr:cNvSpPr txBox="1">
          <a:spLocks noChangeArrowheads="1"/>
        </xdr:cNvSpPr>
      </xdr:nvSpPr>
      <xdr:spPr bwMode="auto">
        <a:xfrm>
          <a:off x="12382500" y="5074920"/>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454" name="Text Box 39"/>
        <xdr:cNvSpPr txBox="1">
          <a:spLocks noChangeArrowheads="1"/>
        </xdr:cNvSpPr>
      </xdr:nvSpPr>
      <xdr:spPr bwMode="auto">
        <a:xfrm>
          <a:off x="123825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289560</xdr:rowOff>
    </xdr:from>
    <xdr:to>
      <xdr:col>28</xdr:col>
      <xdr:colOff>0</xdr:colOff>
      <xdr:row>30</xdr:row>
      <xdr:rowOff>45720</xdr:rowOff>
    </xdr:to>
    <xdr:sp macro="" textlink="">
      <xdr:nvSpPr>
        <xdr:cNvPr id="223455" name="Text Box 40"/>
        <xdr:cNvSpPr txBox="1">
          <a:spLocks noChangeArrowheads="1"/>
        </xdr:cNvSpPr>
      </xdr:nvSpPr>
      <xdr:spPr bwMode="auto">
        <a:xfrm>
          <a:off x="12382500" y="5074920"/>
          <a:ext cx="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350520</xdr:rowOff>
    </xdr:from>
    <xdr:to>
      <xdr:col>28</xdr:col>
      <xdr:colOff>0</xdr:colOff>
      <xdr:row>30</xdr:row>
      <xdr:rowOff>114300</xdr:rowOff>
    </xdr:to>
    <xdr:sp macro="" textlink="">
      <xdr:nvSpPr>
        <xdr:cNvPr id="223456" name="Text Box 41"/>
        <xdr:cNvSpPr txBox="1">
          <a:spLocks noChangeArrowheads="1"/>
        </xdr:cNvSpPr>
      </xdr:nvSpPr>
      <xdr:spPr bwMode="auto">
        <a:xfrm>
          <a:off x="12382500" y="507492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312420</xdr:rowOff>
    </xdr:from>
    <xdr:to>
      <xdr:col>28</xdr:col>
      <xdr:colOff>0</xdr:colOff>
      <xdr:row>30</xdr:row>
      <xdr:rowOff>76200</xdr:rowOff>
    </xdr:to>
    <xdr:sp macro="" textlink="">
      <xdr:nvSpPr>
        <xdr:cNvPr id="223457" name="Text Box 42"/>
        <xdr:cNvSpPr txBox="1">
          <a:spLocks noChangeArrowheads="1"/>
        </xdr:cNvSpPr>
      </xdr:nvSpPr>
      <xdr:spPr bwMode="auto">
        <a:xfrm>
          <a:off x="12382500" y="507492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30</xdr:row>
      <xdr:rowOff>7620</xdr:rowOff>
    </xdr:from>
    <xdr:to>
      <xdr:col>28</xdr:col>
      <xdr:colOff>0</xdr:colOff>
      <xdr:row>31</xdr:row>
      <xdr:rowOff>15240</xdr:rowOff>
    </xdr:to>
    <xdr:sp macro="" textlink="">
      <xdr:nvSpPr>
        <xdr:cNvPr id="223458" name="Text Box 43"/>
        <xdr:cNvSpPr txBox="1">
          <a:spLocks noChangeArrowheads="1"/>
        </xdr:cNvSpPr>
      </xdr:nvSpPr>
      <xdr:spPr bwMode="auto">
        <a:xfrm>
          <a:off x="12382500" y="508254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29</xdr:row>
      <xdr:rowOff>297180</xdr:rowOff>
    </xdr:from>
    <xdr:to>
      <xdr:col>28</xdr:col>
      <xdr:colOff>0</xdr:colOff>
      <xdr:row>30</xdr:row>
      <xdr:rowOff>53340</xdr:rowOff>
    </xdr:to>
    <xdr:sp macro="" textlink="">
      <xdr:nvSpPr>
        <xdr:cNvPr id="223459" name="Text Box 44"/>
        <xdr:cNvSpPr txBox="1">
          <a:spLocks noChangeArrowheads="1"/>
        </xdr:cNvSpPr>
      </xdr:nvSpPr>
      <xdr:spPr bwMode="auto">
        <a:xfrm>
          <a:off x="12382500" y="5074920"/>
          <a:ext cx="0" cy="53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28</xdr:row>
      <xdr:rowOff>106680</xdr:rowOff>
    </xdr:from>
    <xdr:to>
      <xdr:col>28</xdr:col>
      <xdr:colOff>0</xdr:colOff>
      <xdr:row>29</xdr:row>
      <xdr:rowOff>45720</xdr:rowOff>
    </xdr:to>
    <xdr:sp macro="" textlink="">
      <xdr:nvSpPr>
        <xdr:cNvPr id="223460" name="Text Box 45"/>
        <xdr:cNvSpPr txBox="1">
          <a:spLocks noChangeArrowheads="1"/>
        </xdr:cNvSpPr>
      </xdr:nvSpPr>
      <xdr:spPr bwMode="auto">
        <a:xfrm>
          <a:off x="12382500" y="4846320"/>
          <a:ext cx="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31</xdr:row>
      <xdr:rowOff>0</xdr:rowOff>
    </xdr:from>
    <xdr:to>
      <xdr:col>28</xdr:col>
      <xdr:colOff>0</xdr:colOff>
      <xdr:row>32</xdr:row>
      <xdr:rowOff>7620</xdr:rowOff>
    </xdr:to>
    <xdr:sp macro="" textlink="">
      <xdr:nvSpPr>
        <xdr:cNvPr id="223461" name="Text Box 46"/>
        <xdr:cNvSpPr txBox="1">
          <a:spLocks noChangeArrowheads="1"/>
        </xdr:cNvSpPr>
      </xdr:nvSpPr>
      <xdr:spPr bwMode="auto">
        <a:xfrm>
          <a:off x="12382500" y="524256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36</xdr:row>
      <xdr:rowOff>0</xdr:rowOff>
    </xdr:from>
    <xdr:to>
      <xdr:col>28</xdr:col>
      <xdr:colOff>1905</xdr:colOff>
      <xdr:row>37</xdr:row>
      <xdr:rowOff>0</xdr:rowOff>
    </xdr:to>
    <xdr:sp macro="" textlink="">
      <xdr:nvSpPr>
        <xdr:cNvPr id="223462" name="Text Box 46"/>
        <xdr:cNvSpPr txBox="1">
          <a:spLocks noChangeArrowheads="1"/>
        </xdr:cNvSpPr>
      </xdr:nvSpPr>
      <xdr:spPr bwMode="auto">
        <a:xfrm>
          <a:off x="106756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36</xdr:row>
      <xdr:rowOff>0</xdr:rowOff>
    </xdr:from>
    <xdr:to>
      <xdr:col>28</xdr:col>
      <xdr:colOff>1905</xdr:colOff>
      <xdr:row>37</xdr:row>
      <xdr:rowOff>0</xdr:rowOff>
    </xdr:to>
    <xdr:sp macro="" textlink="">
      <xdr:nvSpPr>
        <xdr:cNvPr id="223463" name="Text Box 46"/>
        <xdr:cNvSpPr txBox="1">
          <a:spLocks noChangeArrowheads="1"/>
        </xdr:cNvSpPr>
      </xdr:nvSpPr>
      <xdr:spPr bwMode="auto">
        <a:xfrm>
          <a:off x="10675620" y="608076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28</xdr:col>
      <xdr:colOff>0</xdr:colOff>
      <xdr:row>29</xdr:row>
      <xdr:rowOff>388620</xdr:rowOff>
    </xdr:from>
    <xdr:ext cx="0" cy="154305"/>
    <xdr:sp macro="" textlink="">
      <xdr:nvSpPr>
        <xdr:cNvPr id="125" name="Text Box 23"/>
        <xdr:cNvSpPr txBox="1">
          <a:spLocks noChangeArrowheads="1"/>
        </xdr:cNvSpPr>
      </xdr:nvSpPr>
      <xdr:spPr bwMode="auto">
        <a:xfrm>
          <a:off x="6457950" y="5198745"/>
          <a:ext cx="0" cy="154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312420</xdr:rowOff>
    </xdr:from>
    <xdr:ext cx="0" cy="78105"/>
    <xdr:sp macro="" textlink="">
      <xdr:nvSpPr>
        <xdr:cNvPr id="126" name="Text Box 24"/>
        <xdr:cNvSpPr txBox="1">
          <a:spLocks noChangeArrowheads="1"/>
        </xdr:cNvSpPr>
      </xdr:nvSpPr>
      <xdr:spPr bwMode="auto">
        <a:xfrm>
          <a:off x="6457950" y="5198745"/>
          <a:ext cx="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350520</xdr:rowOff>
    </xdr:from>
    <xdr:ext cx="0" cy="116205"/>
    <xdr:sp macro="" textlink="">
      <xdr:nvSpPr>
        <xdr:cNvPr id="127" name="Text Box 25"/>
        <xdr:cNvSpPr txBox="1">
          <a:spLocks noChangeArrowheads="1"/>
        </xdr:cNvSpPr>
      </xdr:nvSpPr>
      <xdr:spPr bwMode="auto">
        <a:xfrm>
          <a:off x="6457950" y="5198745"/>
          <a:ext cx="0"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182880</xdr:rowOff>
    </xdr:from>
    <xdr:ext cx="0" cy="5715"/>
    <xdr:sp macro="" textlink="">
      <xdr:nvSpPr>
        <xdr:cNvPr id="128" name="Text Box 26"/>
        <xdr:cNvSpPr txBox="1">
          <a:spLocks noChangeArrowheads="1"/>
        </xdr:cNvSpPr>
      </xdr:nvSpPr>
      <xdr:spPr bwMode="auto">
        <a:xfrm>
          <a:off x="6457950" y="5202555"/>
          <a:ext cx="0" cy="5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259080</xdr:rowOff>
    </xdr:from>
    <xdr:ext cx="0" cy="13335"/>
    <xdr:sp macro="" textlink="">
      <xdr:nvSpPr>
        <xdr:cNvPr id="129" name="Text Box 27"/>
        <xdr:cNvSpPr txBox="1">
          <a:spLocks noChangeArrowheads="1"/>
        </xdr:cNvSpPr>
      </xdr:nvSpPr>
      <xdr:spPr bwMode="auto">
        <a:xfrm>
          <a:off x="6457950" y="5202555"/>
          <a:ext cx="0" cy="1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30" name="Text Box 28"/>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31" name="Text Box 29"/>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32" name="Text Box 30"/>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33" name="Text Box 31"/>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34" name="Text Box 32"/>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35" name="Text Box 33"/>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31</xdr:row>
      <xdr:rowOff>0</xdr:rowOff>
    </xdr:from>
    <xdr:ext cx="0" cy="179070"/>
    <xdr:sp macro="" textlink="">
      <xdr:nvSpPr>
        <xdr:cNvPr id="136" name="Text Box 35"/>
        <xdr:cNvSpPr txBox="1">
          <a:spLocks noChangeArrowheads="1"/>
        </xdr:cNvSpPr>
      </xdr:nvSpPr>
      <xdr:spPr bwMode="auto">
        <a:xfrm>
          <a:off x="6457950" y="5372100"/>
          <a:ext cx="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350520</xdr:rowOff>
    </xdr:from>
    <xdr:ext cx="0" cy="116205"/>
    <xdr:sp macro="" textlink="">
      <xdr:nvSpPr>
        <xdr:cNvPr id="137" name="Text Box 36"/>
        <xdr:cNvSpPr txBox="1">
          <a:spLocks noChangeArrowheads="1"/>
        </xdr:cNvSpPr>
      </xdr:nvSpPr>
      <xdr:spPr bwMode="auto">
        <a:xfrm>
          <a:off x="6457950" y="5198745"/>
          <a:ext cx="0"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312420</xdr:rowOff>
    </xdr:from>
    <xdr:ext cx="0" cy="78105"/>
    <xdr:sp macro="" textlink="">
      <xdr:nvSpPr>
        <xdr:cNvPr id="138" name="Text Box 37"/>
        <xdr:cNvSpPr txBox="1">
          <a:spLocks noChangeArrowheads="1"/>
        </xdr:cNvSpPr>
      </xdr:nvSpPr>
      <xdr:spPr bwMode="auto">
        <a:xfrm>
          <a:off x="6457950" y="5198745"/>
          <a:ext cx="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39" name="Text Box 38"/>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297180</xdr:rowOff>
    </xdr:from>
    <xdr:ext cx="0" cy="51435"/>
    <xdr:sp macro="" textlink="">
      <xdr:nvSpPr>
        <xdr:cNvPr id="140" name="Text Box 39"/>
        <xdr:cNvSpPr txBox="1">
          <a:spLocks noChangeArrowheads="1"/>
        </xdr:cNvSpPr>
      </xdr:nvSpPr>
      <xdr:spPr bwMode="auto">
        <a:xfrm>
          <a:off x="6457950" y="5202555"/>
          <a:ext cx="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41" name="Text Box 40"/>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350520</xdr:rowOff>
    </xdr:from>
    <xdr:ext cx="0" cy="116205"/>
    <xdr:sp macro="" textlink="">
      <xdr:nvSpPr>
        <xdr:cNvPr id="142" name="Text Box 41"/>
        <xdr:cNvSpPr txBox="1">
          <a:spLocks noChangeArrowheads="1"/>
        </xdr:cNvSpPr>
      </xdr:nvSpPr>
      <xdr:spPr bwMode="auto">
        <a:xfrm>
          <a:off x="6457950" y="5198745"/>
          <a:ext cx="0"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312420</xdr:rowOff>
    </xdr:from>
    <xdr:ext cx="0" cy="78105"/>
    <xdr:sp macro="" textlink="">
      <xdr:nvSpPr>
        <xdr:cNvPr id="143" name="Text Box 42"/>
        <xdr:cNvSpPr txBox="1">
          <a:spLocks noChangeArrowheads="1"/>
        </xdr:cNvSpPr>
      </xdr:nvSpPr>
      <xdr:spPr bwMode="auto">
        <a:xfrm>
          <a:off x="6457950" y="5198745"/>
          <a:ext cx="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30</xdr:row>
      <xdr:rowOff>7620</xdr:rowOff>
    </xdr:from>
    <xdr:ext cx="0" cy="179070"/>
    <xdr:sp macro="" textlink="">
      <xdr:nvSpPr>
        <xdr:cNvPr id="144" name="Text Box 43"/>
        <xdr:cNvSpPr txBox="1">
          <a:spLocks noChangeArrowheads="1"/>
        </xdr:cNvSpPr>
      </xdr:nvSpPr>
      <xdr:spPr bwMode="auto">
        <a:xfrm>
          <a:off x="6457950" y="5208270"/>
          <a:ext cx="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297180</xdr:rowOff>
    </xdr:from>
    <xdr:ext cx="0" cy="51435"/>
    <xdr:sp macro="" textlink="">
      <xdr:nvSpPr>
        <xdr:cNvPr id="145" name="Text Box 44"/>
        <xdr:cNvSpPr txBox="1">
          <a:spLocks noChangeArrowheads="1"/>
        </xdr:cNvSpPr>
      </xdr:nvSpPr>
      <xdr:spPr bwMode="auto">
        <a:xfrm>
          <a:off x="6457950" y="5202555"/>
          <a:ext cx="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28</xdr:row>
      <xdr:rowOff>106680</xdr:rowOff>
    </xdr:from>
    <xdr:ext cx="0" cy="110490"/>
    <xdr:sp macro="" textlink="">
      <xdr:nvSpPr>
        <xdr:cNvPr id="146" name="Text Box 45"/>
        <xdr:cNvSpPr txBox="1">
          <a:spLocks noChangeArrowheads="1"/>
        </xdr:cNvSpPr>
      </xdr:nvSpPr>
      <xdr:spPr bwMode="auto">
        <a:xfrm>
          <a:off x="6457950" y="4964430"/>
          <a:ext cx="0" cy="110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31</xdr:row>
      <xdr:rowOff>0</xdr:rowOff>
    </xdr:from>
    <xdr:ext cx="0" cy="179070"/>
    <xdr:sp macro="" textlink="">
      <xdr:nvSpPr>
        <xdr:cNvPr id="147" name="Text Box 46"/>
        <xdr:cNvSpPr txBox="1">
          <a:spLocks noChangeArrowheads="1"/>
        </xdr:cNvSpPr>
      </xdr:nvSpPr>
      <xdr:spPr bwMode="auto">
        <a:xfrm>
          <a:off x="6457950" y="5372100"/>
          <a:ext cx="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36</xdr:row>
      <xdr:rowOff>0</xdr:rowOff>
    </xdr:from>
    <xdr:ext cx="1905" cy="171450"/>
    <xdr:sp macro="" textlink="">
      <xdr:nvSpPr>
        <xdr:cNvPr id="148" name="Text Box 46"/>
        <xdr:cNvSpPr txBox="1">
          <a:spLocks noChangeArrowheads="1"/>
        </xdr:cNvSpPr>
      </xdr:nvSpPr>
      <xdr:spPr bwMode="auto">
        <a:xfrm>
          <a:off x="4551045" y="6229350"/>
          <a:ext cx="190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36</xdr:row>
      <xdr:rowOff>0</xdr:rowOff>
    </xdr:from>
    <xdr:ext cx="1905" cy="171450"/>
    <xdr:sp macro="" textlink="">
      <xdr:nvSpPr>
        <xdr:cNvPr id="149" name="Text Box 46"/>
        <xdr:cNvSpPr txBox="1">
          <a:spLocks noChangeArrowheads="1"/>
        </xdr:cNvSpPr>
      </xdr:nvSpPr>
      <xdr:spPr bwMode="auto">
        <a:xfrm>
          <a:off x="4551045" y="6229350"/>
          <a:ext cx="190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388620</xdr:rowOff>
    </xdr:from>
    <xdr:ext cx="0" cy="154305"/>
    <xdr:sp macro="" textlink="">
      <xdr:nvSpPr>
        <xdr:cNvPr id="150" name="Text Box 23"/>
        <xdr:cNvSpPr txBox="1">
          <a:spLocks noChangeArrowheads="1"/>
        </xdr:cNvSpPr>
      </xdr:nvSpPr>
      <xdr:spPr bwMode="auto">
        <a:xfrm>
          <a:off x="6457950" y="5198745"/>
          <a:ext cx="0" cy="154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312420</xdr:rowOff>
    </xdr:from>
    <xdr:ext cx="0" cy="78105"/>
    <xdr:sp macro="" textlink="">
      <xdr:nvSpPr>
        <xdr:cNvPr id="151" name="Text Box 24"/>
        <xdr:cNvSpPr txBox="1">
          <a:spLocks noChangeArrowheads="1"/>
        </xdr:cNvSpPr>
      </xdr:nvSpPr>
      <xdr:spPr bwMode="auto">
        <a:xfrm>
          <a:off x="6457950" y="5198745"/>
          <a:ext cx="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350520</xdr:rowOff>
    </xdr:from>
    <xdr:ext cx="0" cy="116205"/>
    <xdr:sp macro="" textlink="">
      <xdr:nvSpPr>
        <xdr:cNvPr id="152" name="Text Box 25"/>
        <xdr:cNvSpPr txBox="1">
          <a:spLocks noChangeArrowheads="1"/>
        </xdr:cNvSpPr>
      </xdr:nvSpPr>
      <xdr:spPr bwMode="auto">
        <a:xfrm>
          <a:off x="6457950" y="5198745"/>
          <a:ext cx="0"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182880</xdr:rowOff>
    </xdr:from>
    <xdr:ext cx="0" cy="5715"/>
    <xdr:sp macro="" textlink="">
      <xdr:nvSpPr>
        <xdr:cNvPr id="153" name="Text Box 26"/>
        <xdr:cNvSpPr txBox="1">
          <a:spLocks noChangeArrowheads="1"/>
        </xdr:cNvSpPr>
      </xdr:nvSpPr>
      <xdr:spPr bwMode="auto">
        <a:xfrm>
          <a:off x="6457950" y="5202555"/>
          <a:ext cx="0" cy="5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259080</xdr:rowOff>
    </xdr:from>
    <xdr:ext cx="0" cy="13335"/>
    <xdr:sp macro="" textlink="">
      <xdr:nvSpPr>
        <xdr:cNvPr id="154" name="Text Box 27"/>
        <xdr:cNvSpPr txBox="1">
          <a:spLocks noChangeArrowheads="1"/>
        </xdr:cNvSpPr>
      </xdr:nvSpPr>
      <xdr:spPr bwMode="auto">
        <a:xfrm>
          <a:off x="6457950" y="5202555"/>
          <a:ext cx="0" cy="1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55" name="Text Box 28"/>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56" name="Text Box 29"/>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57" name="Text Box 30"/>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58" name="Text Box 31"/>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59" name="Text Box 32"/>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60" name="Text Box 33"/>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31</xdr:row>
      <xdr:rowOff>0</xdr:rowOff>
    </xdr:from>
    <xdr:ext cx="0" cy="179070"/>
    <xdr:sp macro="" textlink="">
      <xdr:nvSpPr>
        <xdr:cNvPr id="161" name="Text Box 35"/>
        <xdr:cNvSpPr txBox="1">
          <a:spLocks noChangeArrowheads="1"/>
        </xdr:cNvSpPr>
      </xdr:nvSpPr>
      <xdr:spPr bwMode="auto">
        <a:xfrm>
          <a:off x="6457950" y="5372100"/>
          <a:ext cx="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350520</xdr:rowOff>
    </xdr:from>
    <xdr:ext cx="0" cy="116205"/>
    <xdr:sp macro="" textlink="">
      <xdr:nvSpPr>
        <xdr:cNvPr id="162" name="Text Box 36"/>
        <xdr:cNvSpPr txBox="1">
          <a:spLocks noChangeArrowheads="1"/>
        </xdr:cNvSpPr>
      </xdr:nvSpPr>
      <xdr:spPr bwMode="auto">
        <a:xfrm>
          <a:off x="6457950" y="5198745"/>
          <a:ext cx="0"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312420</xdr:rowOff>
    </xdr:from>
    <xdr:ext cx="0" cy="78105"/>
    <xdr:sp macro="" textlink="">
      <xdr:nvSpPr>
        <xdr:cNvPr id="163" name="Text Box 37"/>
        <xdr:cNvSpPr txBox="1">
          <a:spLocks noChangeArrowheads="1"/>
        </xdr:cNvSpPr>
      </xdr:nvSpPr>
      <xdr:spPr bwMode="auto">
        <a:xfrm>
          <a:off x="6457950" y="5198745"/>
          <a:ext cx="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274320</xdr:rowOff>
    </xdr:from>
    <xdr:ext cx="0" cy="40005"/>
    <xdr:sp macro="" textlink="">
      <xdr:nvSpPr>
        <xdr:cNvPr id="164" name="Text Box 38"/>
        <xdr:cNvSpPr txBox="1">
          <a:spLocks noChangeArrowheads="1"/>
        </xdr:cNvSpPr>
      </xdr:nvSpPr>
      <xdr:spPr bwMode="auto">
        <a:xfrm>
          <a:off x="6457950" y="5198745"/>
          <a:ext cx="0" cy="40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297180</xdr:rowOff>
    </xdr:from>
    <xdr:ext cx="0" cy="51435"/>
    <xdr:sp macro="" textlink="">
      <xdr:nvSpPr>
        <xdr:cNvPr id="165" name="Text Box 39"/>
        <xdr:cNvSpPr txBox="1">
          <a:spLocks noChangeArrowheads="1"/>
        </xdr:cNvSpPr>
      </xdr:nvSpPr>
      <xdr:spPr bwMode="auto">
        <a:xfrm>
          <a:off x="6457950" y="5202555"/>
          <a:ext cx="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289560</xdr:rowOff>
    </xdr:from>
    <xdr:ext cx="0" cy="41910"/>
    <xdr:sp macro="" textlink="">
      <xdr:nvSpPr>
        <xdr:cNvPr id="166" name="Text Box 40"/>
        <xdr:cNvSpPr txBox="1">
          <a:spLocks noChangeArrowheads="1"/>
        </xdr:cNvSpPr>
      </xdr:nvSpPr>
      <xdr:spPr bwMode="auto">
        <a:xfrm>
          <a:off x="6457950" y="52044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350520</xdr:rowOff>
    </xdr:from>
    <xdr:ext cx="0" cy="116205"/>
    <xdr:sp macro="" textlink="">
      <xdr:nvSpPr>
        <xdr:cNvPr id="167" name="Text Box 41"/>
        <xdr:cNvSpPr txBox="1">
          <a:spLocks noChangeArrowheads="1"/>
        </xdr:cNvSpPr>
      </xdr:nvSpPr>
      <xdr:spPr bwMode="auto">
        <a:xfrm>
          <a:off x="6457950" y="5198745"/>
          <a:ext cx="0" cy="116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312420</xdr:rowOff>
    </xdr:from>
    <xdr:ext cx="0" cy="78105"/>
    <xdr:sp macro="" textlink="">
      <xdr:nvSpPr>
        <xdr:cNvPr id="168" name="Text Box 42"/>
        <xdr:cNvSpPr txBox="1">
          <a:spLocks noChangeArrowheads="1"/>
        </xdr:cNvSpPr>
      </xdr:nvSpPr>
      <xdr:spPr bwMode="auto">
        <a:xfrm>
          <a:off x="6457950" y="5198745"/>
          <a:ext cx="0" cy="7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30</xdr:row>
      <xdr:rowOff>7620</xdr:rowOff>
    </xdr:from>
    <xdr:ext cx="0" cy="179070"/>
    <xdr:sp macro="" textlink="">
      <xdr:nvSpPr>
        <xdr:cNvPr id="169" name="Text Box 43"/>
        <xdr:cNvSpPr txBox="1">
          <a:spLocks noChangeArrowheads="1"/>
        </xdr:cNvSpPr>
      </xdr:nvSpPr>
      <xdr:spPr bwMode="auto">
        <a:xfrm>
          <a:off x="6457950" y="5208270"/>
          <a:ext cx="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29</xdr:row>
      <xdr:rowOff>297180</xdr:rowOff>
    </xdr:from>
    <xdr:ext cx="0" cy="51435"/>
    <xdr:sp macro="" textlink="">
      <xdr:nvSpPr>
        <xdr:cNvPr id="170" name="Text Box 44"/>
        <xdr:cNvSpPr txBox="1">
          <a:spLocks noChangeArrowheads="1"/>
        </xdr:cNvSpPr>
      </xdr:nvSpPr>
      <xdr:spPr bwMode="auto">
        <a:xfrm>
          <a:off x="6457950" y="5202555"/>
          <a:ext cx="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28</xdr:row>
      <xdr:rowOff>106680</xdr:rowOff>
    </xdr:from>
    <xdr:ext cx="0" cy="110490"/>
    <xdr:sp macro="" textlink="">
      <xdr:nvSpPr>
        <xdr:cNvPr id="171" name="Text Box 45"/>
        <xdr:cNvSpPr txBox="1">
          <a:spLocks noChangeArrowheads="1"/>
        </xdr:cNvSpPr>
      </xdr:nvSpPr>
      <xdr:spPr bwMode="auto">
        <a:xfrm>
          <a:off x="6457950" y="4964430"/>
          <a:ext cx="0" cy="110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31</xdr:row>
      <xdr:rowOff>0</xdr:rowOff>
    </xdr:from>
    <xdr:ext cx="0" cy="179070"/>
    <xdr:sp macro="" textlink="">
      <xdr:nvSpPr>
        <xdr:cNvPr id="172" name="Text Box 46"/>
        <xdr:cNvSpPr txBox="1">
          <a:spLocks noChangeArrowheads="1"/>
        </xdr:cNvSpPr>
      </xdr:nvSpPr>
      <xdr:spPr bwMode="auto">
        <a:xfrm>
          <a:off x="6457950" y="5372100"/>
          <a:ext cx="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36</xdr:row>
      <xdr:rowOff>0</xdr:rowOff>
    </xdr:from>
    <xdr:ext cx="1905" cy="171450"/>
    <xdr:sp macro="" textlink="">
      <xdr:nvSpPr>
        <xdr:cNvPr id="173" name="Text Box 46"/>
        <xdr:cNvSpPr txBox="1">
          <a:spLocks noChangeArrowheads="1"/>
        </xdr:cNvSpPr>
      </xdr:nvSpPr>
      <xdr:spPr bwMode="auto">
        <a:xfrm>
          <a:off x="4551045" y="6229350"/>
          <a:ext cx="190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0</xdr:colOff>
      <xdr:row>36</xdr:row>
      <xdr:rowOff>0</xdr:rowOff>
    </xdr:from>
    <xdr:ext cx="1905" cy="171450"/>
    <xdr:sp macro="" textlink="">
      <xdr:nvSpPr>
        <xdr:cNvPr id="174" name="Text Box 46"/>
        <xdr:cNvSpPr txBox="1">
          <a:spLocks noChangeArrowheads="1"/>
        </xdr:cNvSpPr>
      </xdr:nvSpPr>
      <xdr:spPr bwMode="auto">
        <a:xfrm>
          <a:off x="4551045" y="6229350"/>
          <a:ext cx="190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426720</xdr:colOff>
      <xdr:row>34</xdr:row>
      <xdr:rowOff>0</xdr:rowOff>
    </xdr:from>
    <xdr:ext cx="1905" cy="171450"/>
    <xdr:sp macro="" textlink="">
      <xdr:nvSpPr>
        <xdr:cNvPr id="175" name="Text Box 46"/>
        <xdr:cNvSpPr txBox="1">
          <a:spLocks noChangeArrowheads="1"/>
        </xdr:cNvSpPr>
      </xdr:nvSpPr>
      <xdr:spPr bwMode="auto">
        <a:xfrm>
          <a:off x="4551045" y="6229350"/>
          <a:ext cx="190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426720</xdr:colOff>
      <xdr:row>34</xdr:row>
      <xdr:rowOff>0</xdr:rowOff>
    </xdr:from>
    <xdr:ext cx="1905" cy="171450"/>
    <xdr:sp macro="" textlink="">
      <xdr:nvSpPr>
        <xdr:cNvPr id="176" name="Text Box 46"/>
        <xdr:cNvSpPr txBox="1">
          <a:spLocks noChangeArrowheads="1"/>
        </xdr:cNvSpPr>
      </xdr:nvSpPr>
      <xdr:spPr bwMode="auto">
        <a:xfrm>
          <a:off x="4551045" y="6229350"/>
          <a:ext cx="190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AutoShape 1"/>
        <xdr:cNvSpPr>
          <a:spLocks noChangeArrowheads="1"/>
        </xdr:cNvSpPr>
      </xdr:nvSpPr>
      <xdr:spPr bwMode="auto">
        <a:xfrm>
          <a:off x="2057400" y="171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AutoShape 1"/>
        <xdr:cNvSpPr>
          <a:spLocks noChangeArrowheads="1"/>
        </xdr:cNvSpPr>
      </xdr:nvSpPr>
      <xdr:spPr bwMode="auto">
        <a:xfrm>
          <a:off x="2057400" y="171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AutoShape 1"/>
        <xdr:cNvSpPr>
          <a:spLocks noChangeArrowheads="1"/>
        </xdr:cNvSpPr>
      </xdr:nvSpPr>
      <xdr:spPr bwMode="auto">
        <a:xfrm>
          <a:off x="2057400" y="171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AutoShape 1"/>
        <xdr:cNvSpPr>
          <a:spLocks noChangeArrowheads="1"/>
        </xdr:cNvSpPr>
      </xdr:nvSpPr>
      <xdr:spPr bwMode="auto">
        <a:xfrm>
          <a:off x="2057400" y="171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AutoShape 1"/>
        <xdr:cNvSpPr>
          <a:spLocks noChangeArrowheads="1"/>
        </xdr:cNvSpPr>
      </xdr:nvSpPr>
      <xdr:spPr bwMode="auto">
        <a:xfrm>
          <a:off x="2057400" y="171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AutoShape 1"/>
        <xdr:cNvSpPr>
          <a:spLocks noChangeArrowheads="1"/>
        </xdr:cNvSpPr>
      </xdr:nvSpPr>
      <xdr:spPr bwMode="auto">
        <a:xfrm>
          <a:off x="2057400" y="171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AutoShape 1"/>
        <xdr:cNvSpPr>
          <a:spLocks noChangeArrowheads="1"/>
        </xdr:cNvSpPr>
      </xdr:nvSpPr>
      <xdr:spPr bwMode="auto">
        <a:xfrm>
          <a:off x="2057400" y="171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AutoShape 1"/>
        <xdr:cNvSpPr>
          <a:spLocks noChangeArrowheads="1"/>
        </xdr:cNvSpPr>
      </xdr:nvSpPr>
      <xdr:spPr bwMode="auto">
        <a:xfrm>
          <a:off x="2057400" y="171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AutoShape 1"/>
        <xdr:cNvSpPr>
          <a:spLocks noChangeArrowheads="1"/>
        </xdr:cNvSpPr>
      </xdr:nvSpPr>
      <xdr:spPr bwMode="auto">
        <a:xfrm>
          <a:off x="2057400" y="171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AutoShape 1"/>
        <xdr:cNvSpPr>
          <a:spLocks noChangeArrowheads="1"/>
        </xdr:cNvSpPr>
      </xdr:nvSpPr>
      <xdr:spPr bwMode="auto">
        <a:xfrm>
          <a:off x="2057400" y="171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AutoShape 1"/>
        <xdr:cNvSpPr>
          <a:spLocks noChangeArrowheads="1"/>
        </xdr:cNvSpPr>
      </xdr:nvSpPr>
      <xdr:spPr bwMode="auto">
        <a:xfrm>
          <a:off x="2057400" y="1714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624840</xdr:colOff>
      <xdr:row>36</xdr:row>
      <xdr:rowOff>53340</xdr:rowOff>
    </xdr:from>
    <xdr:to>
      <xdr:col>1</xdr:col>
      <xdr:colOff>0</xdr:colOff>
      <xdr:row>37</xdr:row>
      <xdr:rowOff>129540</xdr:rowOff>
    </xdr:to>
    <xdr:sp macro="" textlink="">
      <xdr:nvSpPr>
        <xdr:cNvPr id="223201"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02"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03"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04"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3205"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06"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07"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08"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09"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3210"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11"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12"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13"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14"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3215"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16"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17"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18"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19"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3220"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21"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22"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23"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24"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3225"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26"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27"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28"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3229"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3230"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3231"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5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5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5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5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6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6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6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6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6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6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6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6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6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6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7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7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7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7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7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7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7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7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7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7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8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8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8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8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8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8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8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8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8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8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9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9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9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9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9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9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9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29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29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29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0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0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0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0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0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0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0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0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0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0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1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1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1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1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1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1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1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1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1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1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2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2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2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2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2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2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2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2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2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2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3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3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3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3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3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3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3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3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3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3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4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4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4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4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4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4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4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4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4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4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5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5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5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5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5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5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5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5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5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5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6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6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6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6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6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6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6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6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6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6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7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7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7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7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7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7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7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7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7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7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8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8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8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8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8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8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8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8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8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8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9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9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9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9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9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9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9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39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39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39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0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0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0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0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0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0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0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0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0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0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1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1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1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1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1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1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1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1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1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1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2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2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2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2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2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2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2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2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2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2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3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3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3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3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3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3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3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3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3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3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4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4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4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4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4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4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4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4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4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4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5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5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5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5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5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5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5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5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5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5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6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6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6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6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6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6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6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6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6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6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7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7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7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7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7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7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7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7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7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7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8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8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8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8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8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8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8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8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8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8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9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9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9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9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9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95"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96"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497"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498"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499"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500" name="AutoShape 1"/>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501" name="AutoShape 2"/>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36</xdr:row>
      <xdr:rowOff>53340</xdr:rowOff>
    </xdr:from>
    <xdr:to>
      <xdr:col>1</xdr:col>
      <xdr:colOff>0</xdr:colOff>
      <xdr:row>37</xdr:row>
      <xdr:rowOff>129540</xdr:rowOff>
    </xdr:to>
    <xdr:sp macro="" textlink="">
      <xdr:nvSpPr>
        <xdr:cNvPr id="224502" name="AutoShape 8"/>
        <xdr:cNvSpPr>
          <a:spLocks/>
        </xdr:cNvSpPr>
      </xdr:nvSpPr>
      <xdr:spPr bwMode="auto">
        <a:xfrm>
          <a:off x="624840" y="61722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624840</xdr:colOff>
      <xdr:row>41</xdr:row>
      <xdr:rowOff>53340</xdr:rowOff>
    </xdr:from>
    <xdr:to>
      <xdr:col>1</xdr:col>
      <xdr:colOff>0</xdr:colOff>
      <xdr:row>42</xdr:row>
      <xdr:rowOff>129540</xdr:rowOff>
    </xdr:to>
    <xdr:sp macro="" textlink="">
      <xdr:nvSpPr>
        <xdr:cNvPr id="224503" name="AutoShape 9"/>
        <xdr:cNvSpPr>
          <a:spLocks/>
        </xdr:cNvSpPr>
      </xdr:nvSpPr>
      <xdr:spPr bwMode="auto">
        <a:xfrm>
          <a:off x="624840" y="7010400"/>
          <a:ext cx="76200" cy="243840"/>
        </a:xfrm>
        <a:prstGeom prst="leftBrace">
          <a:avLst>
            <a:gd name="adj1" fmla="val 26667"/>
            <a:gd name="adj2" fmla="val 531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601980</xdr:colOff>
      <xdr:row>47</xdr:row>
      <xdr:rowOff>30480</xdr:rowOff>
    </xdr:from>
    <xdr:to>
      <xdr:col>0</xdr:col>
      <xdr:colOff>685800</xdr:colOff>
      <xdr:row>52</xdr:row>
      <xdr:rowOff>160020</xdr:rowOff>
    </xdr:to>
    <xdr:sp macro="" textlink="">
      <xdr:nvSpPr>
        <xdr:cNvPr id="224504" name="AutoShape 10"/>
        <xdr:cNvSpPr>
          <a:spLocks/>
        </xdr:cNvSpPr>
      </xdr:nvSpPr>
      <xdr:spPr bwMode="auto">
        <a:xfrm>
          <a:off x="601980" y="7993380"/>
          <a:ext cx="83820" cy="967740"/>
        </a:xfrm>
        <a:prstGeom prst="leftBrace">
          <a:avLst>
            <a:gd name="adj1" fmla="val 96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mailto:+C17-@SUM(D17:J17,B33:F33)" TargetMode="External"/><Relationship Id="rId2" Type="http://schemas.openxmlformats.org/officeDocument/2006/relationships/hyperlink" Target="mailto:+C16-@SUM(D16:J16,B32:F32)" TargetMode="External"/><Relationship Id="rId1" Type="http://schemas.openxmlformats.org/officeDocument/2006/relationships/hyperlink" Target="mailto:+C15-@SUM(D15:J15,B31:F31,H31:I31)" TargetMode="External"/><Relationship Id="rId5" Type="http://schemas.openxmlformats.org/officeDocument/2006/relationships/printerSettings" Target="../printerSettings/printerSettings14.bin"/><Relationship Id="rId4" Type="http://schemas.openxmlformats.org/officeDocument/2006/relationships/hyperlink" Target="mailto:+C18-@SUM(D18:J18,B33:F33)"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B55"/>
  <sheetViews>
    <sheetView view="pageBreakPreview" topLeftCell="A46" zoomScaleNormal="100" zoomScaleSheetLayoutView="100" workbookViewId="0">
      <selection activeCell="R2" sqref="R2"/>
    </sheetView>
  </sheetViews>
  <sheetFormatPr defaultColWidth="9" defaultRowHeight="13.5" x14ac:dyDescent="0.15"/>
  <cols>
    <col min="1" max="1" width="11" style="63" customWidth="1"/>
    <col min="2" max="2" width="3" style="63" customWidth="1"/>
    <col min="3" max="3" width="3.75" style="63" customWidth="1"/>
    <col min="4" max="5" width="3" style="63" customWidth="1"/>
    <col min="6" max="6" width="2.75" style="63" customWidth="1"/>
    <col min="7" max="7" width="3.875" style="63" customWidth="1"/>
    <col min="8" max="8" width="3" style="63" customWidth="1"/>
    <col min="9" max="9" width="3.5" style="63" customWidth="1"/>
    <col min="10" max="10" width="3" style="63" customWidth="1"/>
    <col min="11" max="11" width="3.625" style="63" customWidth="1"/>
    <col min="12" max="12" width="3" style="63" customWidth="1"/>
    <col min="13" max="13" width="3.5" style="63" customWidth="1"/>
    <col min="14" max="14" width="3" style="63" customWidth="1"/>
    <col min="15" max="15" width="3.875" style="63" customWidth="1"/>
    <col min="16" max="16" width="3" style="63" customWidth="1"/>
    <col min="17" max="17" width="3.5" style="63" customWidth="1"/>
    <col min="18" max="18" width="3" style="63" customWidth="1"/>
    <col min="19" max="19" width="4.25" style="63" customWidth="1"/>
    <col min="20" max="20" width="3" style="63" customWidth="1"/>
    <col min="21" max="21" width="3.5" style="63" customWidth="1"/>
    <col min="22" max="22" width="3.75" style="63" customWidth="1"/>
    <col min="23" max="23" width="4.375" style="63" customWidth="1"/>
    <col min="24" max="24" width="3" style="63" customWidth="1"/>
    <col min="25" max="25" width="4" style="63" customWidth="1"/>
    <col min="26" max="26" width="3" style="63" customWidth="1"/>
    <col min="27" max="27" width="4" style="63" customWidth="1"/>
    <col min="28" max="28" width="2.25" style="63" customWidth="1"/>
    <col min="29" max="16384" width="9" style="63"/>
  </cols>
  <sheetData>
    <row r="1" spans="1:28" ht="18.75" x14ac:dyDescent="0.2">
      <c r="A1" s="190" t="s">
        <v>471</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row>
    <row r="2" spans="1:28"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row>
    <row r="3" spans="1:28" x14ac:dyDescent="0.15">
      <c r="A3" s="192" t="s">
        <v>472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row>
    <row r="4" spans="1:28" ht="14.25" thickBot="1" x14ac:dyDescent="0.2">
      <c r="A4" s="193" t="s">
        <v>274</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row>
    <row r="5" spans="1:28" ht="14.25" thickTop="1" x14ac:dyDescent="0.15">
      <c r="A5" s="504" t="s">
        <v>1</v>
      </c>
      <c r="B5" s="524" t="s">
        <v>0</v>
      </c>
      <c r="C5" s="525"/>
      <c r="D5" s="530" t="s">
        <v>6</v>
      </c>
      <c r="E5" s="531"/>
      <c r="F5" s="531"/>
      <c r="G5" s="531"/>
      <c r="H5" s="531"/>
      <c r="I5" s="531"/>
      <c r="J5" s="530" t="s">
        <v>268</v>
      </c>
      <c r="K5" s="531"/>
      <c r="L5" s="531"/>
      <c r="M5" s="531"/>
      <c r="N5" s="531"/>
      <c r="O5" s="531"/>
      <c r="P5" s="530" t="s">
        <v>440</v>
      </c>
      <c r="Q5" s="531"/>
      <c r="R5" s="531"/>
      <c r="S5" s="531"/>
      <c r="T5" s="531"/>
      <c r="U5" s="531"/>
      <c r="V5" s="559" t="s">
        <v>462</v>
      </c>
      <c r="W5" s="560"/>
      <c r="X5" s="560"/>
      <c r="Y5" s="560"/>
      <c r="Z5" s="560"/>
      <c r="AA5" s="560"/>
      <c r="AB5" s="191"/>
    </row>
    <row r="6" spans="1:28" x14ac:dyDescent="0.15">
      <c r="A6" s="505"/>
      <c r="B6" s="526"/>
      <c r="C6" s="527"/>
      <c r="D6" s="526" t="s">
        <v>2</v>
      </c>
      <c r="E6" s="555"/>
      <c r="F6" s="526" t="s">
        <v>5</v>
      </c>
      <c r="G6" s="555"/>
      <c r="H6" s="538" t="s">
        <v>253</v>
      </c>
      <c r="I6" s="539"/>
      <c r="J6" s="526" t="s">
        <v>2</v>
      </c>
      <c r="K6" s="555"/>
      <c r="L6" s="526" t="s">
        <v>3</v>
      </c>
      <c r="M6" s="555"/>
      <c r="N6" s="526" t="s">
        <v>4</v>
      </c>
      <c r="O6" s="555"/>
      <c r="P6" s="526" t="s">
        <v>2</v>
      </c>
      <c r="Q6" s="555"/>
      <c r="R6" s="526" t="s">
        <v>3</v>
      </c>
      <c r="S6" s="555"/>
      <c r="T6" s="526" t="s">
        <v>4</v>
      </c>
      <c r="U6" s="555"/>
      <c r="V6" s="546" t="s">
        <v>7</v>
      </c>
      <c r="W6" s="547"/>
      <c r="X6" s="547"/>
      <c r="Y6" s="547"/>
      <c r="Z6" s="547"/>
      <c r="AA6" s="547"/>
      <c r="AB6" s="191"/>
    </row>
    <row r="7" spans="1:28" x14ac:dyDescent="0.15">
      <c r="A7" s="506"/>
      <c r="B7" s="526"/>
      <c r="C7" s="527"/>
      <c r="D7" s="526"/>
      <c r="E7" s="555"/>
      <c r="F7" s="526"/>
      <c r="G7" s="555"/>
      <c r="H7" s="556" t="s">
        <v>254</v>
      </c>
      <c r="I7" s="557"/>
      <c r="J7" s="526"/>
      <c r="K7" s="555"/>
      <c r="L7" s="526"/>
      <c r="M7" s="555"/>
      <c r="N7" s="526"/>
      <c r="O7" s="555"/>
      <c r="P7" s="526"/>
      <c r="Q7" s="555"/>
      <c r="R7" s="526"/>
      <c r="S7" s="555"/>
      <c r="T7" s="526"/>
      <c r="U7" s="555"/>
      <c r="V7" s="551" t="s">
        <v>2</v>
      </c>
      <c r="W7" s="551"/>
      <c r="X7" s="551" t="s">
        <v>3</v>
      </c>
      <c r="Y7" s="551"/>
      <c r="Z7" s="552" t="s">
        <v>4</v>
      </c>
      <c r="AA7" s="553"/>
      <c r="AB7" s="191"/>
    </row>
    <row r="8" spans="1:28" x14ac:dyDescent="0.15">
      <c r="A8" s="110" t="s">
        <v>493</v>
      </c>
      <c r="B8" s="558">
        <v>29</v>
      </c>
      <c r="C8" s="554"/>
      <c r="D8" s="554">
        <v>506</v>
      </c>
      <c r="E8" s="554">
        <v>425</v>
      </c>
      <c r="F8" s="554">
        <v>415</v>
      </c>
      <c r="G8" s="554"/>
      <c r="H8" s="554">
        <v>91</v>
      </c>
      <c r="I8" s="554"/>
      <c r="J8" s="554">
        <v>772</v>
      </c>
      <c r="K8" s="554"/>
      <c r="L8" s="554">
        <v>301</v>
      </c>
      <c r="M8" s="554"/>
      <c r="N8" s="554">
        <v>471</v>
      </c>
      <c r="O8" s="554"/>
      <c r="P8" s="554">
        <v>131</v>
      </c>
      <c r="Q8" s="554"/>
      <c r="R8" s="554">
        <v>40</v>
      </c>
      <c r="S8" s="554"/>
      <c r="T8" s="554">
        <v>91</v>
      </c>
      <c r="U8" s="554"/>
      <c r="V8" s="554">
        <v>12604</v>
      </c>
      <c r="W8" s="554"/>
      <c r="X8" s="554">
        <v>6428</v>
      </c>
      <c r="Y8" s="554"/>
      <c r="Z8" s="554">
        <v>6176</v>
      </c>
      <c r="AA8" s="554"/>
      <c r="AB8" s="191"/>
    </row>
    <row r="9" spans="1:28" x14ac:dyDescent="0.15">
      <c r="A9" s="110" t="s">
        <v>521</v>
      </c>
      <c r="B9" s="500">
        <v>29</v>
      </c>
      <c r="C9" s="501"/>
      <c r="D9" s="501">
        <v>507</v>
      </c>
      <c r="E9" s="501"/>
      <c r="F9" s="501">
        <v>409</v>
      </c>
      <c r="G9" s="501"/>
      <c r="H9" s="501">
        <v>98</v>
      </c>
      <c r="I9" s="501"/>
      <c r="J9" s="501">
        <v>778</v>
      </c>
      <c r="K9" s="501"/>
      <c r="L9" s="501">
        <v>294</v>
      </c>
      <c r="M9" s="501"/>
      <c r="N9" s="501">
        <v>484</v>
      </c>
      <c r="O9" s="501"/>
      <c r="P9" s="501">
        <v>129</v>
      </c>
      <c r="Q9" s="501"/>
      <c r="R9" s="501">
        <v>42</v>
      </c>
      <c r="S9" s="501"/>
      <c r="T9" s="501">
        <v>87</v>
      </c>
      <c r="U9" s="501"/>
      <c r="V9" s="501">
        <f>SUM(X9:AA9)</f>
        <v>12324</v>
      </c>
      <c r="W9" s="501"/>
      <c r="X9" s="501">
        <v>6255</v>
      </c>
      <c r="Y9" s="501"/>
      <c r="Z9" s="501">
        <v>6069</v>
      </c>
      <c r="AA9" s="501"/>
      <c r="AB9" s="191"/>
    </row>
    <row r="10" spans="1:28" x14ac:dyDescent="0.15">
      <c r="A10" s="110" t="s">
        <v>606</v>
      </c>
      <c r="B10" s="500">
        <v>29</v>
      </c>
      <c r="C10" s="501"/>
      <c r="D10" s="501">
        <v>499</v>
      </c>
      <c r="E10" s="501"/>
      <c r="F10" s="501">
        <v>398</v>
      </c>
      <c r="G10" s="501"/>
      <c r="H10" s="501">
        <v>101</v>
      </c>
      <c r="I10" s="501"/>
      <c r="J10" s="501">
        <v>779</v>
      </c>
      <c r="K10" s="501"/>
      <c r="L10" s="501">
        <v>302</v>
      </c>
      <c r="M10" s="501"/>
      <c r="N10" s="501">
        <v>477</v>
      </c>
      <c r="O10" s="501"/>
      <c r="P10" s="501">
        <v>125</v>
      </c>
      <c r="Q10" s="501"/>
      <c r="R10" s="501">
        <v>43</v>
      </c>
      <c r="S10" s="501"/>
      <c r="T10" s="501">
        <v>82</v>
      </c>
      <c r="U10" s="501"/>
      <c r="V10" s="501">
        <v>12114</v>
      </c>
      <c r="W10" s="501"/>
      <c r="X10" s="501">
        <v>6199</v>
      </c>
      <c r="Y10" s="501"/>
      <c r="Z10" s="523">
        <v>5915</v>
      </c>
      <c r="AA10" s="523"/>
      <c r="AB10" s="191"/>
    </row>
    <row r="11" spans="1:28" x14ac:dyDescent="0.15">
      <c r="A11" s="110" t="s">
        <v>608</v>
      </c>
      <c r="B11" s="500">
        <v>29</v>
      </c>
      <c r="C11" s="501"/>
      <c r="D11" s="501">
        <v>502</v>
      </c>
      <c r="E11" s="501"/>
      <c r="F11" s="501">
        <v>397</v>
      </c>
      <c r="G11" s="501"/>
      <c r="H11" s="501">
        <v>105</v>
      </c>
      <c r="I11" s="501"/>
      <c r="J11" s="501">
        <v>781</v>
      </c>
      <c r="K11" s="501"/>
      <c r="L11" s="501">
        <v>296</v>
      </c>
      <c r="M11" s="501"/>
      <c r="N11" s="501">
        <v>485</v>
      </c>
      <c r="O11" s="501"/>
      <c r="P11" s="501">
        <v>121</v>
      </c>
      <c r="Q11" s="501"/>
      <c r="R11" s="501">
        <v>42</v>
      </c>
      <c r="S11" s="501"/>
      <c r="T11" s="501">
        <v>79</v>
      </c>
      <c r="U11" s="501"/>
      <c r="V11" s="501">
        <v>11938</v>
      </c>
      <c r="W11" s="501"/>
      <c r="X11" s="501">
        <v>6108</v>
      </c>
      <c r="Y11" s="501"/>
      <c r="Z11" s="501">
        <v>5830</v>
      </c>
      <c r="AA11" s="501"/>
      <c r="AB11" s="191"/>
    </row>
    <row r="12" spans="1:28" s="8" customFormat="1" x14ac:dyDescent="0.15">
      <c r="A12" s="110" t="s">
        <v>642</v>
      </c>
      <c r="B12" s="501">
        <v>29</v>
      </c>
      <c r="C12" s="501">
        <v>29</v>
      </c>
      <c r="D12" s="501">
        <v>501</v>
      </c>
      <c r="E12" s="501">
        <v>399</v>
      </c>
      <c r="F12" s="501">
        <v>399</v>
      </c>
      <c r="G12" s="501"/>
      <c r="H12" s="501">
        <v>102</v>
      </c>
      <c r="I12" s="501"/>
      <c r="J12" s="501">
        <v>773</v>
      </c>
      <c r="K12" s="501"/>
      <c r="L12" s="501">
        <v>294</v>
      </c>
      <c r="M12" s="501"/>
      <c r="N12" s="501">
        <v>479</v>
      </c>
      <c r="O12" s="501"/>
      <c r="P12" s="501">
        <v>121</v>
      </c>
      <c r="Q12" s="501"/>
      <c r="R12" s="501">
        <v>43</v>
      </c>
      <c r="S12" s="501"/>
      <c r="T12" s="501">
        <v>78</v>
      </c>
      <c r="U12" s="501"/>
      <c r="V12" s="501">
        <v>11820</v>
      </c>
      <c r="W12" s="501"/>
      <c r="X12" s="501">
        <v>6026</v>
      </c>
      <c r="Y12" s="501"/>
      <c r="Z12" s="501">
        <v>5794</v>
      </c>
      <c r="AA12" s="501"/>
      <c r="AB12" s="194"/>
    </row>
    <row r="13" spans="1:28" x14ac:dyDescent="0.15">
      <c r="A13" s="109"/>
      <c r="B13" s="500"/>
      <c r="C13" s="501"/>
      <c r="D13" s="501"/>
      <c r="E13" s="501"/>
      <c r="F13" s="501"/>
      <c r="G13" s="501"/>
      <c r="H13" s="501"/>
      <c r="I13" s="501"/>
      <c r="J13" s="501"/>
      <c r="K13" s="501"/>
      <c r="L13" s="501"/>
      <c r="M13" s="501"/>
      <c r="N13" s="501"/>
      <c r="O13" s="501"/>
      <c r="P13" s="501"/>
      <c r="Q13" s="501"/>
      <c r="R13" s="501"/>
      <c r="S13" s="501"/>
      <c r="T13" s="501"/>
      <c r="U13" s="501"/>
      <c r="V13" s="541"/>
      <c r="W13" s="541"/>
      <c r="X13" s="501"/>
      <c r="Y13" s="501"/>
      <c r="Z13" s="503"/>
      <c r="AA13" s="503"/>
      <c r="AB13" s="191"/>
    </row>
    <row r="14" spans="1:28" x14ac:dyDescent="0.15">
      <c r="A14" s="207" t="s">
        <v>643</v>
      </c>
      <c r="B14" s="542">
        <v>29</v>
      </c>
      <c r="C14" s="540"/>
      <c r="D14" s="549">
        <v>506</v>
      </c>
      <c r="E14" s="549"/>
      <c r="F14" s="540">
        <v>392</v>
      </c>
      <c r="G14" s="540"/>
      <c r="H14" s="540">
        <v>114</v>
      </c>
      <c r="I14" s="540"/>
      <c r="J14" s="540">
        <v>771</v>
      </c>
      <c r="K14" s="540"/>
      <c r="L14" s="540">
        <v>295</v>
      </c>
      <c r="M14" s="540"/>
      <c r="N14" s="540">
        <v>476</v>
      </c>
      <c r="O14" s="540"/>
      <c r="P14" s="540">
        <v>112</v>
      </c>
      <c r="Q14" s="540"/>
      <c r="R14" s="540">
        <v>42</v>
      </c>
      <c r="S14" s="540"/>
      <c r="T14" s="540">
        <v>70</v>
      </c>
      <c r="U14" s="540"/>
      <c r="V14" s="540">
        <v>11611</v>
      </c>
      <c r="W14" s="540"/>
      <c r="X14" s="540">
        <v>5975</v>
      </c>
      <c r="Y14" s="540"/>
      <c r="Z14" s="543">
        <v>5636</v>
      </c>
      <c r="AA14" s="543"/>
      <c r="AB14" s="191"/>
    </row>
    <row r="15" spans="1:28" ht="14.25" thickBot="1" x14ac:dyDescent="0.2">
      <c r="A15" s="193"/>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row>
    <row r="16" spans="1:28" ht="14.25" thickTop="1" x14ac:dyDescent="0.15">
      <c r="A16" s="504" t="s">
        <v>1</v>
      </c>
      <c r="B16" s="544" t="s">
        <v>463</v>
      </c>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191"/>
      <c r="AA16" s="191"/>
      <c r="AB16" s="191"/>
    </row>
    <row r="17" spans="1:28" x14ac:dyDescent="0.15">
      <c r="A17" s="505"/>
      <c r="B17" s="546" t="s">
        <v>8</v>
      </c>
      <c r="C17" s="547"/>
      <c r="D17" s="547"/>
      <c r="E17" s="548"/>
      <c r="F17" s="546" t="s">
        <v>9</v>
      </c>
      <c r="G17" s="547"/>
      <c r="H17" s="547"/>
      <c r="I17" s="548"/>
      <c r="J17" s="546" t="s">
        <v>10</v>
      </c>
      <c r="K17" s="547"/>
      <c r="L17" s="547"/>
      <c r="M17" s="548"/>
      <c r="N17" s="546" t="s">
        <v>11</v>
      </c>
      <c r="O17" s="547"/>
      <c r="P17" s="547"/>
      <c r="Q17" s="548"/>
      <c r="R17" s="546" t="s">
        <v>12</v>
      </c>
      <c r="S17" s="547"/>
      <c r="T17" s="547"/>
      <c r="U17" s="548"/>
      <c r="V17" s="546" t="s">
        <v>13</v>
      </c>
      <c r="W17" s="547"/>
      <c r="X17" s="547"/>
      <c r="Y17" s="547"/>
      <c r="Z17" s="191"/>
      <c r="AA17" s="191"/>
      <c r="AB17" s="191"/>
    </row>
    <row r="18" spans="1:28" x14ac:dyDescent="0.15">
      <c r="A18" s="506"/>
      <c r="B18" s="550" t="s">
        <v>3</v>
      </c>
      <c r="C18" s="550"/>
      <c r="D18" s="550" t="s">
        <v>4</v>
      </c>
      <c r="E18" s="546"/>
      <c r="F18" s="550" t="s">
        <v>3</v>
      </c>
      <c r="G18" s="550"/>
      <c r="H18" s="550" t="s">
        <v>4</v>
      </c>
      <c r="I18" s="546"/>
      <c r="J18" s="550" t="s">
        <v>3</v>
      </c>
      <c r="K18" s="550"/>
      <c r="L18" s="550" t="s">
        <v>4</v>
      </c>
      <c r="M18" s="546"/>
      <c r="N18" s="550" t="s">
        <v>3</v>
      </c>
      <c r="O18" s="550"/>
      <c r="P18" s="550" t="s">
        <v>4</v>
      </c>
      <c r="Q18" s="546"/>
      <c r="R18" s="550" t="s">
        <v>3</v>
      </c>
      <c r="S18" s="550"/>
      <c r="T18" s="550" t="s">
        <v>4</v>
      </c>
      <c r="U18" s="546"/>
      <c r="V18" s="550" t="s">
        <v>3</v>
      </c>
      <c r="W18" s="550"/>
      <c r="X18" s="550" t="s">
        <v>4</v>
      </c>
      <c r="Y18" s="546"/>
      <c r="Z18" s="191"/>
      <c r="AA18" s="191"/>
      <c r="AB18" s="191"/>
    </row>
    <row r="19" spans="1:28" x14ac:dyDescent="0.15">
      <c r="A19" s="110" t="s">
        <v>493</v>
      </c>
      <c r="B19" s="500">
        <v>994</v>
      </c>
      <c r="C19" s="501"/>
      <c r="D19" s="501">
        <v>933</v>
      </c>
      <c r="E19" s="501"/>
      <c r="F19" s="501">
        <v>1019</v>
      </c>
      <c r="G19" s="501"/>
      <c r="H19" s="501">
        <v>1043</v>
      </c>
      <c r="I19" s="501"/>
      <c r="J19" s="501">
        <v>1058</v>
      </c>
      <c r="K19" s="501"/>
      <c r="L19" s="501">
        <v>1002</v>
      </c>
      <c r="M19" s="501"/>
      <c r="N19" s="501">
        <v>1079</v>
      </c>
      <c r="O19" s="501"/>
      <c r="P19" s="501">
        <v>1030</v>
      </c>
      <c r="Q19" s="501"/>
      <c r="R19" s="501">
        <v>1101</v>
      </c>
      <c r="S19" s="501"/>
      <c r="T19" s="501">
        <v>1128</v>
      </c>
      <c r="U19" s="501"/>
      <c r="V19" s="501">
        <v>1177</v>
      </c>
      <c r="W19" s="501"/>
      <c r="X19" s="501">
        <v>1040</v>
      </c>
      <c r="Y19" s="501"/>
      <c r="Z19" s="191"/>
      <c r="AA19" s="191"/>
      <c r="AB19" s="191"/>
    </row>
    <row r="20" spans="1:28" x14ac:dyDescent="0.15">
      <c r="A20" s="110" t="s">
        <v>521</v>
      </c>
      <c r="B20" s="500">
        <v>1001</v>
      </c>
      <c r="C20" s="501"/>
      <c r="D20" s="501">
        <v>922</v>
      </c>
      <c r="E20" s="501"/>
      <c r="F20" s="501">
        <v>991</v>
      </c>
      <c r="G20" s="501"/>
      <c r="H20" s="501">
        <v>932</v>
      </c>
      <c r="I20" s="501"/>
      <c r="J20" s="501">
        <v>1023</v>
      </c>
      <c r="K20" s="501"/>
      <c r="L20" s="501">
        <v>1047</v>
      </c>
      <c r="M20" s="501"/>
      <c r="N20" s="501">
        <v>1060</v>
      </c>
      <c r="O20" s="501"/>
      <c r="P20" s="501">
        <v>1006</v>
      </c>
      <c r="Q20" s="501"/>
      <c r="R20" s="501">
        <v>1074</v>
      </c>
      <c r="S20" s="501"/>
      <c r="T20" s="501">
        <v>1032</v>
      </c>
      <c r="U20" s="501"/>
      <c r="V20" s="501">
        <v>1106</v>
      </c>
      <c r="W20" s="501"/>
      <c r="X20" s="501">
        <v>1130</v>
      </c>
      <c r="Y20" s="501"/>
      <c r="Z20" s="191"/>
      <c r="AA20" s="191"/>
      <c r="AB20" s="191"/>
    </row>
    <row r="21" spans="1:28" x14ac:dyDescent="0.15">
      <c r="A21" s="110" t="s">
        <v>606</v>
      </c>
      <c r="B21" s="500">
        <v>1009</v>
      </c>
      <c r="C21" s="501"/>
      <c r="D21" s="501">
        <v>956</v>
      </c>
      <c r="E21" s="501"/>
      <c r="F21" s="501">
        <v>1013</v>
      </c>
      <c r="G21" s="501"/>
      <c r="H21" s="501">
        <v>923</v>
      </c>
      <c r="I21" s="501"/>
      <c r="J21" s="501">
        <v>1004</v>
      </c>
      <c r="K21" s="501"/>
      <c r="L21" s="501">
        <v>937</v>
      </c>
      <c r="M21" s="501"/>
      <c r="N21" s="501">
        <v>1021</v>
      </c>
      <c r="O21" s="501"/>
      <c r="P21" s="501">
        <v>1059</v>
      </c>
      <c r="Q21" s="501"/>
      <c r="R21" s="501">
        <v>1063</v>
      </c>
      <c r="S21" s="501"/>
      <c r="T21" s="501">
        <v>1007</v>
      </c>
      <c r="U21" s="501"/>
      <c r="V21" s="501">
        <v>1089</v>
      </c>
      <c r="W21" s="501"/>
      <c r="X21" s="501">
        <v>1033</v>
      </c>
      <c r="Y21" s="501"/>
      <c r="Z21" s="191"/>
      <c r="AA21" s="191"/>
      <c r="AB21" s="191"/>
    </row>
    <row r="22" spans="1:28" x14ac:dyDescent="0.15">
      <c r="A22" s="110" t="s">
        <v>608</v>
      </c>
      <c r="B22" s="500">
        <v>994</v>
      </c>
      <c r="C22" s="501">
        <v>923</v>
      </c>
      <c r="D22" s="501">
        <v>923</v>
      </c>
      <c r="E22" s="501"/>
      <c r="F22" s="501">
        <v>1009</v>
      </c>
      <c r="G22" s="501"/>
      <c r="H22" s="501">
        <v>961</v>
      </c>
      <c r="I22" s="501"/>
      <c r="J22" s="501">
        <v>1011</v>
      </c>
      <c r="K22" s="501"/>
      <c r="L22" s="501">
        <v>928</v>
      </c>
      <c r="M22" s="501"/>
      <c r="N22" s="501">
        <v>1008</v>
      </c>
      <c r="O22" s="501"/>
      <c r="P22" s="501">
        <v>939</v>
      </c>
      <c r="Q22" s="501"/>
      <c r="R22" s="501">
        <v>1021</v>
      </c>
      <c r="S22" s="501"/>
      <c r="T22" s="501">
        <v>1064</v>
      </c>
      <c r="U22" s="501"/>
      <c r="V22" s="501">
        <v>1065</v>
      </c>
      <c r="W22" s="501"/>
      <c r="X22" s="501">
        <v>1015</v>
      </c>
      <c r="Y22" s="501"/>
      <c r="Z22" s="191"/>
      <c r="AA22" s="191"/>
      <c r="AB22" s="191"/>
    </row>
    <row r="23" spans="1:28" s="74" customFormat="1" x14ac:dyDescent="0.15">
      <c r="A23" s="110" t="s">
        <v>642</v>
      </c>
      <c r="B23" s="501">
        <v>945</v>
      </c>
      <c r="C23" s="501"/>
      <c r="D23" s="501">
        <v>956</v>
      </c>
      <c r="E23" s="501"/>
      <c r="F23" s="501">
        <v>1006</v>
      </c>
      <c r="G23" s="501"/>
      <c r="H23" s="501">
        <v>926</v>
      </c>
      <c r="I23" s="501"/>
      <c r="J23" s="501">
        <v>1011</v>
      </c>
      <c r="K23" s="501"/>
      <c r="L23" s="501">
        <v>972</v>
      </c>
      <c r="M23" s="501"/>
      <c r="N23" s="501">
        <v>1015</v>
      </c>
      <c r="O23" s="501"/>
      <c r="P23" s="501">
        <v>934</v>
      </c>
      <c r="Q23" s="501"/>
      <c r="R23" s="501">
        <v>1016</v>
      </c>
      <c r="S23" s="501"/>
      <c r="T23" s="501">
        <v>942</v>
      </c>
      <c r="U23" s="501"/>
      <c r="V23" s="501">
        <v>1033</v>
      </c>
      <c r="W23" s="501"/>
      <c r="X23" s="501">
        <v>1064</v>
      </c>
      <c r="Y23" s="501"/>
      <c r="Z23" s="346"/>
      <c r="AA23" s="194"/>
      <c r="AB23" s="194"/>
    </row>
    <row r="24" spans="1:28" x14ac:dyDescent="0.15">
      <c r="A24" s="347"/>
      <c r="B24" s="500"/>
      <c r="C24" s="501"/>
      <c r="D24" s="501"/>
      <c r="E24" s="501"/>
      <c r="F24" s="501"/>
      <c r="G24" s="501"/>
      <c r="H24" s="501"/>
      <c r="I24" s="501"/>
      <c r="J24" s="501"/>
      <c r="K24" s="501"/>
      <c r="L24" s="501"/>
      <c r="M24" s="501"/>
      <c r="N24" s="501"/>
      <c r="O24" s="501"/>
      <c r="P24" s="501"/>
      <c r="Q24" s="501"/>
      <c r="R24" s="501"/>
      <c r="S24" s="501"/>
      <c r="T24" s="501"/>
      <c r="U24" s="501"/>
      <c r="V24" s="541"/>
      <c r="W24" s="541"/>
      <c r="X24" s="501"/>
      <c r="Y24" s="501"/>
      <c r="Z24" s="191"/>
      <c r="AA24" s="191"/>
      <c r="AB24" s="191"/>
    </row>
    <row r="25" spans="1:28" x14ac:dyDescent="0.15">
      <c r="A25" s="207" t="s">
        <v>643</v>
      </c>
      <c r="B25" s="542">
        <v>967</v>
      </c>
      <c r="C25" s="540"/>
      <c r="D25" s="540">
        <v>883</v>
      </c>
      <c r="E25" s="540"/>
      <c r="F25" s="540">
        <v>955</v>
      </c>
      <c r="G25" s="540"/>
      <c r="H25" s="540">
        <v>960</v>
      </c>
      <c r="I25" s="540"/>
      <c r="J25" s="540">
        <v>1003</v>
      </c>
      <c r="K25" s="540"/>
      <c r="L25" s="540">
        <v>935</v>
      </c>
      <c r="M25" s="540"/>
      <c r="N25" s="540">
        <v>1018</v>
      </c>
      <c r="O25" s="540"/>
      <c r="P25" s="540">
        <v>978</v>
      </c>
      <c r="Q25" s="540"/>
      <c r="R25" s="540">
        <v>1018</v>
      </c>
      <c r="S25" s="540"/>
      <c r="T25" s="540">
        <v>931</v>
      </c>
      <c r="U25" s="540"/>
      <c r="V25" s="540">
        <v>1014</v>
      </c>
      <c r="W25" s="540"/>
      <c r="X25" s="540">
        <v>949</v>
      </c>
      <c r="Y25" s="540"/>
      <c r="Z25" s="191"/>
      <c r="AA25" s="191"/>
      <c r="AB25" s="191"/>
    </row>
    <row r="26" spans="1:28" x14ac:dyDescent="0.15">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1"/>
      <c r="AA26" s="191"/>
      <c r="AB26" s="191"/>
    </row>
    <row r="27" spans="1:28" x14ac:dyDescent="0.15">
      <c r="A27" s="197"/>
      <c r="B27" s="523"/>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191"/>
      <c r="AA27" s="191"/>
      <c r="AB27" s="191"/>
    </row>
    <row r="28" spans="1:28" x14ac:dyDescent="0.15">
      <c r="A28" s="192" t="s">
        <v>689</v>
      </c>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row>
    <row r="29" spans="1:28" ht="14.25" thickBot="1" x14ac:dyDescent="0.2">
      <c r="A29" s="193" t="s">
        <v>274</v>
      </c>
      <c r="B29" s="191"/>
      <c r="C29" s="191"/>
      <c r="D29" s="191"/>
      <c r="E29" s="198"/>
      <c r="F29" s="198"/>
      <c r="G29" s="198"/>
      <c r="H29" s="198"/>
      <c r="I29" s="198"/>
      <c r="J29" s="198"/>
      <c r="K29" s="198"/>
      <c r="L29" s="198"/>
      <c r="M29" s="198"/>
      <c r="N29" s="191"/>
      <c r="O29" s="191"/>
      <c r="P29" s="191"/>
      <c r="Q29" s="191"/>
      <c r="R29" s="191"/>
      <c r="S29" s="191"/>
      <c r="T29" s="191"/>
      <c r="U29" s="191"/>
      <c r="V29" s="191"/>
      <c r="W29" s="191"/>
      <c r="X29" s="191"/>
      <c r="Y29" s="191"/>
      <c r="Z29" s="191"/>
      <c r="AA29" s="191"/>
      <c r="AB29" s="191"/>
    </row>
    <row r="30" spans="1:28" ht="14.25" thickTop="1" x14ac:dyDescent="0.15">
      <c r="A30" s="504" t="s">
        <v>1</v>
      </c>
      <c r="B30" s="524" t="s">
        <v>0</v>
      </c>
      <c r="C30" s="525"/>
      <c r="D30" s="530" t="s">
        <v>246</v>
      </c>
      <c r="E30" s="531"/>
      <c r="F30" s="531"/>
      <c r="G30" s="531"/>
      <c r="H30" s="531"/>
      <c r="I30" s="532"/>
      <c r="J30" s="530" t="s">
        <v>268</v>
      </c>
      <c r="K30" s="531"/>
      <c r="L30" s="531"/>
      <c r="M30" s="531"/>
      <c r="N30" s="531"/>
      <c r="O30" s="532"/>
      <c r="P30" s="530" t="s">
        <v>440</v>
      </c>
      <c r="Q30" s="531"/>
      <c r="R30" s="531"/>
      <c r="S30" s="531"/>
      <c r="T30" s="531"/>
      <c r="U30" s="531"/>
      <c r="V30" s="191"/>
      <c r="W30" s="191"/>
      <c r="X30" s="191"/>
      <c r="Y30" s="191"/>
      <c r="Z30" s="191"/>
      <c r="AA30" s="191"/>
      <c r="AB30" s="191"/>
    </row>
    <row r="31" spans="1:28" x14ac:dyDescent="0.15">
      <c r="A31" s="505"/>
      <c r="B31" s="526"/>
      <c r="C31" s="527"/>
      <c r="D31" s="534" t="s">
        <v>16</v>
      </c>
      <c r="E31" s="535"/>
      <c r="F31" s="517" t="s">
        <v>247</v>
      </c>
      <c r="G31" s="533"/>
      <c r="H31" s="538" t="s">
        <v>253</v>
      </c>
      <c r="I31" s="539"/>
      <c r="J31" s="534" t="s">
        <v>16</v>
      </c>
      <c r="K31" s="535"/>
      <c r="L31" s="517" t="s">
        <v>3</v>
      </c>
      <c r="M31" s="533"/>
      <c r="N31" s="517" t="s">
        <v>4</v>
      </c>
      <c r="O31" s="533"/>
      <c r="P31" s="534" t="s">
        <v>16</v>
      </c>
      <c r="Q31" s="535"/>
      <c r="R31" s="517" t="s">
        <v>3</v>
      </c>
      <c r="S31" s="533"/>
      <c r="T31" s="517" t="s">
        <v>4</v>
      </c>
      <c r="U31" s="518"/>
      <c r="V31" s="191"/>
      <c r="W31" s="191"/>
      <c r="X31" s="191"/>
      <c r="Y31" s="191"/>
      <c r="Z31" s="191"/>
      <c r="AA31" s="191"/>
      <c r="AB31" s="191"/>
    </row>
    <row r="32" spans="1:28" x14ac:dyDescent="0.15">
      <c r="A32" s="506"/>
      <c r="B32" s="528"/>
      <c r="C32" s="529"/>
      <c r="D32" s="536"/>
      <c r="E32" s="537"/>
      <c r="F32" s="519"/>
      <c r="G32" s="506"/>
      <c r="H32" s="521" t="s">
        <v>254</v>
      </c>
      <c r="I32" s="522"/>
      <c r="J32" s="536"/>
      <c r="K32" s="537"/>
      <c r="L32" s="519"/>
      <c r="M32" s="506"/>
      <c r="N32" s="519"/>
      <c r="O32" s="506"/>
      <c r="P32" s="536"/>
      <c r="Q32" s="537"/>
      <c r="R32" s="519"/>
      <c r="S32" s="506"/>
      <c r="T32" s="519"/>
      <c r="U32" s="520"/>
      <c r="V32" s="191"/>
      <c r="W32" s="191"/>
      <c r="X32" s="191"/>
      <c r="Y32" s="191"/>
      <c r="Z32" s="191"/>
      <c r="AA32" s="191"/>
      <c r="AB32" s="191"/>
    </row>
    <row r="33" spans="1:28" x14ac:dyDescent="0.15">
      <c r="A33" s="110" t="s">
        <v>493</v>
      </c>
      <c r="B33" s="498">
        <v>17</v>
      </c>
      <c r="C33" s="499"/>
      <c r="D33" s="501">
        <v>220</v>
      </c>
      <c r="E33" s="501"/>
      <c r="F33" s="501">
        <v>178</v>
      </c>
      <c r="G33" s="501"/>
      <c r="H33" s="501">
        <v>42</v>
      </c>
      <c r="I33" s="501"/>
      <c r="J33" s="501">
        <v>447</v>
      </c>
      <c r="K33" s="501"/>
      <c r="L33" s="501">
        <v>253</v>
      </c>
      <c r="M33" s="501"/>
      <c r="N33" s="501">
        <v>194</v>
      </c>
      <c r="O33" s="501"/>
      <c r="P33" s="501">
        <v>45</v>
      </c>
      <c r="Q33" s="501"/>
      <c r="R33" s="501">
        <v>20</v>
      </c>
      <c r="S33" s="501"/>
      <c r="T33" s="501">
        <v>25</v>
      </c>
      <c r="U33" s="501"/>
      <c r="V33" s="191"/>
      <c r="W33" s="191"/>
      <c r="X33" s="191"/>
      <c r="Y33" s="191"/>
      <c r="Z33" s="191"/>
      <c r="AA33" s="191"/>
      <c r="AB33" s="191"/>
    </row>
    <row r="34" spans="1:28" x14ac:dyDescent="0.15">
      <c r="A34" s="110" t="s">
        <v>521</v>
      </c>
      <c r="B34" s="498">
        <v>17</v>
      </c>
      <c r="C34" s="499"/>
      <c r="D34" s="501">
        <v>223</v>
      </c>
      <c r="E34" s="501"/>
      <c r="F34" s="501">
        <v>175</v>
      </c>
      <c r="G34" s="501"/>
      <c r="H34" s="501">
        <v>48</v>
      </c>
      <c r="I34" s="501"/>
      <c r="J34" s="501">
        <v>452</v>
      </c>
      <c r="K34" s="501"/>
      <c r="L34" s="501">
        <v>256</v>
      </c>
      <c r="M34" s="501"/>
      <c r="N34" s="501">
        <v>196</v>
      </c>
      <c r="O34" s="501"/>
      <c r="P34" s="501">
        <v>45</v>
      </c>
      <c r="Q34" s="501"/>
      <c r="R34" s="501">
        <v>20</v>
      </c>
      <c r="S34" s="501"/>
      <c r="T34" s="501">
        <v>25</v>
      </c>
      <c r="U34" s="501"/>
      <c r="V34" s="191"/>
      <c r="W34" s="191"/>
      <c r="X34" s="191"/>
      <c r="Y34" s="191"/>
      <c r="Z34" s="191"/>
      <c r="AA34" s="191"/>
      <c r="AB34" s="191"/>
    </row>
    <row r="35" spans="1:28" x14ac:dyDescent="0.15">
      <c r="A35" s="110" t="s">
        <v>606</v>
      </c>
      <c r="B35" s="499">
        <v>17</v>
      </c>
      <c r="C35" s="499"/>
      <c r="D35" s="499">
        <v>226</v>
      </c>
      <c r="E35" s="499"/>
      <c r="F35" s="499">
        <v>175</v>
      </c>
      <c r="G35" s="499"/>
      <c r="H35" s="499">
        <v>51</v>
      </c>
      <c r="I35" s="499"/>
      <c r="J35" s="501">
        <v>458</v>
      </c>
      <c r="K35" s="501"/>
      <c r="L35" s="501">
        <v>257</v>
      </c>
      <c r="M35" s="501"/>
      <c r="N35" s="499">
        <v>201</v>
      </c>
      <c r="O35" s="499"/>
      <c r="P35" s="501">
        <v>47</v>
      </c>
      <c r="Q35" s="501"/>
      <c r="R35" s="501">
        <v>22</v>
      </c>
      <c r="S35" s="501"/>
      <c r="T35" s="499">
        <v>25</v>
      </c>
      <c r="U35" s="499"/>
      <c r="V35" s="191"/>
      <c r="W35" s="191"/>
      <c r="X35" s="191"/>
      <c r="Y35" s="191"/>
      <c r="Z35" s="191"/>
      <c r="AA35" s="191"/>
      <c r="AB35" s="191"/>
    </row>
    <row r="36" spans="1:28" x14ac:dyDescent="0.15">
      <c r="A36" s="110" t="s">
        <v>608</v>
      </c>
      <c r="B36" s="500">
        <v>17</v>
      </c>
      <c r="C36" s="501"/>
      <c r="D36" s="501">
        <v>224</v>
      </c>
      <c r="E36" s="501"/>
      <c r="F36" s="501">
        <v>177</v>
      </c>
      <c r="G36" s="501"/>
      <c r="H36" s="501">
        <v>47</v>
      </c>
      <c r="I36" s="501"/>
      <c r="J36" s="501">
        <v>453</v>
      </c>
      <c r="K36" s="501"/>
      <c r="L36" s="501">
        <v>250</v>
      </c>
      <c r="M36" s="501"/>
      <c r="N36" s="501">
        <v>203</v>
      </c>
      <c r="O36" s="501"/>
      <c r="P36" s="501">
        <v>47</v>
      </c>
      <c r="Q36" s="501"/>
      <c r="R36" s="501">
        <v>23</v>
      </c>
      <c r="S36" s="501"/>
      <c r="T36" s="501">
        <v>24</v>
      </c>
      <c r="U36" s="501"/>
      <c r="V36" s="191"/>
      <c r="W36" s="191"/>
      <c r="X36" s="191"/>
      <c r="Y36" s="191"/>
      <c r="Z36" s="191"/>
      <c r="AA36" s="191"/>
      <c r="AB36" s="191"/>
    </row>
    <row r="37" spans="1:28" s="74" customFormat="1" x14ac:dyDescent="0.15">
      <c r="A37" s="110" t="s">
        <v>642</v>
      </c>
      <c r="B37" s="499">
        <v>17</v>
      </c>
      <c r="C37" s="499"/>
      <c r="D37" s="499">
        <v>227</v>
      </c>
      <c r="E37" s="499"/>
      <c r="F37" s="499">
        <v>176</v>
      </c>
      <c r="G37" s="499"/>
      <c r="H37" s="499">
        <v>51</v>
      </c>
      <c r="I37" s="499"/>
      <c r="J37" s="499">
        <v>456</v>
      </c>
      <c r="K37" s="499"/>
      <c r="L37" s="499">
        <v>250</v>
      </c>
      <c r="M37" s="499"/>
      <c r="N37" s="499">
        <v>206</v>
      </c>
      <c r="O37" s="499"/>
      <c r="P37" s="499">
        <v>48</v>
      </c>
      <c r="Q37" s="499"/>
      <c r="R37" s="499">
        <v>22</v>
      </c>
      <c r="S37" s="499"/>
      <c r="T37" s="499">
        <v>26</v>
      </c>
      <c r="U37" s="499"/>
      <c r="V37" s="194"/>
      <c r="W37" s="194"/>
      <c r="X37" s="194"/>
      <c r="Y37" s="194"/>
      <c r="Z37" s="194"/>
      <c r="AA37" s="194"/>
      <c r="AB37" s="194"/>
    </row>
    <row r="38" spans="1:28" x14ac:dyDescent="0.15">
      <c r="A38" s="347"/>
      <c r="B38" s="199"/>
      <c r="C38" s="200"/>
      <c r="D38" s="201"/>
      <c r="E38" s="202"/>
      <c r="F38" s="202"/>
      <c r="G38" s="202"/>
      <c r="H38" s="203"/>
      <c r="I38" s="203"/>
      <c r="J38" s="203"/>
      <c r="K38" s="202"/>
      <c r="L38" s="203"/>
      <c r="M38" s="202"/>
      <c r="N38" s="202"/>
      <c r="O38" s="202"/>
      <c r="P38" s="202"/>
      <c r="Q38" s="202"/>
      <c r="R38" s="202"/>
      <c r="S38" s="202"/>
      <c r="T38" s="202"/>
      <c r="U38" s="202"/>
      <c r="V38" s="191"/>
      <c r="W38" s="191"/>
      <c r="X38" s="191"/>
      <c r="Y38" s="191"/>
      <c r="Z38" s="191"/>
      <c r="AA38" s="191"/>
      <c r="AB38" s="191"/>
    </row>
    <row r="39" spans="1:28" x14ac:dyDescent="0.15">
      <c r="A39" s="207" t="s">
        <v>643</v>
      </c>
      <c r="B39" s="496">
        <v>17</v>
      </c>
      <c r="C39" s="497"/>
      <c r="D39" s="516">
        <v>227</v>
      </c>
      <c r="E39" s="516"/>
      <c r="F39" s="516">
        <v>172</v>
      </c>
      <c r="G39" s="516"/>
      <c r="H39" s="516">
        <v>55</v>
      </c>
      <c r="I39" s="516"/>
      <c r="J39" s="497">
        <v>454</v>
      </c>
      <c r="K39" s="497"/>
      <c r="L39" s="497">
        <v>249</v>
      </c>
      <c r="M39" s="497"/>
      <c r="N39" s="497">
        <v>205</v>
      </c>
      <c r="O39" s="497"/>
      <c r="P39" s="497">
        <v>48</v>
      </c>
      <c r="Q39" s="497"/>
      <c r="R39" s="497">
        <v>21</v>
      </c>
      <c r="S39" s="497"/>
      <c r="T39" s="497">
        <v>27</v>
      </c>
      <c r="U39" s="497"/>
      <c r="V39" s="191"/>
      <c r="W39" s="191"/>
      <c r="X39" s="191"/>
      <c r="Y39" s="191"/>
      <c r="Z39" s="191"/>
      <c r="AA39" s="191"/>
      <c r="AB39" s="191"/>
    </row>
    <row r="40" spans="1:28" ht="14.25" thickBot="1" x14ac:dyDescent="0.2">
      <c r="A40" s="191"/>
      <c r="B40" s="191"/>
      <c r="C40" s="191"/>
      <c r="D40" s="191"/>
      <c r="E40" s="502"/>
      <c r="F40" s="503"/>
      <c r="G40" s="503"/>
      <c r="H40" s="502"/>
      <c r="I40" s="503"/>
      <c r="J40" s="503"/>
      <c r="K40" s="502"/>
      <c r="L40" s="503"/>
      <c r="M40" s="503"/>
      <c r="N40" s="502"/>
      <c r="O40" s="503"/>
      <c r="P40" s="503"/>
      <c r="Q40" s="502"/>
      <c r="R40" s="503"/>
      <c r="S40" s="503"/>
      <c r="T40" s="502"/>
      <c r="U40" s="503"/>
      <c r="V40" s="503"/>
      <c r="W40" s="502"/>
      <c r="X40" s="503"/>
      <c r="Y40" s="503"/>
      <c r="Z40" s="502"/>
      <c r="AA40" s="503"/>
      <c r="AB40" s="503"/>
    </row>
    <row r="41" spans="1:28" ht="14.25" thickTop="1" x14ac:dyDescent="0.15">
      <c r="A41" s="504" t="s">
        <v>1</v>
      </c>
      <c r="B41" s="507" t="s">
        <v>19</v>
      </c>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row>
    <row r="42" spans="1:28" x14ac:dyDescent="0.15">
      <c r="A42" s="505"/>
      <c r="B42" s="509" t="s">
        <v>7</v>
      </c>
      <c r="C42" s="509"/>
      <c r="D42" s="509"/>
      <c r="E42" s="509"/>
      <c r="F42" s="509"/>
      <c r="G42" s="509"/>
      <c r="H42" s="509"/>
      <c r="I42" s="509"/>
      <c r="J42" s="509"/>
      <c r="K42" s="510" t="s">
        <v>17</v>
      </c>
      <c r="L42" s="510"/>
      <c r="M42" s="510"/>
      <c r="N42" s="510"/>
      <c r="O42" s="510"/>
      <c r="P42" s="510"/>
      <c r="Q42" s="510" t="s">
        <v>18</v>
      </c>
      <c r="R42" s="510"/>
      <c r="S42" s="510"/>
      <c r="T42" s="510"/>
      <c r="U42" s="510"/>
      <c r="V42" s="510"/>
      <c r="W42" s="511" t="s">
        <v>248</v>
      </c>
      <c r="X42" s="512"/>
      <c r="Y42" s="512"/>
      <c r="Z42" s="512"/>
      <c r="AA42" s="512"/>
      <c r="AB42" s="512"/>
    </row>
    <row r="43" spans="1:28" x14ac:dyDescent="0.15">
      <c r="A43" s="506"/>
      <c r="B43" s="513" t="s">
        <v>16</v>
      </c>
      <c r="C43" s="514"/>
      <c r="D43" s="515"/>
      <c r="E43" s="513" t="s">
        <v>3</v>
      </c>
      <c r="F43" s="514"/>
      <c r="G43" s="514"/>
      <c r="H43" s="513" t="s">
        <v>4</v>
      </c>
      <c r="I43" s="514"/>
      <c r="J43" s="514"/>
      <c r="K43" s="513" t="s">
        <v>3</v>
      </c>
      <c r="L43" s="514"/>
      <c r="M43" s="514"/>
      <c r="N43" s="513" t="s">
        <v>4</v>
      </c>
      <c r="O43" s="514"/>
      <c r="P43" s="514"/>
      <c r="Q43" s="513" t="s">
        <v>3</v>
      </c>
      <c r="R43" s="514"/>
      <c r="S43" s="514"/>
      <c r="T43" s="513" t="s">
        <v>4</v>
      </c>
      <c r="U43" s="514"/>
      <c r="V43" s="514"/>
      <c r="W43" s="513" t="s">
        <v>3</v>
      </c>
      <c r="X43" s="514"/>
      <c r="Y43" s="515"/>
      <c r="Z43" s="513" t="s">
        <v>4</v>
      </c>
      <c r="AA43" s="514"/>
      <c r="AB43" s="514"/>
    </row>
    <row r="44" spans="1:28" x14ac:dyDescent="0.15">
      <c r="A44" s="110" t="s">
        <v>493</v>
      </c>
      <c r="B44" s="498">
        <v>6356</v>
      </c>
      <c r="C44" s="499"/>
      <c r="D44" s="499"/>
      <c r="E44" s="501">
        <v>3250</v>
      </c>
      <c r="F44" s="501"/>
      <c r="G44" s="501"/>
      <c r="H44" s="501">
        <v>3106</v>
      </c>
      <c r="I44" s="501"/>
      <c r="J44" s="501"/>
      <c r="K44" s="501">
        <v>1074</v>
      </c>
      <c r="L44" s="501"/>
      <c r="M44" s="501"/>
      <c r="N44" s="501">
        <v>1027</v>
      </c>
      <c r="O44" s="501"/>
      <c r="P44" s="501"/>
      <c r="Q44" s="501">
        <v>1071</v>
      </c>
      <c r="R44" s="501"/>
      <c r="S44" s="501"/>
      <c r="T44" s="501">
        <v>1023</v>
      </c>
      <c r="U44" s="501"/>
      <c r="V44" s="501"/>
      <c r="W44" s="501">
        <v>1105</v>
      </c>
      <c r="X44" s="501"/>
      <c r="Y44" s="501"/>
      <c r="Z44" s="501">
        <v>1056</v>
      </c>
      <c r="AA44" s="501"/>
      <c r="AB44" s="501"/>
    </row>
    <row r="45" spans="1:28" x14ac:dyDescent="0.15">
      <c r="A45" s="110" t="s">
        <v>521</v>
      </c>
      <c r="B45" s="498">
        <v>6287</v>
      </c>
      <c r="C45" s="499"/>
      <c r="D45" s="499"/>
      <c r="E45" s="501">
        <v>3245</v>
      </c>
      <c r="F45" s="501"/>
      <c r="G45" s="501"/>
      <c r="H45" s="501">
        <v>3042</v>
      </c>
      <c r="I45" s="501"/>
      <c r="J45" s="501"/>
      <c r="K45" s="501">
        <v>1099</v>
      </c>
      <c r="L45" s="501"/>
      <c r="M45" s="501"/>
      <c r="N45" s="501">
        <v>987</v>
      </c>
      <c r="O45" s="501"/>
      <c r="P45" s="501"/>
      <c r="Q45" s="501">
        <v>1078</v>
      </c>
      <c r="R45" s="501"/>
      <c r="S45" s="501"/>
      <c r="T45" s="501">
        <v>1026</v>
      </c>
      <c r="U45" s="501"/>
      <c r="V45" s="501"/>
      <c r="W45" s="501">
        <v>1068</v>
      </c>
      <c r="X45" s="501"/>
      <c r="Y45" s="501"/>
      <c r="Z45" s="501">
        <v>1029</v>
      </c>
      <c r="AA45" s="501"/>
      <c r="AB45" s="501"/>
    </row>
    <row r="46" spans="1:28" x14ac:dyDescent="0.15">
      <c r="A46" s="110" t="s">
        <v>606</v>
      </c>
      <c r="B46" s="498">
        <v>6333</v>
      </c>
      <c r="C46" s="499"/>
      <c r="D46" s="499"/>
      <c r="E46" s="499">
        <v>3219</v>
      </c>
      <c r="F46" s="499"/>
      <c r="G46" s="499"/>
      <c r="H46" s="499">
        <v>3114</v>
      </c>
      <c r="I46" s="499"/>
      <c r="J46" s="499"/>
      <c r="K46" s="499">
        <v>1045</v>
      </c>
      <c r="L46" s="499"/>
      <c r="M46" s="499"/>
      <c r="N46" s="499">
        <v>1085</v>
      </c>
      <c r="O46" s="499"/>
      <c r="P46" s="499"/>
      <c r="Q46" s="499">
        <v>1100</v>
      </c>
      <c r="R46" s="499"/>
      <c r="S46" s="499"/>
      <c r="T46" s="499">
        <v>997</v>
      </c>
      <c r="U46" s="499"/>
      <c r="V46" s="499"/>
      <c r="W46" s="499">
        <v>1074</v>
      </c>
      <c r="X46" s="499"/>
      <c r="Y46" s="499"/>
      <c r="Z46" s="499">
        <v>1032</v>
      </c>
      <c r="AA46" s="499"/>
      <c r="AB46" s="499"/>
    </row>
    <row r="47" spans="1:28" x14ac:dyDescent="0.15">
      <c r="A47" s="110" t="s">
        <v>608</v>
      </c>
      <c r="B47" s="500">
        <v>6264</v>
      </c>
      <c r="C47" s="501"/>
      <c r="D47" s="501"/>
      <c r="E47" s="501">
        <v>3190</v>
      </c>
      <c r="F47" s="501"/>
      <c r="G47" s="501"/>
      <c r="H47" s="501">
        <v>3074</v>
      </c>
      <c r="I47" s="501"/>
      <c r="J47" s="501"/>
      <c r="K47" s="501">
        <v>1038</v>
      </c>
      <c r="L47" s="501"/>
      <c r="M47" s="501"/>
      <c r="N47" s="501">
        <v>991</v>
      </c>
      <c r="O47" s="501"/>
      <c r="P47" s="501"/>
      <c r="Q47" s="501">
        <v>1050</v>
      </c>
      <c r="R47" s="501"/>
      <c r="S47" s="501"/>
      <c r="T47" s="501">
        <v>1093</v>
      </c>
      <c r="U47" s="501"/>
      <c r="V47" s="501"/>
      <c r="W47" s="501">
        <v>1102</v>
      </c>
      <c r="X47" s="501"/>
      <c r="Y47" s="501"/>
      <c r="Z47" s="501">
        <v>990</v>
      </c>
      <c r="AA47" s="501"/>
      <c r="AB47" s="501"/>
    </row>
    <row r="48" spans="1:28" s="74" customFormat="1" x14ac:dyDescent="0.15">
      <c r="A48" s="110" t="s">
        <v>642</v>
      </c>
      <c r="B48" s="501">
        <v>6134</v>
      </c>
      <c r="C48" s="501"/>
      <c r="D48" s="501"/>
      <c r="E48" s="501">
        <v>3082</v>
      </c>
      <c r="F48" s="501"/>
      <c r="G48" s="501"/>
      <c r="H48" s="501">
        <v>3052</v>
      </c>
      <c r="I48" s="501"/>
      <c r="J48" s="501"/>
      <c r="K48" s="501">
        <v>978</v>
      </c>
      <c r="L48" s="501"/>
      <c r="M48" s="501"/>
      <c r="N48" s="501">
        <v>957</v>
      </c>
      <c r="O48" s="501"/>
      <c r="P48" s="501"/>
      <c r="Q48" s="501">
        <v>1047</v>
      </c>
      <c r="R48" s="501"/>
      <c r="S48" s="501"/>
      <c r="T48" s="501">
        <v>996</v>
      </c>
      <c r="U48" s="501"/>
      <c r="V48" s="501"/>
      <c r="W48" s="501">
        <v>1057</v>
      </c>
      <c r="X48" s="501"/>
      <c r="Y48" s="501"/>
      <c r="Z48" s="501">
        <v>1099</v>
      </c>
      <c r="AA48" s="501"/>
      <c r="AB48" s="501"/>
    </row>
    <row r="49" spans="1:28" x14ac:dyDescent="0.15">
      <c r="A49" s="347"/>
      <c r="B49" s="262"/>
      <c r="C49" s="263"/>
      <c r="D49" s="263"/>
      <c r="E49" s="261"/>
      <c r="F49" s="261"/>
      <c r="G49" s="261"/>
      <c r="H49" s="261"/>
      <c r="I49" s="261"/>
      <c r="J49" s="261"/>
      <c r="K49" s="261"/>
      <c r="L49" s="261"/>
      <c r="M49" s="261"/>
      <c r="N49" s="261"/>
      <c r="O49" s="261"/>
      <c r="P49" s="261"/>
      <c r="Q49" s="261"/>
      <c r="R49" s="261"/>
      <c r="S49" s="261"/>
      <c r="T49" s="261"/>
      <c r="U49" s="261"/>
      <c r="V49" s="261"/>
      <c r="W49" s="261"/>
      <c r="X49" s="261"/>
      <c r="Y49" s="203"/>
      <c r="Z49" s="261"/>
      <c r="AA49" s="261"/>
      <c r="AB49" s="261"/>
    </row>
    <row r="50" spans="1:28" x14ac:dyDescent="0.15">
      <c r="A50" s="207" t="s">
        <v>643</v>
      </c>
      <c r="B50" s="496">
        <v>5966</v>
      </c>
      <c r="C50" s="497"/>
      <c r="D50" s="497"/>
      <c r="E50" s="497">
        <v>3010</v>
      </c>
      <c r="F50" s="497"/>
      <c r="G50" s="497"/>
      <c r="H50" s="497">
        <v>2956</v>
      </c>
      <c r="I50" s="497"/>
      <c r="J50" s="497"/>
      <c r="K50" s="497">
        <v>987</v>
      </c>
      <c r="L50" s="497"/>
      <c r="M50" s="497"/>
      <c r="N50" s="497">
        <v>989</v>
      </c>
      <c r="O50" s="497"/>
      <c r="P50" s="497"/>
      <c r="Q50" s="497">
        <v>978</v>
      </c>
      <c r="R50" s="497"/>
      <c r="S50" s="497"/>
      <c r="T50" s="497">
        <v>973</v>
      </c>
      <c r="U50" s="497"/>
      <c r="V50" s="497"/>
      <c r="W50" s="497">
        <v>1045</v>
      </c>
      <c r="X50" s="497"/>
      <c r="Y50" s="497"/>
      <c r="Z50" s="497">
        <v>994</v>
      </c>
      <c r="AA50" s="497"/>
      <c r="AB50" s="497"/>
    </row>
    <row r="52" spans="1:28" x14ac:dyDescent="0.15">
      <c r="B52" s="561"/>
      <c r="C52" s="561"/>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row>
    <row r="53" spans="1:28" x14ac:dyDescent="0.15">
      <c r="B53" s="561"/>
      <c r="C53" s="561"/>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row>
    <row r="54" spans="1:28" x14ac:dyDescent="0.15">
      <c r="B54" s="561"/>
      <c r="C54" s="561"/>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row>
    <row r="55" spans="1:28" x14ac:dyDescent="0.15">
      <c r="B55" s="561"/>
      <c r="C55" s="561"/>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row>
  </sheetData>
  <mergeCells count="415">
    <mergeCell ref="Z48:AB48"/>
    <mergeCell ref="W55:Y55"/>
    <mergeCell ref="T53:V53"/>
    <mergeCell ref="W53:Y53"/>
    <mergeCell ref="Z53:AB53"/>
    <mergeCell ref="B12:C12"/>
    <mergeCell ref="D12:E12"/>
    <mergeCell ref="F12:G12"/>
    <mergeCell ref="H12:I12"/>
    <mergeCell ref="J12:K12"/>
    <mergeCell ref="L12:M12"/>
    <mergeCell ref="N12:O12"/>
    <mergeCell ref="P12:Q12"/>
    <mergeCell ref="R12:S12"/>
    <mergeCell ref="T12:U12"/>
    <mergeCell ref="V12:W12"/>
    <mergeCell ref="X12:Y12"/>
    <mergeCell ref="Z12:AA12"/>
    <mergeCell ref="B23:C23"/>
    <mergeCell ref="D23:E23"/>
    <mergeCell ref="F23:G23"/>
    <mergeCell ref="H23:I23"/>
    <mergeCell ref="J23:K23"/>
    <mergeCell ref="B55:D55"/>
    <mergeCell ref="E55:G55"/>
    <mergeCell ref="H55:J55"/>
    <mergeCell ref="K55:M55"/>
    <mergeCell ref="N55:P55"/>
    <mergeCell ref="Q55:S55"/>
    <mergeCell ref="T55:V55"/>
    <mergeCell ref="V25:W25"/>
    <mergeCell ref="R27:S27"/>
    <mergeCell ref="T27:U27"/>
    <mergeCell ref="R33:S33"/>
    <mergeCell ref="T33:U33"/>
    <mergeCell ref="R31:S32"/>
    <mergeCell ref="R35:S35"/>
    <mergeCell ref="T35:U35"/>
    <mergeCell ref="T34:U34"/>
    <mergeCell ref="T36:U36"/>
    <mergeCell ref="L33:M33"/>
    <mergeCell ref="J37:K37"/>
    <mergeCell ref="L37:M37"/>
    <mergeCell ref="N37:O37"/>
    <mergeCell ref="P37:Q37"/>
    <mergeCell ref="R37:S37"/>
    <mergeCell ref="T37:U37"/>
    <mergeCell ref="V27:W27"/>
    <mergeCell ref="B33:C33"/>
    <mergeCell ref="D33:E33"/>
    <mergeCell ref="F33:G33"/>
    <mergeCell ref="H33:I33"/>
    <mergeCell ref="J33:K33"/>
    <mergeCell ref="R36:S36"/>
    <mergeCell ref="W48:Y48"/>
    <mergeCell ref="Z55:AB55"/>
    <mergeCell ref="B52:D52"/>
    <mergeCell ref="E52:G52"/>
    <mergeCell ref="H52:J52"/>
    <mergeCell ref="K52:M52"/>
    <mergeCell ref="N52:P52"/>
    <mergeCell ref="Q52:S52"/>
    <mergeCell ref="T52:V52"/>
    <mergeCell ref="W52:Y52"/>
    <mergeCell ref="Z52:AB52"/>
    <mergeCell ref="T54:V54"/>
    <mergeCell ref="B53:D53"/>
    <mergeCell ref="E53:G53"/>
    <mergeCell ref="H53:J53"/>
    <mergeCell ref="K53:M53"/>
    <mergeCell ref="N53:P53"/>
    <mergeCell ref="Q53:S53"/>
    <mergeCell ref="B54:D54"/>
    <mergeCell ref="E54:G54"/>
    <mergeCell ref="H54:J54"/>
    <mergeCell ref="K54:M54"/>
    <mergeCell ref="N54:P54"/>
    <mergeCell ref="Q54:S54"/>
    <mergeCell ref="W54:Y54"/>
    <mergeCell ref="Z54:AB54"/>
    <mergeCell ref="P23:Q23"/>
    <mergeCell ref="R23:S23"/>
    <mergeCell ref="T23:U23"/>
    <mergeCell ref="V23:W23"/>
    <mergeCell ref="X23:Y23"/>
    <mergeCell ref="B37:C37"/>
    <mergeCell ref="D37:E37"/>
    <mergeCell ref="F37:G37"/>
    <mergeCell ref="H37:I37"/>
    <mergeCell ref="B48:D48"/>
    <mergeCell ref="E48:G48"/>
    <mergeCell ref="H48:J48"/>
    <mergeCell ref="K48:M48"/>
    <mergeCell ref="N48:P48"/>
    <mergeCell ref="Q48:S48"/>
    <mergeCell ref="T48:V48"/>
    <mergeCell ref="Z47:AB47"/>
    <mergeCell ref="X24:Y24"/>
    <mergeCell ref="J24:K24"/>
    <mergeCell ref="L24:M24"/>
    <mergeCell ref="R24:S24"/>
    <mergeCell ref="T24:U24"/>
    <mergeCell ref="K47:M47"/>
    <mergeCell ref="J5:O5"/>
    <mergeCell ref="P5:U5"/>
    <mergeCell ref="V5:AA5"/>
    <mergeCell ref="Z11:AA11"/>
    <mergeCell ref="T10:U10"/>
    <mergeCell ref="V10:W10"/>
    <mergeCell ref="X10:Y10"/>
    <mergeCell ref="X9:Y9"/>
    <mergeCell ref="X11:Y11"/>
    <mergeCell ref="N11:O11"/>
    <mergeCell ref="Z13:AA13"/>
    <mergeCell ref="X13:Y13"/>
    <mergeCell ref="Z10:AA10"/>
    <mergeCell ref="V11:W11"/>
    <mergeCell ref="Z9:AA9"/>
    <mergeCell ref="V13:W13"/>
    <mergeCell ref="R10:S10"/>
    <mergeCell ref="J6:K7"/>
    <mergeCell ref="H9:I9"/>
    <mergeCell ref="J9:K9"/>
    <mergeCell ref="L9:M9"/>
    <mergeCell ref="V8:W8"/>
    <mergeCell ref="D8:E8"/>
    <mergeCell ref="F8:G8"/>
    <mergeCell ref="H8:I8"/>
    <mergeCell ref="J8:K8"/>
    <mergeCell ref="L8:M8"/>
    <mergeCell ref="V9:W9"/>
    <mergeCell ref="N9:O9"/>
    <mergeCell ref="P9:Q9"/>
    <mergeCell ref="R9:S9"/>
    <mergeCell ref="T9:U9"/>
    <mergeCell ref="V7:W7"/>
    <mergeCell ref="B9:C9"/>
    <mergeCell ref="D9:E9"/>
    <mergeCell ref="F9:G9"/>
    <mergeCell ref="A5:A7"/>
    <mergeCell ref="B5:C7"/>
    <mergeCell ref="D5:I5"/>
    <mergeCell ref="D10:E10"/>
    <mergeCell ref="H11:I11"/>
    <mergeCell ref="H7:I7"/>
    <mergeCell ref="H10:I10"/>
    <mergeCell ref="B8:C8"/>
    <mergeCell ref="D6:E7"/>
    <mergeCell ref="F6:G7"/>
    <mergeCell ref="H6:I6"/>
    <mergeCell ref="X7:Y7"/>
    <mergeCell ref="Z7:AA7"/>
    <mergeCell ref="X8:Y8"/>
    <mergeCell ref="Z8:AA8"/>
    <mergeCell ref="L6:M7"/>
    <mergeCell ref="N6:O7"/>
    <mergeCell ref="P6:Q7"/>
    <mergeCell ref="R6:S7"/>
    <mergeCell ref="T6:U7"/>
    <mergeCell ref="V6:AA6"/>
    <mergeCell ref="N8:O8"/>
    <mergeCell ref="P8:Q8"/>
    <mergeCell ref="R8:S8"/>
    <mergeCell ref="T8:U8"/>
    <mergeCell ref="B13:C13"/>
    <mergeCell ref="D13:E13"/>
    <mergeCell ref="F13:G13"/>
    <mergeCell ref="H13:I13"/>
    <mergeCell ref="J13:K13"/>
    <mergeCell ref="B10:C10"/>
    <mergeCell ref="N10:O10"/>
    <mergeCell ref="F10:G10"/>
    <mergeCell ref="T14:U14"/>
    <mergeCell ref="R14:S14"/>
    <mergeCell ref="T11:U11"/>
    <mergeCell ref="R11:S11"/>
    <mergeCell ref="L13:M13"/>
    <mergeCell ref="T13:U13"/>
    <mergeCell ref="J11:K11"/>
    <mergeCell ref="L11:M11"/>
    <mergeCell ref="B11:C11"/>
    <mergeCell ref="D11:E11"/>
    <mergeCell ref="F11:G11"/>
    <mergeCell ref="N13:O13"/>
    <mergeCell ref="P13:Q13"/>
    <mergeCell ref="R13:S13"/>
    <mergeCell ref="P11:Q11"/>
    <mergeCell ref="P10:Q10"/>
    <mergeCell ref="J10:K10"/>
    <mergeCell ref="L10:M10"/>
    <mergeCell ref="F18:G18"/>
    <mergeCell ref="H18:I18"/>
    <mergeCell ref="J18:K18"/>
    <mergeCell ref="L18:M18"/>
    <mergeCell ref="P18:Q18"/>
    <mergeCell ref="R18:S18"/>
    <mergeCell ref="N18:O18"/>
    <mergeCell ref="X14:Y14"/>
    <mergeCell ref="Z14:AA14"/>
    <mergeCell ref="A16:A18"/>
    <mergeCell ref="B16:Y16"/>
    <mergeCell ref="B17:E17"/>
    <mergeCell ref="F17:I17"/>
    <mergeCell ref="J17:M17"/>
    <mergeCell ref="N17:Q17"/>
    <mergeCell ref="R17:U17"/>
    <mergeCell ref="V17:Y17"/>
    <mergeCell ref="B14:C14"/>
    <mergeCell ref="D14:E14"/>
    <mergeCell ref="F14:G14"/>
    <mergeCell ref="H14:I14"/>
    <mergeCell ref="J14:K14"/>
    <mergeCell ref="L14:M14"/>
    <mergeCell ref="N14:O14"/>
    <mergeCell ref="P14:Q14"/>
    <mergeCell ref="X18:Y18"/>
    <mergeCell ref="B18:C18"/>
    <mergeCell ref="D18:E18"/>
    <mergeCell ref="V14:W14"/>
    <mergeCell ref="T18:U18"/>
    <mergeCell ref="V18:W18"/>
    <mergeCell ref="R19:S19"/>
    <mergeCell ref="V21:W21"/>
    <mergeCell ref="X21:Y21"/>
    <mergeCell ref="H19:I19"/>
    <mergeCell ref="J19:K19"/>
    <mergeCell ref="L19:M19"/>
    <mergeCell ref="N19:O19"/>
    <mergeCell ref="P19:Q19"/>
    <mergeCell ref="X19:Y19"/>
    <mergeCell ref="X20:Y20"/>
    <mergeCell ref="R21:S21"/>
    <mergeCell ref="T21:U21"/>
    <mergeCell ref="R20:S20"/>
    <mergeCell ref="T19:U19"/>
    <mergeCell ref="T20:U20"/>
    <mergeCell ref="V19:W19"/>
    <mergeCell ref="V20:W20"/>
    <mergeCell ref="N20:O20"/>
    <mergeCell ref="B20:C20"/>
    <mergeCell ref="D20:E20"/>
    <mergeCell ref="F20:G20"/>
    <mergeCell ref="N22:O22"/>
    <mergeCell ref="N24:O24"/>
    <mergeCell ref="P24:Q24"/>
    <mergeCell ref="H25:I25"/>
    <mergeCell ref="P20:Q20"/>
    <mergeCell ref="F19:G19"/>
    <mergeCell ref="B22:C22"/>
    <mergeCell ref="D22:E22"/>
    <mergeCell ref="F22:G22"/>
    <mergeCell ref="H22:I22"/>
    <mergeCell ref="J22:K22"/>
    <mergeCell ref="L22:M22"/>
    <mergeCell ref="B19:C19"/>
    <mergeCell ref="D19:E19"/>
    <mergeCell ref="L21:M21"/>
    <mergeCell ref="H20:I20"/>
    <mergeCell ref="J20:K20"/>
    <mergeCell ref="L20:M20"/>
    <mergeCell ref="D25:E25"/>
    <mergeCell ref="F25:G25"/>
    <mergeCell ref="B21:C21"/>
    <mergeCell ref="D21:E21"/>
    <mergeCell ref="F21:G21"/>
    <mergeCell ref="H21:I21"/>
    <mergeCell ref="J21:K21"/>
    <mergeCell ref="N47:P47"/>
    <mergeCell ref="B36:C36"/>
    <mergeCell ref="D36:E36"/>
    <mergeCell ref="N36:O36"/>
    <mergeCell ref="P36:Q36"/>
    <mergeCell ref="N21:O21"/>
    <mergeCell ref="P21:Q21"/>
    <mergeCell ref="N25:O25"/>
    <mergeCell ref="N33:O33"/>
    <mergeCell ref="P33:Q33"/>
    <mergeCell ref="F36:G36"/>
    <mergeCell ref="H36:I36"/>
    <mergeCell ref="J36:K36"/>
    <mergeCell ref="L36:M36"/>
    <mergeCell ref="P22:Q22"/>
    <mergeCell ref="B25:C25"/>
    <mergeCell ref="B24:C24"/>
    <mergeCell ref="D24:E24"/>
    <mergeCell ref="F24:G24"/>
    <mergeCell ref="H24:I24"/>
    <mergeCell ref="X25:Y25"/>
    <mergeCell ref="J25:K25"/>
    <mergeCell ref="L25:M25"/>
    <mergeCell ref="P25:Q25"/>
    <mergeCell ref="R25:S25"/>
    <mergeCell ref="T25:U25"/>
    <mergeCell ref="V24:W24"/>
    <mergeCell ref="V22:W22"/>
    <mergeCell ref="X22:Y22"/>
    <mergeCell ref="R22:S22"/>
    <mergeCell ref="T22:U22"/>
    <mergeCell ref="L23:M23"/>
    <mergeCell ref="N23:O23"/>
    <mergeCell ref="T31:U32"/>
    <mergeCell ref="H32:I32"/>
    <mergeCell ref="X27:Y27"/>
    <mergeCell ref="A30:A32"/>
    <mergeCell ref="B30:C32"/>
    <mergeCell ref="D30:I30"/>
    <mergeCell ref="J30:O30"/>
    <mergeCell ref="P30:U30"/>
    <mergeCell ref="F31:G32"/>
    <mergeCell ref="D31:E32"/>
    <mergeCell ref="N31:O32"/>
    <mergeCell ref="P31:Q32"/>
    <mergeCell ref="B27:C27"/>
    <mergeCell ref="D27:E27"/>
    <mergeCell ref="F27:G27"/>
    <mergeCell ref="H27:I27"/>
    <mergeCell ref="J27:K27"/>
    <mergeCell ref="L27:M27"/>
    <mergeCell ref="N27:O27"/>
    <mergeCell ref="P27:Q27"/>
    <mergeCell ref="H31:I31"/>
    <mergeCell ref="J31:K32"/>
    <mergeCell ref="L31:M32"/>
    <mergeCell ref="R34:S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N34:O34"/>
    <mergeCell ref="P34:Q34"/>
    <mergeCell ref="T39:U39"/>
    <mergeCell ref="W40:Y40"/>
    <mergeCell ref="B39:C39"/>
    <mergeCell ref="D39:E39"/>
    <mergeCell ref="F39:G39"/>
    <mergeCell ref="H39:I39"/>
    <mergeCell ref="J39:K39"/>
    <mergeCell ref="L39:M39"/>
    <mergeCell ref="N39:O39"/>
    <mergeCell ref="P39:Q39"/>
    <mergeCell ref="R39:S39"/>
    <mergeCell ref="Z40:AB40"/>
    <mergeCell ref="A41:A43"/>
    <mergeCell ref="B41:AB41"/>
    <mergeCell ref="B42:J42"/>
    <mergeCell ref="K42:P42"/>
    <mergeCell ref="Q42:V42"/>
    <mergeCell ref="W42:AB42"/>
    <mergeCell ref="B43:D43"/>
    <mergeCell ref="E43:G43"/>
    <mergeCell ref="E40:G40"/>
    <mergeCell ref="H40:J40"/>
    <mergeCell ref="K40:M40"/>
    <mergeCell ref="N40:P40"/>
    <mergeCell ref="Q40:S40"/>
    <mergeCell ref="T40:V40"/>
    <mergeCell ref="Z43:AB43"/>
    <mergeCell ref="H43:J43"/>
    <mergeCell ref="K43:M43"/>
    <mergeCell ref="N43:P43"/>
    <mergeCell ref="Q43:S43"/>
    <mergeCell ref="T43:V43"/>
    <mergeCell ref="W43:Y43"/>
    <mergeCell ref="T44:V44"/>
    <mergeCell ref="W44:Y44"/>
    <mergeCell ref="Z44:AB44"/>
    <mergeCell ref="B45:D45"/>
    <mergeCell ref="E45:G45"/>
    <mergeCell ref="H45:J45"/>
    <mergeCell ref="K45:M45"/>
    <mergeCell ref="N45:P45"/>
    <mergeCell ref="Q45:S45"/>
    <mergeCell ref="T45:V45"/>
    <mergeCell ref="B44:D44"/>
    <mergeCell ref="E44:G44"/>
    <mergeCell ref="H44:J44"/>
    <mergeCell ref="K44:M44"/>
    <mergeCell ref="N44:P44"/>
    <mergeCell ref="Q44:S44"/>
    <mergeCell ref="W45:Y45"/>
    <mergeCell ref="Z45:AB45"/>
    <mergeCell ref="B50:D50"/>
    <mergeCell ref="E50:G50"/>
    <mergeCell ref="H50:J50"/>
    <mergeCell ref="K50:M50"/>
    <mergeCell ref="N50:P50"/>
    <mergeCell ref="Z50:AB50"/>
    <mergeCell ref="B46:D46"/>
    <mergeCell ref="E46:G46"/>
    <mergeCell ref="H46:J46"/>
    <mergeCell ref="K46:M46"/>
    <mergeCell ref="N46:P46"/>
    <mergeCell ref="Q46:S46"/>
    <mergeCell ref="Z46:AB46"/>
    <mergeCell ref="B47:D47"/>
    <mergeCell ref="E47:G47"/>
    <mergeCell ref="H47:J47"/>
    <mergeCell ref="W50:Y50"/>
    <mergeCell ref="Q50:S50"/>
    <mergeCell ref="T50:V50"/>
    <mergeCell ref="Q47:S47"/>
    <mergeCell ref="T47:V47"/>
    <mergeCell ref="W47:Y47"/>
    <mergeCell ref="T46:V46"/>
    <mergeCell ref="W46:Y46"/>
  </mergeCells>
  <phoneticPr fontId="2"/>
  <pageMargins left="0.59055118110236227" right="0.59055118110236227" top="0.78740157480314965" bottom="0.78740157480314965" header="0.51181102362204722" footer="0.51181102362204722"/>
  <pageSetup paperSize="9" scale="87" firstPageNumber="184"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W40"/>
  <sheetViews>
    <sheetView view="pageBreakPreview" topLeftCell="A38" zoomScale="115" zoomScaleNormal="100" zoomScaleSheetLayoutView="115" workbookViewId="0">
      <selection activeCell="U38" sqref="U38"/>
    </sheetView>
  </sheetViews>
  <sheetFormatPr defaultColWidth="9" defaultRowHeight="13.5" x14ac:dyDescent="0.15"/>
  <cols>
    <col min="1" max="1" width="9.875" style="63" customWidth="1"/>
    <col min="2" max="23" width="3.375" style="63" customWidth="1"/>
    <col min="24" max="16384" width="9" style="63"/>
  </cols>
  <sheetData>
    <row r="1" spans="1:23" x14ac:dyDescent="0.15">
      <c r="A1" s="69" t="s">
        <v>473</v>
      </c>
      <c r="B1" s="77"/>
      <c r="C1" s="77"/>
      <c r="D1" s="77"/>
      <c r="E1" s="77"/>
      <c r="F1" s="77"/>
      <c r="G1" s="77"/>
      <c r="H1" s="77"/>
      <c r="I1" s="77"/>
      <c r="J1" s="77"/>
      <c r="K1" s="77"/>
      <c r="L1" s="77"/>
      <c r="M1" s="77"/>
      <c r="N1" s="77"/>
      <c r="O1" s="77"/>
      <c r="P1" s="77"/>
      <c r="Q1" s="77"/>
      <c r="R1" s="77"/>
      <c r="S1" s="77"/>
      <c r="T1" s="77"/>
      <c r="U1" s="77"/>
      <c r="V1" s="77"/>
      <c r="W1" s="77"/>
    </row>
    <row r="2" spans="1:23" ht="14.25" thickBot="1" x14ac:dyDescent="0.2">
      <c r="A2" s="70" t="s">
        <v>274</v>
      </c>
      <c r="B2" s="77"/>
      <c r="C2" s="77"/>
      <c r="D2" s="77"/>
      <c r="E2" s="77"/>
      <c r="F2" s="77"/>
      <c r="G2" s="77"/>
      <c r="H2" s="77"/>
      <c r="I2" s="77"/>
      <c r="J2" s="77"/>
      <c r="K2" s="77"/>
      <c r="L2" s="77"/>
      <c r="M2" s="77"/>
      <c r="N2" s="77"/>
      <c r="O2" s="77"/>
      <c r="P2" s="77"/>
      <c r="Q2" s="77"/>
      <c r="R2" s="77"/>
      <c r="S2" s="77"/>
      <c r="T2" s="77"/>
      <c r="U2" s="77"/>
      <c r="V2" s="77"/>
      <c r="W2" s="77"/>
    </row>
    <row r="3" spans="1:23" ht="14.25" thickTop="1" x14ac:dyDescent="0.15">
      <c r="A3" s="590" t="s">
        <v>20</v>
      </c>
      <c r="B3" s="597" t="s">
        <v>22</v>
      </c>
      <c r="C3" s="598"/>
      <c r="D3" s="590"/>
      <c r="E3" s="569" t="s">
        <v>441</v>
      </c>
      <c r="F3" s="569"/>
      <c r="G3" s="569"/>
      <c r="H3" s="569"/>
      <c r="I3" s="569"/>
      <c r="J3" s="569"/>
      <c r="K3" s="569"/>
      <c r="L3" s="569"/>
      <c r="M3" s="569"/>
      <c r="N3" s="569" t="s">
        <v>442</v>
      </c>
      <c r="O3" s="569"/>
      <c r="P3" s="569"/>
      <c r="Q3" s="569"/>
      <c r="R3" s="569"/>
      <c r="S3" s="569"/>
      <c r="T3" s="569"/>
      <c r="U3" s="569"/>
      <c r="V3" s="570"/>
      <c r="W3" s="77"/>
    </row>
    <row r="4" spans="1:23" x14ac:dyDescent="0.15">
      <c r="A4" s="591"/>
      <c r="B4" s="573"/>
      <c r="C4" s="599"/>
      <c r="D4" s="591"/>
      <c r="E4" s="571" t="s">
        <v>21</v>
      </c>
      <c r="F4" s="571"/>
      <c r="G4" s="571"/>
      <c r="H4" s="571" t="s">
        <v>3</v>
      </c>
      <c r="I4" s="571"/>
      <c r="J4" s="571"/>
      <c r="K4" s="571" t="s">
        <v>4</v>
      </c>
      <c r="L4" s="571"/>
      <c r="M4" s="571"/>
      <c r="N4" s="571" t="s">
        <v>21</v>
      </c>
      <c r="O4" s="571"/>
      <c r="P4" s="571"/>
      <c r="Q4" s="571" t="s">
        <v>3</v>
      </c>
      <c r="R4" s="571"/>
      <c r="S4" s="571"/>
      <c r="T4" s="571" t="s">
        <v>4</v>
      </c>
      <c r="U4" s="571"/>
      <c r="V4" s="573"/>
      <c r="W4" s="77"/>
    </row>
    <row r="5" spans="1:23" x14ac:dyDescent="0.15">
      <c r="A5" s="592"/>
      <c r="B5" s="574"/>
      <c r="C5" s="600"/>
      <c r="D5" s="592"/>
      <c r="E5" s="572"/>
      <c r="F5" s="572"/>
      <c r="G5" s="572"/>
      <c r="H5" s="572"/>
      <c r="I5" s="572"/>
      <c r="J5" s="572"/>
      <c r="K5" s="572"/>
      <c r="L5" s="572"/>
      <c r="M5" s="572"/>
      <c r="N5" s="572"/>
      <c r="O5" s="572"/>
      <c r="P5" s="572"/>
      <c r="Q5" s="572"/>
      <c r="R5" s="572"/>
      <c r="S5" s="572"/>
      <c r="T5" s="572"/>
      <c r="U5" s="572"/>
      <c r="V5" s="574"/>
      <c r="W5" s="77"/>
    </row>
    <row r="6" spans="1:23" ht="13.15" customHeight="1" x14ac:dyDescent="0.15">
      <c r="A6" s="110" t="s">
        <v>493</v>
      </c>
      <c r="B6" s="576">
        <v>7</v>
      </c>
      <c r="C6" s="563"/>
      <c r="D6" s="563"/>
      <c r="E6" s="563">
        <v>370</v>
      </c>
      <c r="F6" s="563"/>
      <c r="G6" s="563"/>
      <c r="H6" s="563">
        <v>272</v>
      </c>
      <c r="I6" s="563"/>
      <c r="J6" s="563"/>
      <c r="K6" s="563">
        <v>98</v>
      </c>
      <c r="L6" s="563"/>
      <c r="M6" s="563"/>
      <c r="N6" s="563">
        <v>68</v>
      </c>
      <c r="O6" s="563"/>
      <c r="P6" s="563"/>
      <c r="Q6" s="563">
        <v>35</v>
      </c>
      <c r="R6" s="563"/>
      <c r="S6" s="563"/>
      <c r="T6" s="563">
        <v>33</v>
      </c>
      <c r="U6" s="563"/>
      <c r="V6" s="563"/>
      <c r="W6" s="77"/>
    </row>
    <row r="7" spans="1:23" ht="13.15" customHeight="1" x14ac:dyDescent="0.15">
      <c r="A7" s="110" t="s">
        <v>522</v>
      </c>
      <c r="B7" s="576">
        <v>6</v>
      </c>
      <c r="C7" s="563"/>
      <c r="D7" s="563"/>
      <c r="E7" s="563">
        <v>371</v>
      </c>
      <c r="F7" s="563"/>
      <c r="G7" s="563"/>
      <c r="H7" s="563">
        <v>272</v>
      </c>
      <c r="I7" s="563"/>
      <c r="J7" s="563"/>
      <c r="K7" s="563">
        <v>99</v>
      </c>
      <c r="L7" s="563"/>
      <c r="M7" s="563"/>
      <c r="N7" s="563">
        <v>66</v>
      </c>
      <c r="O7" s="563"/>
      <c r="P7" s="563"/>
      <c r="Q7" s="563">
        <v>33</v>
      </c>
      <c r="R7" s="563"/>
      <c r="S7" s="563"/>
      <c r="T7" s="563">
        <v>33</v>
      </c>
      <c r="U7" s="563"/>
      <c r="V7" s="563"/>
      <c r="W7" s="77"/>
    </row>
    <row r="8" spans="1:23" ht="13.15" customHeight="1" x14ac:dyDescent="0.15">
      <c r="A8" s="110" t="s">
        <v>606</v>
      </c>
      <c r="B8" s="595">
        <v>6</v>
      </c>
      <c r="C8" s="568"/>
      <c r="D8" s="568"/>
      <c r="E8" s="568">
        <v>357</v>
      </c>
      <c r="F8" s="568"/>
      <c r="G8" s="568"/>
      <c r="H8" s="568">
        <v>262</v>
      </c>
      <c r="I8" s="568"/>
      <c r="J8" s="568"/>
      <c r="K8" s="568">
        <v>95</v>
      </c>
      <c r="L8" s="568"/>
      <c r="M8" s="568"/>
      <c r="N8" s="568">
        <v>61</v>
      </c>
      <c r="O8" s="568"/>
      <c r="P8" s="568"/>
      <c r="Q8" s="568">
        <v>30</v>
      </c>
      <c r="R8" s="568"/>
      <c r="S8" s="568"/>
      <c r="T8" s="568">
        <v>31</v>
      </c>
      <c r="U8" s="568"/>
      <c r="V8" s="568"/>
      <c r="W8" s="77"/>
    </row>
    <row r="9" spans="1:23" ht="13.15" customHeight="1" x14ac:dyDescent="0.15">
      <c r="A9" s="110" t="s">
        <v>608</v>
      </c>
      <c r="B9" s="595">
        <v>6</v>
      </c>
      <c r="C9" s="568"/>
      <c r="D9" s="568"/>
      <c r="E9" s="568">
        <v>343</v>
      </c>
      <c r="F9" s="568"/>
      <c r="G9" s="568"/>
      <c r="H9" s="568">
        <v>253</v>
      </c>
      <c r="I9" s="568"/>
      <c r="J9" s="568"/>
      <c r="K9" s="568">
        <v>90</v>
      </c>
      <c r="L9" s="568"/>
      <c r="M9" s="568"/>
      <c r="N9" s="568">
        <v>61</v>
      </c>
      <c r="O9" s="568"/>
      <c r="P9" s="568"/>
      <c r="Q9" s="568">
        <v>30</v>
      </c>
      <c r="R9" s="568"/>
      <c r="S9" s="568"/>
      <c r="T9" s="568">
        <v>31</v>
      </c>
      <c r="U9" s="568"/>
      <c r="V9" s="568"/>
      <c r="W9" s="77"/>
    </row>
    <row r="10" spans="1:23" s="74" customFormat="1" ht="13.15" customHeight="1" x14ac:dyDescent="0.15">
      <c r="A10" s="110" t="s">
        <v>642</v>
      </c>
      <c r="B10" s="576">
        <v>6</v>
      </c>
      <c r="C10" s="563"/>
      <c r="D10" s="563"/>
      <c r="E10" s="563">
        <v>345</v>
      </c>
      <c r="F10" s="563"/>
      <c r="G10" s="563"/>
      <c r="H10" s="563">
        <v>252</v>
      </c>
      <c r="I10" s="563"/>
      <c r="J10" s="563"/>
      <c r="K10" s="563">
        <v>93</v>
      </c>
      <c r="L10" s="563"/>
      <c r="M10" s="563"/>
      <c r="N10" s="563">
        <v>55</v>
      </c>
      <c r="O10" s="563"/>
      <c r="P10" s="563"/>
      <c r="Q10" s="563">
        <v>25</v>
      </c>
      <c r="R10" s="563"/>
      <c r="S10" s="563"/>
      <c r="T10" s="563">
        <v>30</v>
      </c>
      <c r="U10" s="563"/>
      <c r="V10" s="563"/>
    </row>
    <row r="11" spans="1:23" ht="13.15" customHeight="1" x14ac:dyDescent="0.15">
      <c r="A11" s="109"/>
      <c r="B11" s="576"/>
      <c r="C11" s="563"/>
      <c r="D11" s="563"/>
      <c r="E11" s="563"/>
      <c r="F11" s="563"/>
      <c r="G11" s="563"/>
      <c r="H11" s="563"/>
      <c r="I11" s="563"/>
      <c r="J11" s="563"/>
      <c r="K11" s="563"/>
      <c r="L11" s="563"/>
      <c r="M11" s="563"/>
      <c r="N11" s="563"/>
      <c r="O11" s="563"/>
      <c r="P11" s="563"/>
      <c r="Q11" s="563"/>
      <c r="R11" s="563"/>
      <c r="S11" s="563"/>
      <c r="T11" s="563"/>
      <c r="U11" s="563"/>
      <c r="V11" s="563"/>
      <c r="W11" s="77"/>
    </row>
    <row r="12" spans="1:23" x14ac:dyDescent="0.15">
      <c r="A12" s="217" t="s">
        <v>643</v>
      </c>
      <c r="B12" s="575">
        <v>6</v>
      </c>
      <c r="C12" s="566"/>
      <c r="D12" s="566"/>
      <c r="E12" s="566">
        <v>349</v>
      </c>
      <c r="F12" s="566"/>
      <c r="G12" s="566"/>
      <c r="H12" s="566">
        <v>248</v>
      </c>
      <c r="I12" s="566"/>
      <c r="J12" s="566"/>
      <c r="K12" s="566">
        <v>101</v>
      </c>
      <c r="L12" s="566"/>
      <c r="M12" s="566"/>
      <c r="N12" s="566">
        <v>57</v>
      </c>
      <c r="O12" s="566"/>
      <c r="P12" s="566"/>
      <c r="Q12" s="566">
        <v>26</v>
      </c>
      <c r="R12" s="566"/>
      <c r="S12" s="566"/>
      <c r="T12" s="566">
        <v>31</v>
      </c>
      <c r="U12" s="566"/>
      <c r="V12" s="566"/>
      <c r="W12" s="77"/>
    </row>
    <row r="13" spans="1:23" x14ac:dyDescent="0.15">
      <c r="A13" s="71" t="s">
        <v>14</v>
      </c>
      <c r="B13" s="576">
        <v>5</v>
      </c>
      <c r="C13" s="563"/>
      <c r="D13" s="563"/>
      <c r="E13" s="563">
        <v>302</v>
      </c>
      <c r="F13" s="563"/>
      <c r="G13" s="563"/>
      <c r="H13" s="563">
        <v>211</v>
      </c>
      <c r="I13" s="563"/>
      <c r="J13" s="563"/>
      <c r="K13" s="563">
        <v>91</v>
      </c>
      <c r="L13" s="563"/>
      <c r="M13" s="563"/>
      <c r="N13" s="563">
        <v>50</v>
      </c>
      <c r="O13" s="563"/>
      <c r="P13" s="563"/>
      <c r="Q13" s="563">
        <v>20</v>
      </c>
      <c r="R13" s="563"/>
      <c r="S13" s="563"/>
      <c r="T13" s="563">
        <v>30</v>
      </c>
      <c r="U13" s="563"/>
      <c r="V13" s="563"/>
      <c r="W13" s="77"/>
    </row>
    <row r="14" spans="1:23" x14ac:dyDescent="0.15">
      <c r="A14" s="73" t="s">
        <v>15</v>
      </c>
      <c r="B14" s="578">
        <v>1</v>
      </c>
      <c r="C14" s="564"/>
      <c r="D14" s="564"/>
      <c r="E14" s="564">
        <v>47</v>
      </c>
      <c r="F14" s="564"/>
      <c r="G14" s="564"/>
      <c r="H14" s="564">
        <v>37</v>
      </c>
      <c r="I14" s="564"/>
      <c r="J14" s="564"/>
      <c r="K14" s="564">
        <v>10</v>
      </c>
      <c r="L14" s="564"/>
      <c r="M14" s="564"/>
      <c r="N14" s="564">
        <v>7</v>
      </c>
      <c r="O14" s="564"/>
      <c r="P14" s="564"/>
      <c r="Q14" s="564">
        <v>6</v>
      </c>
      <c r="R14" s="564"/>
      <c r="S14" s="564"/>
      <c r="T14" s="564">
        <v>1</v>
      </c>
      <c r="U14" s="564"/>
      <c r="V14" s="564"/>
      <c r="W14" s="77"/>
    </row>
    <row r="15" spans="1:23" ht="14.25" thickBot="1" x14ac:dyDescent="0.2">
      <c r="A15" s="75"/>
      <c r="B15" s="77"/>
      <c r="C15" s="77"/>
      <c r="D15" s="77"/>
      <c r="E15" s="77"/>
      <c r="F15" s="77"/>
      <c r="G15" s="77"/>
      <c r="H15" s="77"/>
      <c r="I15" s="77"/>
      <c r="J15" s="77"/>
      <c r="K15" s="77"/>
      <c r="L15" s="77"/>
      <c r="M15" s="77"/>
      <c r="N15" s="77"/>
      <c r="O15" s="77"/>
      <c r="P15" s="77"/>
      <c r="Q15" s="77"/>
      <c r="R15" s="77"/>
      <c r="S15" s="77"/>
      <c r="T15" s="77"/>
      <c r="U15" s="77"/>
      <c r="V15" s="77"/>
      <c r="W15" s="77"/>
    </row>
    <row r="16" spans="1:23" ht="14.25" customHeight="1" thickTop="1" x14ac:dyDescent="0.15">
      <c r="A16" s="590" t="s">
        <v>20</v>
      </c>
      <c r="B16" s="579" t="s">
        <v>600</v>
      </c>
      <c r="C16" s="580"/>
      <c r="D16" s="580"/>
      <c r="E16" s="580"/>
      <c r="F16" s="580"/>
      <c r="G16" s="580"/>
      <c r="H16" s="583" t="s">
        <v>599</v>
      </c>
      <c r="I16" s="584"/>
      <c r="J16" s="584"/>
      <c r="K16" s="584"/>
      <c r="L16" s="584"/>
      <c r="M16" s="584"/>
      <c r="N16" s="584"/>
      <c r="O16" s="584"/>
      <c r="P16" s="584"/>
      <c r="Q16" s="584"/>
      <c r="R16" s="584"/>
      <c r="S16" s="584"/>
      <c r="T16" s="77"/>
      <c r="U16" s="77"/>
      <c r="V16" s="77"/>
      <c r="W16" s="77"/>
    </row>
    <row r="17" spans="1:23" x14ac:dyDescent="0.15">
      <c r="A17" s="591"/>
      <c r="B17" s="581"/>
      <c r="C17" s="582"/>
      <c r="D17" s="582"/>
      <c r="E17" s="582"/>
      <c r="F17" s="582"/>
      <c r="G17" s="582"/>
      <c r="H17" s="565" t="s">
        <v>23</v>
      </c>
      <c r="I17" s="565"/>
      <c r="J17" s="565"/>
      <c r="K17" s="565"/>
      <c r="L17" s="565" t="s">
        <v>24</v>
      </c>
      <c r="M17" s="565"/>
      <c r="N17" s="565"/>
      <c r="O17" s="565"/>
      <c r="P17" s="565" t="s">
        <v>25</v>
      </c>
      <c r="Q17" s="565"/>
      <c r="R17" s="565"/>
      <c r="S17" s="567"/>
      <c r="T17" s="77"/>
      <c r="U17" s="77"/>
      <c r="V17" s="77"/>
      <c r="W17" s="77"/>
    </row>
    <row r="18" spans="1:23" x14ac:dyDescent="0.15">
      <c r="A18" s="592"/>
      <c r="B18" s="596" t="s">
        <v>16</v>
      </c>
      <c r="C18" s="596"/>
      <c r="D18" s="565" t="s">
        <v>3</v>
      </c>
      <c r="E18" s="565"/>
      <c r="F18" s="565" t="s">
        <v>4</v>
      </c>
      <c r="G18" s="565"/>
      <c r="H18" s="565" t="s">
        <v>3</v>
      </c>
      <c r="I18" s="565"/>
      <c r="J18" s="565" t="s">
        <v>4</v>
      </c>
      <c r="K18" s="565"/>
      <c r="L18" s="565" t="s">
        <v>3</v>
      </c>
      <c r="M18" s="565"/>
      <c r="N18" s="565" t="s">
        <v>4</v>
      </c>
      <c r="O18" s="565"/>
      <c r="P18" s="565" t="s">
        <v>3</v>
      </c>
      <c r="Q18" s="565"/>
      <c r="R18" s="565" t="s">
        <v>4</v>
      </c>
      <c r="S18" s="567"/>
      <c r="T18" s="77"/>
      <c r="U18" s="77"/>
      <c r="V18" s="77"/>
      <c r="W18" s="77"/>
    </row>
    <row r="19" spans="1:23" ht="12.6" customHeight="1" x14ac:dyDescent="0.15">
      <c r="A19" s="110" t="s">
        <v>493</v>
      </c>
      <c r="B19" s="577">
        <v>5669</v>
      </c>
      <c r="C19" s="562"/>
      <c r="D19" s="562">
        <v>2983</v>
      </c>
      <c r="E19" s="562"/>
      <c r="F19" s="562">
        <v>2686</v>
      </c>
      <c r="G19" s="562"/>
      <c r="H19" s="562">
        <v>1012</v>
      </c>
      <c r="I19" s="562"/>
      <c r="J19" s="562">
        <v>922</v>
      </c>
      <c r="K19" s="562"/>
      <c r="L19" s="562">
        <v>1005</v>
      </c>
      <c r="M19" s="562"/>
      <c r="N19" s="562">
        <v>888</v>
      </c>
      <c r="O19" s="562"/>
      <c r="P19" s="562">
        <v>966</v>
      </c>
      <c r="Q19" s="562"/>
      <c r="R19" s="562">
        <v>876</v>
      </c>
      <c r="S19" s="562"/>
      <c r="T19" s="77"/>
      <c r="U19" s="77"/>
      <c r="V19" s="77"/>
      <c r="W19" s="77"/>
    </row>
    <row r="20" spans="1:23" ht="12.6" customHeight="1" x14ac:dyDescent="0.15">
      <c r="A20" s="110" t="s">
        <v>522</v>
      </c>
      <c r="B20" s="577">
        <v>5497</v>
      </c>
      <c r="C20" s="562"/>
      <c r="D20" s="562">
        <v>2924</v>
      </c>
      <c r="E20" s="562"/>
      <c r="F20" s="562">
        <v>2573</v>
      </c>
      <c r="G20" s="562"/>
      <c r="H20" s="562">
        <v>917</v>
      </c>
      <c r="I20" s="562"/>
      <c r="J20" s="562">
        <v>787</v>
      </c>
      <c r="K20" s="562"/>
      <c r="L20" s="562">
        <v>979</v>
      </c>
      <c r="M20" s="562"/>
      <c r="N20" s="562">
        <v>891</v>
      </c>
      <c r="O20" s="562"/>
      <c r="P20" s="562">
        <v>967</v>
      </c>
      <c r="Q20" s="562"/>
      <c r="R20" s="562">
        <v>854</v>
      </c>
      <c r="S20" s="562"/>
      <c r="T20" s="77"/>
      <c r="U20" s="77"/>
      <c r="V20" s="77"/>
      <c r="W20" s="77"/>
    </row>
    <row r="21" spans="1:23" ht="12.6" customHeight="1" x14ac:dyDescent="0.15">
      <c r="A21" s="110" t="s">
        <v>606</v>
      </c>
      <c r="B21" s="577">
        <v>5147</v>
      </c>
      <c r="C21" s="562"/>
      <c r="D21" s="562">
        <v>2745</v>
      </c>
      <c r="E21" s="562"/>
      <c r="F21" s="562">
        <v>2402</v>
      </c>
      <c r="G21" s="562"/>
      <c r="H21" s="562">
        <v>835</v>
      </c>
      <c r="I21" s="562"/>
      <c r="J21" s="562">
        <v>718</v>
      </c>
      <c r="K21" s="562"/>
      <c r="L21" s="562">
        <v>901</v>
      </c>
      <c r="M21" s="562"/>
      <c r="N21" s="562">
        <v>769</v>
      </c>
      <c r="O21" s="562"/>
      <c r="P21" s="562">
        <v>959</v>
      </c>
      <c r="Q21" s="562"/>
      <c r="R21" s="562">
        <v>873</v>
      </c>
      <c r="S21" s="562"/>
      <c r="T21" s="77"/>
      <c r="U21" s="77"/>
      <c r="V21" s="77"/>
      <c r="W21" s="77"/>
    </row>
    <row r="22" spans="1:23" ht="12.6" customHeight="1" x14ac:dyDescent="0.15">
      <c r="A22" s="110" t="s">
        <v>608</v>
      </c>
      <c r="B22" s="577">
        <v>4984</v>
      </c>
      <c r="C22" s="562"/>
      <c r="D22" s="562">
        <v>2715</v>
      </c>
      <c r="E22" s="562"/>
      <c r="F22" s="562">
        <v>2269</v>
      </c>
      <c r="G22" s="562"/>
      <c r="H22" s="562">
        <v>954</v>
      </c>
      <c r="I22" s="562"/>
      <c r="J22" s="562">
        <v>774</v>
      </c>
      <c r="K22" s="562"/>
      <c r="L22" s="562">
        <v>821</v>
      </c>
      <c r="M22" s="562"/>
      <c r="N22" s="562">
        <v>702</v>
      </c>
      <c r="O22" s="562"/>
      <c r="P22" s="562">
        <v>887</v>
      </c>
      <c r="Q22" s="562"/>
      <c r="R22" s="562">
        <v>747</v>
      </c>
      <c r="S22" s="562"/>
      <c r="T22" s="77"/>
      <c r="U22" s="77"/>
      <c r="V22" s="77"/>
      <c r="W22" s="77"/>
    </row>
    <row r="23" spans="1:23" s="74" customFormat="1" ht="12.6" customHeight="1" x14ac:dyDescent="0.15">
      <c r="A23" s="110" t="s">
        <v>642</v>
      </c>
      <c r="B23" s="562">
        <v>4918</v>
      </c>
      <c r="C23" s="562"/>
      <c r="D23" s="562">
        <v>2699</v>
      </c>
      <c r="E23" s="562"/>
      <c r="F23" s="562">
        <v>2219</v>
      </c>
      <c r="G23" s="562"/>
      <c r="H23" s="562">
        <v>926</v>
      </c>
      <c r="I23" s="562"/>
      <c r="J23" s="562">
        <v>749</v>
      </c>
      <c r="K23" s="562"/>
      <c r="L23" s="562">
        <v>923</v>
      </c>
      <c r="M23" s="562"/>
      <c r="N23" s="562">
        <v>752</v>
      </c>
      <c r="O23" s="562"/>
      <c r="P23" s="562">
        <v>794</v>
      </c>
      <c r="Q23" s="562"/>
      <c r="R23" s="562">
        <v>676</v>
      </c>
      <c r="S23" s="562"/>
    </row>
    <row r="24" spans="1:23" ht="12.6" customHeight="1" x14ac:dyDescent="0.15">
      <c r="A24" s="109"/>
      <c r="B24" s="576"/>
      <c r="C24" s="601"/>
      <c r="D24" s="601"/>
      <c r="E24" s="601"/>
      <c r="F24" s="601"/>
      <c r="G24" s="601"/>
      <c r="H24" s="601"/>
      <c r="I24" s="601"/>
      <c r="J24" s="601"/>
      <c r="K24" s="601"/>
      <c r="L24" s="601"/>
      <c r="M24" s="601"/>
      <c r="N24" s="601"/>
      <c r="O24" s="601"/>
      <c r="P24" s="601"/>
      <c r="Q24" s="601"/>
      <c r="R24" s="601"/>
      <c r="S24" s="601"/>
      <c r="T24" s="77"/>
      <c r="U24" s="77"/>
      <c r="V24" s="77"/>
      <c r="W24" s="77"/>
    </row>
    <row r="25" spans="1:23" ht="12.6" customHeight="1" x14ac:dyDescent="0.15">
      <c r="A25" s="217" t="s">
        <v>643</v>
      </c>
      <c r="B25" s="575">
        <v>4948</v>
      </c>
      <c r="C25" s="566"/>
      <c r="D25" s="566">
        <v>2706</v>
      </c>
      <c r="E25" s="566"/>
      <c r="F25" s="566">
        <v>2242</v>
      </c>
      <c r="G25" s="566"/>
      <c r="H25" s="566">
        <v>876</v>
      </c>
      <c r="I25" s="566"/>
      <c r="J25" s="566">
        <v>746</v>
      </c>
      <c r="K25" s="566"/>
      <c r="L25" s="566">
        <v>895</v>
      </c>
      <c r="M25" s="566"/>
      <c r="N25" s="566">
        <v>719</v>
      </c>
      <c r="O25" s="566"/>
      <c r="P25" s="566">
        <v>887</v>
      </c>
      <c r="Q25" s="566"/>
      <c r="R25" s="566">
        <v>734</v>
      </c>
      <c r="S25" s="566"/>
      <c r="T25" s="77"/>
      <c r="U25" s="77"/>
      <c r="V25" s="77"/>
      <c r="W25" s="77"/>
    </row>
    <row r="26" spans="1:23" ht="12.6" customHeight="1" x14ac:dyDescent="0.15">
      <c r="A26" s="71" t="s">
        <v>14</v>
      </c>
      <c r="B26" s="576">
        <v>3607</v>
      </c>
      <c r="C26" s="563"/>
      <c r="D26" s="563">
        <v>1975</v>
      </c>
      <c r="E26" s="563"/>
      <c r="F26" s="563">
        <v>1632</v>
      </c>
      <c r="G26" s="563"/>
      <c r="H26" s="563">
        <v>666</v>
      </c>
      <c r="I26" s="563"/>
      <c r="J26" s="563">
        <v>568</v>
      </c>
      <c r="K26" s="563"/>
      <c r="L26" s="563">
        <v>639</v>
      </c>
      <c r="M26" s="563"/>
      <c r="N26" s="563">
        <v>518</v>
      </c>
      <c r="O26" s="563"/>
      <c r="P26" s="563">
        <v>622</v>
      </c>
      <c r="Q26" s="563"/>
      <c r="R26" s="563">
        <v>503</v>
      </c>
      <c r="S26" s="563"/>
      <c r="T26" s="77"/>
      <c r="U26" s="77"/>
      <c r="V26" s="77"/>
      <c r="W26" s="77"/>
    </row>
    <row r="27" spans="1:23" ht="12.6" customHeight="1" x14ac:dyDescent="0.15">
      <c r="A27" s="73" t="s">
        <v>15</v>
      </c>
      <c r="B27" s="578">
        <v>1341</v>
      </c>
      <c r="C27" s="564"/>
      <c r="D27" s="564">
        <v>731</v>
      </c>
      <c r="E27" s="564"/>
      <c r="F27" s="564">
        <v>610</v>
      </c>
      <c r="G27" s="564"/>
      <c r="H27" s="564">
        <v>210</v>
      </c>
      <c r="I27" s="564"/>
      <c r="J27" s="564">
        <v>178</v>
      </c>
      <c r="K27" s="564"/>
      <c r="L27" s="564">
        <v>256</v>
      </c>
      <c r="M27" s="564"/>
      <c r="N27" s="564">
        <v>201</v>
      </c>
      <c r="O27" s="564"/>
      <c r="P27" s="564">
        <v>265</v>
      </c>
      <c r="Q27" s="564"/>
      <c r="R27" s="564">
        <v>231</v>
      </c>
      <c r="S27" s="564"/>
      <c r="T27" s="77"/>
      <c r="U27" s="77"/>
      <c r="V27" s="77"/>
      <c r="W27" s="77"/>
    </row>
    <row r="28" spans="1:23" ht="14.25" thickBot="1" x14ac:dyDescent="0.2">
      <c r="A28" s="77"/>
      <c r="B28" s="593"/>
      <c r="C28" s="594"/>
      <c r="D28" s="593"/>
      <c r="E28" s="594"/>
      <c r="F28" s="593"/>
      <c r="G28" s="594"/>
      <c r="H28" s="593"/>
      <c r="I28" s="594"/>
      <c r="J28" s="593"/>
      <c r="K28" s="594"/>
      <c r="L28" s="593"/>
      <c r="M28" s="594"/>
      <c r="N28" s="593"/>
      <c r="O28" s="594"/>
      <c r="P28" s="593"/>
      <c r="Q28" s="594"/>
      <c r="R28" s="602"/>
      <c r="S28" s="603"/>
      <c r="T28" s="77"/>
      <c r="U28" s="77"/>
      <c r="V28" s="77"/>
      <c r="W28" s="77"/>
    </row>
    <row r="29" spans="1:23" ht="15" customHeight="1" thickTop="1" x14ac:dyDescent="0.15">
      <c r="A29" s="590" t="s">
        <v>20</v>
      </c>
      <c r="B29" s="583" t="s">
        <v>601</v>
      </c>
      <c r="C29" s="584"/>
      <c r="D29" s="584"/>
      <c r="E29" s="584"/>
      <c r="F29" s="584"/>
      <c r="G29" s="584"/>
      <c r="H29" s="584"/>
      <c r="I29" s="584"/>
      <c r="J29" s="584"/>
      <c r="K29" s="584"/>
      <c r="L29" s="584"/>
      <c r="M29" s="584"/>
      <c r="N29" s="584"/>
      <c r="O29" s="584"/>
      <c r="P29" s="584"/>
      <c r="Q29" s="584"/>
      <c r="R29" s="314"/>
      <c r="S29" s="314"/>
      <c r="T29" s="314"/>
      <c r="U29" s="314"/>
      <c r="V29" s="314"/>
      <c r="W29" s="314"/>
    </row>
    <row r="30" spans="1:23" x14ac:dyDescent="0.15">
      <c r="A30" s="591"/>
      <c r="B30" s="585" t="s">
        <v>23</v>
      </c>
      <c r="C30" s="585"/>
      <c r="D30" s="585"/>
      <c r="E30" s="585"/>
      <c r="F30" s="585" t="s">
        <v>24</v>
      </c>
      <c r="G30" s="585"/>
      <c r="H30" s="585"/>
      <c r="I30" s="585"/>
      <c r="J30" s="585" t="s">
        <v>25</v>
      </c>
      <c r="K30" s="585"/>
      <c r="L30" s="585"/>
      <c r="M30" s="586"/>
      <c r="N30" s="585" t="s">
        <v>26</v>
      </c>
      <c r="O30" s="585"/>
      <c r="P30" s="585"/>
      <c r="Q30" s="586"/>
      <c r="R30" s="72"/>
      <c r="S30" s="72"/>
      <c r="T30" s="72"/>
      <c r="U30" s="72"/>
      <c r="V30" s="72"/>
      <c r="W30" s="72"/>
    </row>
    <row r="31" spans="1:23" x14ac:dyDescent="0.15">
      <c r="A31" s="592"/>
      <c r="B31" s="565" t="s">
        <v>3</v>
      </c>
      <c r="C31" s="565"/>
      <c r="D31" s="565" t="s">
        <v>4</v>
      </c>
      <c r="E31" s="565"/>
      <c r="F31" s="565" t="s">
        <v>3</v>
      </c>
      <c r="G31" s="565"/>
      <c r="H31" s="565" t="s">
        <v>4</v>
      </c>
      <c r="I31" s="565"/>
      <c r="J31" s="565" t="s">
        <v>3</v>
      </c>
      <c r="K31" s="565"/>
      <c r="L31" s="565" t="s">
        <v>4</v>
      </c>
      <c r="M31" s="567"/>
      <c r="N31" s="565" t="s">
        <v>3</v>
      </c>
      <c r="O31" s="565"/>
      <c r="P31" s="565" t="s">
        <v>4</v>
      </c>
      <c r="Q31" s="567"/>
      <c r="R31" s="72"/>
      <c r="S31" s="72"/>
      <c r="T31" s="72"/>
      <c r="U31" s="72"/>
      <c r="V31" s="72"/>
      <c r="W31" s="72"/>
    </row>
    <row r="32" spans="1:23" ht="13.15" customHeight="1" x14ac:dyDescent="0.15">
      <c r="A32" s="110" t="s">
        <v>493</v>
      </c>
      <c r="B32" s="577">
        <v>23</v>
      </c>
      <c r="C32" s="562"/>
      <c r="D32" s="562">
        <v>9</v>
      </c>
      <c r="E32" s="562"/>
      <c r="F32" s="562">
        <v>13</v>
      </c>
      <c r="G32" s="562"/>
      <c r="H32" s="562">
        <v>11</v>
      </c>
      <c r="I32" s="562"/>
      <c r="J32" s="562">
        <v>16</v>
      </c>
      <c r="K32" s="562"/>
      <c r="L32" s="562">
        <v>15</v>
      </c>
      <c r="M32" s="562"/>
      <c r="N32" s="562">
        <v>9</v>
      </c>
      <c r="O32" s="562"/>
      <c r="P32" s="562">
        <v>7</v>
      </c>
      <c r="Q32" s="562"/>
      <c r="R32" s="269"/>
      <c r="S32" s="269"/>
      <c r="T32" s="269"/>
      <c r="U32" s="269"/>
      <c r="V32" s="269"/>
      <c r="W32" s="269"/>
    </row>
    <row r="33" spans="1:23" ht="13.15" customHeight="1" x14ac:dyDescent="0.15">
      <c r="A33" s="110" t="s">
        <v>522</v>
      </c>
      <c r="B33" s="577">
        <v>17</v>
      </c>
      <c r="C33" s="562"/>
      <c r="D33" s="562">
        <v>18</v>
      </c>
      <c r="E33" s="562"/>
      <c r="F33" s="562">
        <v>14</v>
      </c>
      <c r="G33" s="562"/>
      <c r="H33" s="562">
        <v>7</v>
      </c>
      <c r="I33" s="562"/>
      <c r="J33" s="562">
        <v>14</v>
      </c>
      <c r="K33" s="562"/>
      <c r="L33" s="562">
        <v>11</v>
      </c>
      <c r="M33" s="562"/>
      <c r="N33" s="562">
        <v>16</v>
      </c>
      <c r="O33" s="562"/>
      <c r="P33" s="562">
        <v>5</v>
      </c>
      <c r="Q33" s="562"/>
      <c r="R33" s="269"/>
      <c r="S33" s="269"/>
      <c r="T33" s="269"/>
      <c r="U33" s="269"/>
      <c r="V33" s="269"/>
      <c r="W33" s="269"/>
    </row>
    <row r="34" spans="1:23" ht="13.15" customHeight="1" x14ac:dyDescent="0.15">
      <c r="A34" s="110" t="s">
        <v>606</v>
      </c>
      <c r="B34" s="589">
        <v>18</v>
      </c>
      <c r="C34" s="587"/>
      <c r="D34" s="587">
        <v>15</v>
      </c>
      <c r="E34" s="587"/>
      <c r="F34" s="587">
        <v>12</v>
      </c>
      <c r="G34" s="587"/>
      <c r="H34" s="587">
        <v>16</v>
      </c>
      <c r="I34" s="587"/>
      <c r="J34" s="587">
        <v>12</v>
      </c>
      <c r="K34" s="587"/>
      <c r="L34" s="587">
        <v>7</v>
      </c>
      <c r="M34" s="587"/>
      <c r="N34" s="587">
        <v>8</v>
      </c>
      <c r="O34" s="587"/>
      <c r="P34" s="587">
        <v>4</v>
      </c>
      <c r="Q34" s="587"/>
      <c r="R34" s="269"/>
      <c r="S34" s="419"/>
      <c r="T34" s="269"/>
      <c r="U34" s="269"/>
      <c r="V34" s="269"/>
      <c r="W34" s="269"/>
    </row>
    <row r="35" spans="1:23" ht="12.6" customHeight="1" x14ac:dyDescent="0.15">
      <c r="A35" s="110" t="s">
        <v>608</v>
      </c>
      <c r="B35" s="562">
        <v>18</v>
      </c>
      <c r="C35" s="562"/>
      <c r="D35" s="562">
        <v>16</v>
      </c>
      <c r="E35" s="562"/>
      <c r="F35" s="562">
        <v>12</v>
      </c>
      <c r="G35" s="562"/>
      <c r="H35" s="562">
        <v>10</v>
      </c>
      <c r="I35" s="562"/>
      <c r="J35" s="562">
        <v>13</v>
      </c>
      <c r="K35" s="562"/>
      <c r="L35" s="562">
        <v>17</v>
      </c>
      <c r="M35" s="562"/>
      <c r="N35" s="562">
        <v>10</v>
      </c>
      <c r="O35" s="562"/>
      <c r="P35" s="562">
        <v>3</v>
      </c>
      <c r="Q35" s="562"/>
      <c r="R35" s="312"/>
      <c r="S35" s="312"/>
      <c r="T35" s="312"/>
      <c r="U35" s="312"/>
      <c r="V35" s="312"/>
      <c r="W35" s="312"/>
    </row>
    <row r="36" spans="1:23" s="74" customFormat="1" ht="15.6" customHeight="1" x14ac:dyDescent="0.15">
      <c r="A36" s="110" t="s">
        <v>642</v>
      </c>
      <c r="B36" s="587">
        <v>18</v>
      </c>
      <c r="C36" s="587"/>
      <c r="D36" s="587">
        <v>11</v>
      </c>
      <c r="E36" s="587"/>
      <c r="F36" s="587">
        <v>13</v>
      </c>
      <c r="G36" s="587"/>
      <c r="H36" s="587">
        <v>12</v>
      </c>
      <c r="I36" s="587"/>
      <c r="J36" s="587">
        <v>10</v>
      </c>
      <c r="K36" s="587"/>
      <c r="L36" s="587">
        <v>9</v>
      </c>
      <c r="M36" s="587"/>
      <c r="N36" s="587">
        <v>15</v>
      </c>
      <c r="O36" s="587"/>
      <c r="P36" s="587">
        <v>10</v>
      </c>
      <c r="Q36" s="587"/>
      <c r="R36" s="269"/>
      <c r="S36" s="269"/>
      <c r="T36" s="269"/>
      <c r="U36" s="269"/>
      <c r="V36" s="269"/>
      <c r="W36" s="269"/>
    </row>
    <row r="37" spans="1:23" x14ac:dyDescent="0.15">
      <c r="A37" s="110"/>
      <c r="B37" s="420"/>
      <c r="C37" s="418"/>
      <c r="D37" s="418"/>
      <c r="E37" s="418"/>
      <c r="F37" s="418"/>
      <c r="G37" s="418"/>
      <c r="H37" s="418"/>
      <c r="I37" s="418"/>
      <c r="J37" s="418"/>
      <c r="K37" s="418"/>
      <c r="L37" s="418"/>
      <c r="M37" s="418"/>
      <c r="N37" s="418"/>
      <c r="O37" s="418"/>
      <c r="P37" s="418"/>
      <c r="Q37" s="418"/>
      <c r="R37" s="418"/>
      <c r="S37" s="270"/>
      <c r="T37" s="270"/>
      <c r="U37" s="270"/>
      <c r="V37" s="270"/>
      <c r="W37" s="270"/>
    </row>
    <row r="38" spans="1:23" x14ac:dyDescent="0.15">
      <c r="A38" s="216" t="s">
        <v>643</v>
      </c>
      <c r="B38" s="588">
        <v>11</v>
      </c>
      <c r="C38" s="588"/>
      <c r="D38" s="588">
        <v>13</v>
      </c>
      <c r="E38" s="588"/>
      <c r="F38" s="588">
        <v>11</v>
      </c>
      <c r="G38" s="588"/>
      <c r="H38" s="588">
        <v>10</v>
      </c>
      <c r="I38" s="588"/>
      <c r="J38" s="588">
        <v>13</v>
      </c>
      <c r="K38" s="588"/>
      <c r="L38" s="588">
        <v>11</v>
      </c>
      <c r="M38" s="588"/>
      <c r="N38" s="588">
        <v>13</v>
      </c>
      <c r="O38" s="588"/>
      <c r="P38" s="588">
        <v>9</v>
      </c>
      <c r="Q38" s="588"/>
      <c r="R38" s="189"/>
      <c r="S38" s="189"/>
      <c r="T38" s="189"/>
      <c r="U38" s="189"/>
      <c r="V38" s="189"/>
      <c r="W38" s="189"/>
    </row>
    <row r="39" spans="1:23" x14ac:dyDescent="0.15">
      <c r="A39" s="70"/>
      <c r="B39" s="77"/>
      <c r="C39" s="77"/>
      <c r="D39" s="77"/>
      <c r="E39" s="77"/>
      <c r="F39" s="77"/>
      <c r="G39" s="77"/>
      <c r="H39" s="77"/>
      <c r="I39" s="77"/>
      <c r="J39" s="77"/>
      <c r="K39" s="77"/>
      <c r="L39" s="77"/>
      <c r="M39" s="77"/>
      <c r="N39" s="77"/>
      <c r="O39" s="77"/>
      <c r="P39" s="77"/>
      <c r="Q39" s="77"/>
      <c r="R39" s="77"/>
      <c r="S39" s="77"/>
      <c r="T39" s="77"/>
      <c r="U39" s="77"/>
      <c r="V39" s="77"/>
      <c r="W39" s="77"/>
    </row>
    <row r="40" spans="1:23" x14ac:dyDescent="0.15">
      <c r="A40" s="77"/>
      <c r="B40" s="77"/>
      <c r="C40" s="77"/>
      <c r="D40" s="77"/>
      <c r="E40" s="77"/>
      <c r="F40" s="77"/>
      <c r="G40" s="77"/>
      <c r="H40" s="77"/>
      <c r="I40" s="77"/>
      <c r="J40" s="77"/>
      <c r="K40" s="77"/>
      <c r="L40" s="77"/>
      <c r="M40" s="77"/>
      <c r="N40" s="77"/>
      <c r="O40" s="77"/>
      <c r="P40" s="77"/>
      <c r="Q40" s="77"/>
      <c r="R40" s="77"/>
      <c r="S40" s="77"/>
      <c r="T40" s="77"/>
      <c r="U40" s="77"/>
      <c r="V40" s="77"/>
      <c r="W40" s="77"/>
    </row>
  </sheetData>
  <mergeCells count="240">
    <mergeCell ref="R27:S27"/>
    <mergeCell ref="N25:O25"/>
    <mergeCell ref="N21:O21"/>
    <mergeCell ref="R24:S24"/>
    <mergeCell ref="L27:M27"/>
    <mergeCell ref="P22:Q22"/>
    <mergeCell ref="P24:Q24"/>
    <mergeCell ref="P28:Q28"/>
    <mergeCell ref="P25:Q25"/>
    <mergeCell ref="N28:O28"/>
    <mergeCell ref="P26:Q26"/>
    <mergeCell ref="L24:M24"/>
    <mergeCell ref="L25:M25"/>
    <mergeCell ref="L22:M22"/>
    <mergeCell ref="N24:O24"/>
    <mergeCell ref="N27:O27"/>
    <mergeCell ref="P27:Q27"/>
    <mergeCell ref="R22:S22"/>
    <mergeCell ref="N22:O22"/>
    <mergeCell ref="R25:S25"/>
    <mergeCell ref="R28:S28"/>
    <mergeCell ref="J22:K22"/>
    <mergeCell ref="B22:C22"/>
    <mergeCell ref="F22:G22"/>
    <mergeCell ref="H22:I22"/>
    <mergeCell ref="D22:E22"/>
    <mergeCell ref="F24:G24"/>
    <mergeCell ref="J24:K24"/>
    <mergeCell ref="J31:K31"/>
    <mergeCell ref="F27:G27"/>
    <mergeCell ref="J30:M30"/>
    <mergeCell ref="L26:M26"/>
    <mergeCell ref="L28:M28"/>
    <mergeCell ref="J26:K26"/>
    <mergeCell ref="J27:K27"/>
    <mergeCell ref="L31:M31"/>
    <mergeCell ref="D26:E26"/>
    <mergeCell ref="F25:G25"/>
    <mergeCell ref="J25:K25"/>
    <mergeCell ref="H27:I27"/>
    <mergeCell ref="B24:C24"/>
    <mergeCell ref="H24:I24"/>
    <mergeCell ref="D24:E24"/>
    <mergeCell ref="J28:K28"/>
    <mergeCell ref="B23:C23"/>
    <mergeCell ref="E4:G5"/>
    <mergeCell ref="A16:A18"/>
    <mergeCell ref="B18:C18"/>
    <mergeCell ref="A3:A5"/>
    <mergeCell ref="B3:D5"/>
    <mergeCell ref="E3:M3"/>
    <mergeCell ref="H4:J5"/>
    <mergeCell ref="E7:G7"/>
    <mergeCell ref="K7:M7"/>
    <mergeCell ref="B6:D6"/>
    <mergeCell ref="E6:G6"/>
    <mergeCell ref="K4:M5"/>
    <mergeCell ref="K6:M6"/>
    <mergeCell ref="B7:D7"/>
    <mergeCell ref="E12:G12"/>
    <mergeCell ref="B11:D11"/>
    <mergeCell ref="D18:E18"/>
    <mergeCell ref="Q10:S10"/>
    <mergeCell ref="K9:M9"/>
    <mergeCell ref="H8:J8"/>
    <mergeCell ref="N9:P9"/>
    <mergeCell ref="Q9:S9"/>
    <mergeCell ref="H9:J9"/>
    <mergeCell ref="N13:P13"/>
    <mergeCell ref="H17:K17"/>
    <mergeCell ref="N14:P14"/>
    <mergeCell ref="K8:M8"/>
    <mergeCell ref="N10:P10"/>
    <mergeCell ref="N8:P8"/>
    <mergeCell ref="H12:J12"/>
    <mergeCell ref="N12:P12"/>
    <mergeCell ref="H16:S16"/>
    <mergeCell ref="K11:M11"/>
    <mergeCell ref="K12:M12"/>
    <mergeCell ref="H10:J10"/>
    <mergeCell ref="K10:M10"/>
    <mergeCell ref="Q11:S11"/>
    <mergeCell ref="N11:P11"/>
    <mergeCell ref="H19:I19"/>
    <mergeCell ref="D20:E20"/>
    <mergeCell ref="B19:C19"/>
    <mergeCell ref="H6:J6"/>
    <mergeCell ref="H7:J7"/>
    <mergeCell ref="H13:J13"/>
    <mergeCell ref="B8:D8"/>
    <mergeCell ref="E8:G8"/>
    <mergeCell ref="B9:D9"/>
    <mergeCell ref="E9:G9"/>
    <mergeCell ref="B10:D10"/>
    <mergeCell ref="E10:G10"/>
    <mergeCell ref="E11:G11"/>
    <mergeCell ref="H11:J11"/>
    <mergeCell ref="H18:I18"/>
    <mergeCell ref="A29:A31"/>
    <mergeCell ref="B30:E30"/>
    <mergeCell ref="B31:C31"/>
    <mergeCell ref="D31:E31"/>
    <mergeCell ref="B27:C27"/>
    <mergeCell ref="D27:E27"/>
    <mergeCell ref="D28:E28"/>
    <mergeCell ref="D25:E25"/>
    <mergeCell ref="F28:G28"/>
    <mergeCell ref="B28:C28"/>
    <mergeCell ref="F30:I30"/>
    <mergeCell ref="F31:G31"/>
    <mergeCell ref="H26:I26"/>
    <mergeCell ref="B26:C26"/>
    <mergeCell ref="F26:G26"/>
    <mergeCell ref="B25:C25"/>
    <mergeCell ref="H28:I28"/>
    <mergeCell ref="B38:C38"/>
    <mergeCell ref="B35:C35"/>
    <mergeCell ref="B34:C34"/>
    <mergeCell ref="D35:E35"/>
    <mergeCell ref="F35:G35"/>
    <mergeCell ref="D38:E38"/>
    <mergeCell ref="F38:G38"/>
    <mergeCell ref="D32:E32"/>
    <mergeCell ref="F32:G32"/>
    <mergeCell ref="F33:G33"/>
    <mergeCell ref="D34:E34"/>
    <mergeCell ref="F34:G34"/>
    <mergeCell ref="D33:E33"/>
    <mergeCell ref="B36:C36"/>
    <mergeCell ref="D36:E36"/>
    <mergeCell ref="F36:G36"/>
    <mergeCell ref="P34:Q34"/>
    <mergeCell ref="N35:O35"/>
    <mergeCell ref="J34:K34"/>
    <mergeCell ref="L34:M34"/>
    <mergeCell ref="L35:M35"/>
    <mergeCell ref="N34:O34"/>
    <mergeCell ref="H38:I38"/>
    <mergeCell ref="J38:K38"/>
    <mergeCell ref="P35:Q35"/>
    <mergeCell ref="H34:I34"/>
    <mergeCell ref="L38:M38"/>
    <mergeCell ref="H35:I35"/>
    <mergeCell ref="J35:K35"/>
    <mergeCell ref="H36:I36"/>
    <mergeCell ref="J36:K36"/>
    <mergeCell ref="L36:M36"/>
    <mergeCell ref="N36:O36"/>
    <mergeCell ref="P36:Q36"/>
    <mergeCell ref="N38:O38"/>
    <mergeCell ref="P38:Q38"/>
    <mergeCell ref="H33:I33"/>
    <mergeCell ref="J33:K33"/>
    <mergeCell ref="H32:I32"/>
    <mergeCell ref="J32:K32"/>
    <mergeCell ref="B29:Q29"/>
    <mergeCell ref="P31:Q31"/>
    <mergeCell ref="P33:Q33"/>
    <mergeCell ref="N33:O33"/>
    <mergeCell ref="L33:M33"/>
    <mergeCell ref="L32:M32"/>
    <mergeCell ref="N31:O31"/>
    <mergeCell ref="N32:O32"/>
    <mergeCell ref="P32:Q32"/>
    <mergeCell ref="N30:Q30"/>
    <mergeCell ref="B32:C32"/>
    <mergeCell ref="B33:C33"/>
    <mergeCell ref="H31:I31"/>
    <mergeCell ref="D21:E21"/>
    <mergeCell ref="B12:D12"/>
    <mergeCell ref="H25:I25"/>
    <mergeCell ref="F18:G18"/>
    <mergeCell ref="B13:D13"/>
    <mergeCell ref="B21:C21"/>
    <mergeCell ref="B14:D14"/>
    <mergeCell ref="E14:G14"/>
    <mergeCell ref="H14:J14"/>
    <mergeCell ref="E13:G13"/>
    <mergeCell ref="B16:G17"/>
    <mergeCell ref="J18:K18"/>
    <mergeCell ref="B20:C20"/>
    <mergeCell ref="F21:G21"/>
    <mergeCell ref="H21:I21"/>
    <mergeCell ref="J21:K21"/>
    <mergeCell ref="F19:G19"/>
    <mergeCell ref="F20:G20"/>
    <mergeCell ref="H20:I20"/>
    <mergeCell ref="D19:E19"/>
    <mergeCell ref="K13:M13"/>
    <mergeCell ref="L21:M21"/>
    <mergeCell ref="L19:M19"/>
    <mergeCell ref="L20:M20"/>
    <mergeCell ref="T9:V9"/>
    <mergeCell ref="N26:O26"/>
    <mergeCell ref="N3:V3"/>
    <mergeCell ref="T7:V7"/>
    <mergeCell ref="Q4:S5"/>
    <mergeCell ref="T4:V5"/>
    <mergeCell ref="N4:P5"/>
    <mergeCell ref="T6:V6"/>
    <mergeCell ref="Q7:S7"/>
    <mergeCell ref="R26:S26"/>
    <mergeCell ref="T8:V8"/>
    <mergeCell ref="T11:V11"/>
    <mergeCell ref="T10:V10"/>
    <mergeCell ref="T14:V14"/>
    <mergeCell ref="T13:V13"/>
    <mergeCell ref="T12:V12"/>
    <mergeCell ref="N7:P7"/>
    <mergeCell ref="N6:P6"/>
    <mergeCell ref="P17:S17"/>
    <mergeCell ref="Q14:S14"/>
    <mergeCell ref="L17:O17"/>
    <mergeCell ref="Q8:S8"/>
    <mergeCell ref="N19:O19"/>
    <mergeCell ref="P19:Q19"/>
    <mergeCell ref="D23:E23"/>
    <mergeCell ref="F23:G23"/>
    <mergeCell ref="H23:I23"/>
    <mergeCell ref="J23:K23"/>
    <mergeCell ref="L23:M23"/>
    <mergeCell ref="N23:O23"/>
    <mergeCell ref="P23:Q23"/>
    <mergeCell ref="R23:S23"/>
    <mergeCell ref="Q6:S6"/>
    <mergeCell ref="K14:M14"/>
    <mergeCell ref="N18:O18"/>
    <mergeCell ref="P18:Q18"/>
    <mergeCell ref="Q12:S12"/>
    <mergeCell ref="P21:Q21"/>
    <mergeCell ref="Q13:S13"/>
    <mergeCell ref="R21:S21"/>
    <mergeCell ref="N20:O20"/>
    <mergeCell ref="P20:Q20"/>
    <mergeCell ref="R19:S19"/>
    <mergeCell ref="R20:S20"/>
    <mergeCell ref="R18:S18"/>
    <mergeCell ref="L18:M18"/>
    <mergeCell ref="J19:K19"/>
    <mergeCell ref="J20:K20"/>
  </mergeCells>
  <phoneticPr fontId="2"/>
  <pageMargins left="0.59055118110236227" right="0.59055118110236227" top="0.78740157480314965" bottom="0.78740157480314965" header="0.51181102362204722" footer="0.51181102362204722"/>
  <pageSetup paperSize="9" firstPageNumber="191"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26"/>
  <sheetViews>
    <sheetView view="pageBreakPreview" topLeftCell="A8" zoomScaleNormal="100" zoomScaleSheetLayoutView="100" workbookViewId="0">
      <selection activeCell="Y8" sqref="Y8"/>
    </sheetView>
  </sheetViews>
  <sheetFormatPr defaultColWidth="2.875" defaultRowHeight="13.5" x14ac:dyDescent="0.15"/>
  <cols>
    <col min="1" max="1" width="11.125" customWidth="1"/>
    <col min="2" max="25" width="3.375" customWidth="1"/>
  </cols>
  <sheetData>
    <row r="1" spans="1:25" ht="13.5" customHeight="1" x14ac:dyDescent="0.15">
      <c r="A1" s="69" t="s">
        <v>474</v>
      </c>
      <c r="B1" s="77"/>
      <c r="C1" s="77"/>
      <c r="D1" s="77"/>
      <c r="E1" s="77"/>
      <c r="F1" s="77"/>
      <c r="G1" s="77"/>
      <c r="H1" s="77"/>
      <c r="I1" s="77"/>
      <c r="J1" s="77"/>
      <c r="K1" s="77"/>
      <c r="L1" s="77"/>
      <c r="M1" s="77"/>
      <c r="N1" s="77"/>
      <c r="O1" s="77"/>
      <c r="P1" s="77"/>
      <c r="Q1" s="77"/>
      <c r="R1" s="77"/>
      <c r="S1" s="77"/>
      <c r="T1" s="77"/>
      <c r="U1" s="77"/>
      <c r="V1" s="77"/>
      <c r="W1" s="77"/>
      <c r="X1" s="77"/>
      <c r="Y1" s="204"/>
    </row>
    <row r="2" spans="1:25" ht="15" customHeight="1" thickBot="1" x14ac:dyDescent="0.2">
      <c r="A2" s="70" t="s">
        <v>274</v>
      </c>
      <c r="B2" s="77"/>
      <c r="C2" s="77"/>
      <c r="D2" s="77"/>
      <c r="E2" s="77"/>
      <c r="F2" s="77"/>
      <c r="G2" s="77"/>
      <c r="H2" s="77"/>
      <c r="I2" s="77"/>
      <c r="J2" s="77"/>
      <c r="K2" s="77"/>
      <c r="L2" s="77"/>
      <c r="M2" s="77"/>
      <c r="N2" s="77"/>
      <c r="O2" s="77"/>
      <c r="P2" s="77"/>
      <c r="Q2" s="77"/>
      <c r="R2" s="77"/>
      <c r="S2" s="77"/>
      <c r="T2" s="77"/>
      <c r="U2" s="77"/>
      <c r="V2" s="77"/>
      <c r="W2" s="77"/>
      <c r="X2" s="77"/>
      <c r="Y2" s="204"/>
    </row>
    <row r="3" spans="1:25" ht="13.5" customHeight="1" thickTop="1" x14ac:dyDescent="0.15">
      <c r="A3" s="590" t="s">
        <v>1</v>
      </c>
      <c r="B3" s="617" t="s">
        <v>0</v>
      </c>
      <c r="C3" s="618"/>
      <c r="D3" s="597" t="s">
        <v>264</v>
      </c>
      <c r="E3" s="590"/>
      <c r="F3" s="570" t="s">
        <v>443</v>
      </c>
      <c r="G3" s="621"/>
      <c r="H3" s="621"/>
      <c r="I3" s="621"/>
      <c r="J3" s="621"/>
      <c r="K3" s="621"/>
      <c r="L3" s="570" t="s">
        <v>444</v>
      </c>
      <c r="M3" s="621"/>
      <c r="N3" s="621"/>
      <c r="O3" s="621"/>
      <c r="P3" s="621"/>
      <c r="Q3" s="621"/>
      <c r="R3" s="622" t="s">
        <v>460</v>
      </c>
      <c r="S3" s="623"/>
      <c r="T3" s="623"/>
      <c r="U3" s="623"/>
      <c r="V3" s="623"/>
      <c r="W3" s="623"/>
      <c r="X3" s="77"/>
      <c r="Y3" s="204"/>
    </row>
    <row r="4" spans="1:25" ht="13.5" customHeight="1" x14ac:dyDescent="0.15">
      <c r="A4" s="591"/>
      <c r="B4" s="613"/>
      <c r="C4" s="619"/>
      <c r="D4" s="573"/>
      <c r="E4" s="591"/>
      <c r="F4" s="613" t="s">
        <v>2</v>
      </c>
      <c r="G4" s="614"/>
      <c r="H4" s="613" t="s">
        <v>3</v>
      </c>
      <c r="I4" s="614"/>
      <c r="J4" s="613" t="s">
        <v>4</v>
      </c>
      <c r="K4" s="614"/>
      <c r="L4" s="613" t="s">
        <v>2</v>
      </c>
      <c r="M4" s="614"/>
      <c r="N4" s="613" t="s">
        <v>3</v>
      </c>
      <c r="O4" s="614"/>
      <c r="P4" s="613" t="s">
        <v>4</v>
      </c>
      <c r="Q4" s="614"/>
      <c r="R4" s="567" t="s">
        <v>7</v>
      </c>
      <c r="S4" s="607"/>
      <c r="T4" s="607"/>
      <c r="U4" s="607"/>
      <c r="V4" s="607"/>
      <c r="W4" s="607"/>
      <c r="X4" s="77"/>
      <c r="Y4" s="204"/>
    </row>
    <row r="5" spans="1:25" ht="13.5" customHeight="1" x14ac:dyDescent="0.15">
      <c r="A5" s="592"/>
      <c r="B5" s="615"/>
      <c r="C5" s="620"/>
      <c r="D5" s="574"/>
      <c r="E5" s="592"/>
      <c r="F5" s="615"/>
      <c r="G5" s="616"/>
      <c r="H5" s="615"/>
      <c r="I5" s="616"/>
      <c r="J5" s="615"/>
      <c r="K5" s="616"/>
      <c r="L5" s="615"/>
      <c r="M5" s="616"/>
      <c r="N5" s="615"/>
      <c r="O5" s="616"/>
      <c r="P5" s="615"/>
      <c r="Q5" s="616"/>
      <c r="R5" s="565" t="s">
        <v>2</v>
      </c>
      <c r="S5" s="565"/>
      <c r="T5" s="565" t="s">
        <v>3</v>
      </c>
      <c r="U5" s="565"/>
      <c r="V5" s="567" t="s">
        <v>4</v>
      </c>
      <c r="W5" s="607"/>
      <c r="X5" s="77"/>
      <c r="Y5" s="204"/>
    </row>
    <row r="6" spans="1:25" ht="13.5" customHeight="1" x14ac:dyDescent="0.15">
      <c r="A6" s="110" t="s">
        <v>493</v>
      </c>
      <c r="B6" s="576">
        <v>1</v>
      </c>
      <c r="C6" s="563"/>
      <c r="D6" s="601">
        <v>25</v>
      </c>
      <c r="E6" s="601"/>
      <c r="F6" s="601">
        <v>59</v>
      </c>
      <c r="G6" s="601"/>
      <c r="H6" s="601">
        <v>30</v>
      </c>
      <c r="I6" s="601"/>
      <c r="J6" s="601">
        <v>29</v>
      </c>
      <c r="K6" s="601"/>
      <c r="L6" s="601">
        <v>5</v>
      </c>
      <c r="M6" s="601"/>
      <c r="N6" s="601">
        <v>2</v>
      </c>
      <c r="O6" s="601"/>
      <c r="P6" s="601">
        <v>3</v>
      </c>
      <c r="Q6" s="601"/>
      <c r="R6" s="601">
        <v>944</v>
      </c>
      <c r="S6" s="601"/>
      <c r="T6" s="601">
        <v>474</v>
      </c>
      <c r="U6" s="601"/>
      <c r="V6" s="601">
        <v>470</v>
      </c>
      <c r="W6" s="601"/>
      <c r="X6" s="77"/>
      <c r="Y6" s="204"/>
    </row>
    <row r="7" spans="1:25" ht="13.5" customHeight="1" x14ac:dyDescent="0.15">
      <c r="A7" s="110" t="s">
        <v>522</v>
      </c>
      <c r="B7" s="576">
        <v>1</v>
      </c>
      <c r="C7" s="563"/>
      <c r="D7" s="601">
        <v>25</v>
      </c>
      <c r="E7" s="601"/>
      <c r="F7" s="601">
        <v>59</v>
      </c>
      <c r="G7" s="601"/>
      <c r="H7" s="601">
        <v>34</v>
      </c>
      <c r="I7" s="601"/>
      <c r="J7" s="601">
        <v>25</v>
      </c>
      <c r="K7" s="601"/>
      <c r="L7" s="601">
        <v>6</v>
      </c>
      <c r="M7" s="601"/>
      <c r="N7" s="601">
        <v>3</v>
      </c>
      <c r="O7" s="601"/>
      <c r="P7" s="601">
        <v>3</v>
      </c>
      <c r="Q7" s="601"/>
      <c r="R7" s="601">
        <v>948</v>
      </c>
      <c r="S7" s="601"/>
      <c r="T7" s="601">
        <v>475</v>
      </c>
      <c r="U7" s="601"/>
      <c r="V7" s="601">
        <v>473</v>
      </c>
      <c r="W7" s="601"/>
      <c r="X7" s="77"/>
      <c r="Y7" s="204"/>
    </row>
    <row r="8" spans="1:25" ht="13.5" customHeight="1" x14ac:dyDescent="0.15">
      <c r="A8" s="110" t="s">
        <v>606</v>
      </c>
      <c r="B8" s="563">
        <v>1</v>
      </c>
      <c r="C8" s="563"/>
      <c r="D8" s="563">
        <v>25</v>
      </c>
      <c r="E8" s="563"/>
      <c r="F8" s="563">
        <v>63</v>
      </c>
      <c r="G8" s="563"/>
      <c r="H8" s="563">
        <v>40</v>
      </c>
      <c r="I8" s="563"/>
      <c r="J8" s="563">
        <v>23</v>
      </c>
      <c r="K8" s="563"/>
      <c r="L8" s="563">
        <v>6</v>
      </c>
      <c r="M8" s="563"/>
      <c r="N8" s="563">
        <v>4</v>
      </c>
      <c r="O8" s="563"/>
      <c r="P8" s="563">
        <v>2</v>
      </c>
      <c r="Q8" s="563"/>
      <c r="R8" s="601">
        <v>950</v>
      </c>
      <c r="S8" s="601"/>
      <c r="T8" s="601">
        <v>475</v>
      </c>
      <c r="U8" s="601"/>
      <c r="V8" s="601">
        <v>475</v>
      </c>
      <c r="W8" s="601"/>
      <c r="X8" s="77"/>
      <c r="Y8" s="204"/>
    </row>
    <row r="9" spans="1:25" ht="13.5" customHeight="1" x14ac:dyDescent="0.15">
      <c r="A9" s="110" t="s">
        <v>608</v>
      </c>
      <c r="B9" s="576">
        <v>1</v>
      </c>
      <c r="C9" s="563"/>
      <c r="D9" s="563">
        <v>25</v>
      </c>
      <c r="E9" s="563"/>
      <c r="F9" s="563">
        <v>60</v>
      </c>
      <c r="G9" s="563"/>
      <c r="H9" s="563">
        <v>40</v>
      </c>
      <c r="I9" s="563"/>
      <c r="J9" s="563">
        <v>20</v>
      </c>
      <c r="K9" s="563"/>
      <c r="L9" s="563">
        <v>6</v>
      </c>
      <c r="M9" s="563"/>
      <c r="N9" s="563">
        <v>4</v>
      </c>
      <c r="O9" s="563"/>
      <c r="P9" s="563">
        <v>2</v>
      </c>
      <c r="Q9" s="563"/>
      <c r="R9" s="601">
        <v>948</v>
      </c>
      <c r="S9" s="601"/>
      <c r="T9" s="601">
        <v>455</v>
      </c>
      <c r="U9" s="601"/>
      <c r="V9" s="601">
        <v>493</v>
      </c>
      <c r="W9" s="601"/>
      <c r="X9" s="77"/>
      <c r="Y9" s="204"/>
    </row>
    <row r="10" spans="1:25" ht="13.5" customHeight="1" x14ac:dyDescent="0.15">
      <c r="A10" s="110" t="s">
        <v>642</v>
      </c>
      <c r="B10" s="563">
        <v>1</v>
      </c>
      <c r="C10" s="563"/>
      <c r="D10" s="563">
        <v>25</v>
      </c>
      <c r="E10" s="563"/>
      <c r="F10" s="563">
        <v>63</v>
      </c>
      <c r="G10" s="563"/>
      <c r="H10" s="563">
        <v>43</v>
      </c>
      <c r="I10" s="563"/>
      <c r="J10" s="563">
        <v>20</v>
      </c>
      <c r="K10" s="563"/>
      <c r="L10" s="563">
        <v>6</v>
      </c>
      <c r="M10" s="563"/>
      <c r="N10" s="563">
        <v>4</v>
      </c>
      <c r="O10" s="563"/>
      <c r="P10" s="563">
        <v>2</v>
      </c>
      <c r="Q10" s="563"/>
      <c r="R10" s="563">
        <v>942</v>
      </c>
      <c r="S10" s="563"/>
      <c r="T10" s="563">
        <v>464</v>
      </c>
      <c r="U10" s="563"/>
      <c r="V10" s="563">
        <v>478</v>
      </c>
      <c r="W10" s="563"/>
      <c r="X10" s="74"/>
      <c r="Y10" s="204"/>
    </row>
    <row r="11" spans="1:25" ht="13.5" customHeight="1" x14ac:dyDescent="0.15">
      <c r="A11" s="109"/>
      <c r="B11" s="576"/>
      <c r="C11" s="601"/>
      <c r="D11" s="601"/>
      <c r="E11" s="601"/>
      <c r="F11" s="601"/>
      <c r="G11" s="601"/>
      <c r="H11" s="601"/>
      <c r="I11" s="601"/>
      <c r="J11" s="601"/>
      <c r="K11" s="601"/>
      <c r="L11" s="601"/>
      <c r="M11" s="601"/>
      <c r="N11" s="601"/>
      <c r="O11" s="601"/>
      <c r="P11" s="601"/>
      <c r="Q11" s="601"/>
      <c r="R11" s="611"/>
      <c r="S11" s="611"/>
      <c r="T11" s="601"/>
      <c r="U11" s="601"/>
      <c r="V11" s="612"/>
      <c r="W11" s="612"/>
      <c r="X11" s="77"/>
      <c r="Y11" s="204"/>
    </row>
    <row r="12" spans="1:25" ht="13.5" customHeight="1" x14ac:dyDescent="0.15">
      <c r="A12" s="207" t="s">
        <v>643</v>
      </c>
      <c r="B12" s="609">
        <v>1</v>
      </c>
      <c r="C12" s="588"/>
      <c r="D12" s="588">
        <v>25</v>
      </c>
      <c r="E12" s="588"/>
      <c r="F12" s="588">
        <v>63</v>
      </c>
      <c r="G12" s="588"/>
      <c r="H12" s="588">
        <v>46</v>
      </c>
      <c r="I12" s="588"/>
      <c r="J12" s="588">
        <v>17</v>
      </c>
      <c r="K12" s="588"/>
      <c r="L12" s="588">
        <v>7</v>
      </c>
      <c r="M12" s="588"/>
      <c r="N12" s="588">
        <v>4</v>
      </c>
      <c r="O12" s="588"/>
      <c r="P12" s="588">
        <v>3</v>
      </c>
      <c r="Q12" s="588"/>
      <c r="R12" s="588">
        <v>943</v>
      </c>
      <c r="S12" s="588"/>
      <c r="T12" s="588">
        <v>455</v>
      </c>
      <c r="U12" s="588"/>
      <c r="V12" s="588">
        <v>488</v>
      </c>
      <c r="W12" s="588"/>
      <c r="X12" s="77"/>
      <c r="Y12" s="204"/>
    </row>
    <row r="13" spans="1:25" ht="13.5" customHeight="1" thickBot="1" x14ac:dyDescent="0.2">
      <c r="A13" s="77"/>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6"/>
    </row>
    <row r="14" spans="1:25" ht="13.5" customHeight="1" thickTop="1" x14ac:dyDescent="0.15">
      <c r="A14" s="590" t="s">
        <v>1</v>
      </c>
      <c r="B14" s="605" t="s">
        <v>461</v>
      </c>
      <c r="C14" s="606"/>
      <c r="D14" s="606"/>
      <c r="E14" s="606"/>
      <c r="F14" s="606"/>
      <c r="G14" s="606"/>
      <c r="H14" s="606"/>
      <c r="I14" s="606"/>
      <c r="J14" s="606"/>
      <c r="K14" s="606"/>
      <c r="L14" s="606"/>
      <c r="M14" s="606"/>
      <c r="N14" s="606"/>
      <c r="O14" s="606"/>
      <c r="P14" s="606"/>
      <c r="Q14" s="606"/>
      <c r="R14" s="606"/>
      <c r="S14" s="606"/>
      <c r="T14" s="606"/>
      <c r="U14" s="606"/>
      <c r="V14" s="606"/>
      <c r="W14" s="606"/>
      <c r="X14" s="606"/>
      <c r="Y14" s="606"/>
    </row>
    <row r="15" spans="1:25" ht="13.5" customHeight="1" x14ac:dyDescent="0.15">
      <c r="A15" s="591"/>
      <c r="B15" s="567" t="s">
        <v>265</v>
      </c>
      <c r="C15" s="607"/>
      <c r="D15" s="607"/>
      <c r="E15" s="607"/>
      <c r="F15" s="607"/>
      <c r="G15" s="607"/>
      <c r="H15" s="607"/>
      <c r="I15" s="607"/>
      <c r="J15" s="607"/>
      <c r="K15" s="607"/>
      <c r="L15" s="607"/>
      <c r="M15" s="607"/>
      <c r="N15" s="567" t="s">
        <v>266</v>
      </c>
      <c r="O15" s="607"/>
      <c r="P15" s="607"/>
      <c r="Q15" s="607"/>
      <c r="R15" s="607"/>
      <c r="S15" s="607"/>
      <c r="T15" s="607"/>
      <c r="U15" s="607"/>
      <c r="V15" s="607"/>
      <c r="W15" s="607"/>
      <c r="X15" s="607"/>
      <c r="Y15" s="607"/>
    </row>
    <row r="16" spans="1:25" ht="13.5" customHeight="1" x14ac:dyDescent="0.15">
      <c r="A16" s="591"/>
      <c r="B16" s="567" t="s">
        <v>8</v>
      </c>
      <c r="C16" s="607"/>
      <c r="D16" s="607"/>
      <c r="E16" s="610"/>
      <c r="F16" s="567" t="s">
        <v>9</v>
      </c>
      <c r="G16" s="607"/>
      <c r="H16" s="607"/>
      <c r="I16" s="610"/>
      <c r="J16" s="567" t="s">
        <v>10</v>
      </c>
      <c r="K16" s="607"/>
      <c r="L16" s="607"/>
      <c r="M16" s="610"/>
      <c r="N16" s="567" t="s">
        <v>8</v>
      </c>
      <c r="O16" s="607"/>
      <c r="P16" s="607"/>
      <c r="Q16" s="610"/>
      <c r="R16" s="567" t="s">
        <v>9</v>
      </c>
      <c r="S16" s="607"/>
      <c r="T16" s="607"/>
      <c r="U16" s="610"/>
      <c r="V16" s="567" t="s">
        <v>10</v>
      </c>
      <c r="W16" s="607"/>
      <c r="X16" s="607"/>
      <c r="Y16" s="607"/>
    </row>
    <row r="17" spans="1:25" ht="13.5" customHeight="1" x14ac:dyDescent="0.15">
      <c r="A17" s="592"/>
      <c r="B17" s="565" t="s">
        <v>3</v>
      </c>
      <c r="C17" s="565"/>
      <c r="D17" s="565" t="s">
        <v>4</v>
      </c>
      <c r="E17" s="567"/>
      <c r="F17" s="565" t="s">
        <v>3</v>
      </c>
      <c r="G17" s="565"/>
      <c r="H17" s="565" t="s">
        <v>4</v>
      </c>
      <c r="I17" s="567"/>
      <c r="J17" s="565" t="s">
        <v>3</v>
      </c>
      <c r="K17" s="565"/>
      <c r="L17" s="565" t="s">
        <v>4</v>
      </c>
      <c r="M17" s="567"/>
      <c r="N17" s="565" t="s">
        <v>3</v>
      </c>
      <c r="O17" s="565"/>
      <c r="P17" s="565" t="s">
        <v>4</v>
      </c>
      <c r="Q17" s="567"/>
      <c r="R17" s="565" t="s">
        <v>3</v>
      </c>
      <c r="S17" s="565"/>
      <c r="T17" s="565" t="s">
        <v>4</v>
      </c>
      <c r="U17" s="567"/>
      <c r="V17" s="565" t="s">
        <v>3</v>
      </c>
      <c r="W17" s="565"/>
      <c r="X17" s="565" t="s">
        <v>4</v>
      </c>
      <c r="Y17" s="567"/>
    </row>
    <row r="18" spans="1:25" ht="13.5" customHeight="1" x14ac:dyDescent="0.15">
      <c r="A18" s="110" t="s">
        <v>493</v>
      </c>
      <c r="B18" s="576">
        <v>80</v>
      </c>
      <c r="C18" s="563"/>
      <c r="D18" s="563">
        <v>80</v>
      </c>
      <c r="E18" s="563"/>
      <c r="F18" s="563">
        <v>80</v>
      </c>
      <c r="G18" s="563"/>
      <c r="H18" s="563">
        <v>80</v>
      </c>
      <c r="I18" s="563"/>
      <c r="J18" s="563">
        <v>80</v>
      </c>
      <c r="K18" s="563"/>
      <c r="L18" s="563">
        <v>80</v>
      </c>
      <c r="M18" s="563"/>
      <c r="N18" s="563">
        <v>80</v>
      </c>
      <c r="O18" s="563"/>
      <c r="P18" s="563">
        <v>79</v>
      </c>
      <c r="Q18" s="563"/>
      <c r="R18" s="563">
        <v>78</v>
      </c>
      <c r="S18" s="563"/>
      <c r="T18" s="563">
        <v>76</v>
      </c>
      <c r="U18" s="563"/>
      <c r="V18" s="563">
        <v>76</v>
      </c>
      <c r="W18" s="563"/>
      <c r="X18" s="563">
        <v>75</v>
      </c>
      <c r="Y18" s="563"/>
    </row>
    <row r="19" spans="1:25" ht="13.5" customHeight="1" x14ac:dyDescent="0.15">
      <c r="A19" s="110" t="s">
        <v>522</v>
      </c>
      <c r="B19" s="576">
        <v>80</v>
      </c>
      <c r="C19" s="563"/>
      <c r="D19" s="563">
        <v>80</v>
      </c>
      <c r="E19" s="563"/>
      <c r="F19" s="563">
        <v>80</v>
      </c>
      <c r="G19" s="563"/>
      <c r="H19" s="563">
        <v>80</v>
      </c>
      <c r="I19" s="563"/>
      <c r="J19" s="563">
        <v>80</v>
      </c>
      <c r="K19" s="563"/>
      <c r="L19" s="563">
        <v>80</v>
      </c>
      <c r="M19" s="563"/>
      <c r="N19" s="563">
        <v>79</v>
      </c>
      <c r="O19" s="563"/>
      <c r="P19" s="563">
        <v>80</v>
      </c>
      <c r="Q19" s="563"/>
      <c r="R19" s="563">
        <v>78</v>
      </c>
      <c r="S19" s="563"/>
      <c r="T19" s="563">
        <v>78</v>
      </c>
      <c r="U19" s="563"/>
      <c r="V19" s="563">
        <v>78</v>
      </c>
      <c r="W19" s="563"/>
      <c r="X19" s="563">
        <v>75</v>
      </c>
      <c r="Y19" s="563"/>
    </row>
    <row r="20" spans="1:25" ht="13.5" customHeight="1" x14ac:dyDescent="0.15">
      <c r="A20" s="110" t="s">
        <v>606</v>
      </c>
      <c r="B20" s="576">
        <v>80</v>
      </c>
      <c r="C20" s="563"/>
      <c r="D20" s="563">
        <v>80</v>
      </c>
      <c r="E20" s="563"/>
      <c r="F20" s="563">
        <v>80</v>
      </c>
      <c r="G20" s="563"/>
      <c r="H20" s="563">
        <v>80</v>
      </c>
      <c r="I20" s="563"/>
      <c r="J20" s="563">
        <v>80</v>
      </c>
      <c r="K20" s="563"/>
      <c r="L20" s="563">
        <v>80</v>
      </c>
      <c r="M20" s="563"/>
      <c r="N20" s="563">
        <v>78</v>
      </c>
      <c r="O20" s="563"/>
      <c r="P20" s="563">
        <v>78</v>
      </c>
      <c r="Q20" s="563"/>
      <c r="R20" s="563">
        <v>79</v>
      </c>
      <c r="S20" s="563"/>
      <c r="T20" s="563">
        <v>79</v>
      </c>
      <c r="U20" s="563"/>
      <c r="V20" s="563">
        <v>78</v>
      </c>
      <c r="W20" s="563"/>
      <c r="X20" s="563">
        <v>78</v>
      </c>
      <c r="Y20" s="563"/>
    </row>
    <row r="21" spans="1:25" ht="13.5" customHeight="1" x14ac:dyDescent="0.15">
      <c r="A21" s="110" t="s">
        <v>608</v>
      </c>
      <c r="B21" s="576">
        <v>61</v>
      </c>
      <c r="C21" s="563"/>
      <c r="D21" s="563">
        <v>99</v>
      </c>
      <c r="E21" s="563"/>
      <c r="F21" s="563">
        <v>80</v>
      </c>
      <c r="G21" s="563"/>
      <c r="H21" s="563">
        <v>80</v>
      </c>
      <c r="I21" s="563"/>
      <c r="J21" s="563">
        <v>80</v>
      </c>
      <c r="K21" s="563"/>
      <c r="L21" s="563">
        <v>80</v>
      </c>
      <c r="M21" s="563"/>
      <c r="N21" s="563">
        <v>79</v>
      </c>
      <c r="O21" s="563"/>
      <c r="P21" s="563">
        <v>80</v>
      </c>
      <c r="Q21" s="563"/>
      <c r="R21" s="563">
        <v>77</v>
      </c>
      <c r="S21" s="563"/>
      <c r="T21" s="563">
        <v>75</v>
      </c>
      <c r="U21" s="563"/>
      <c r="V21" s="563">
        <v>78</v>
      </c>
      <c r="W21" s="563"/>
      <c r="X21" s="563">
        <v>79</v>
      </c>
      <c r="Y21" s="563"/>
    </row>
    <row r="22" spans="1:25" ht="13.5" customHeight="1" x14ac:dyDescent="0.15">
      <c r="A22" s="110" t="s">
        <v>642</v>
      </c>
      <c r="B22" s="563">
        <v>89</v>
      </c>
      <c r="C22" s="563"/>
      <c r="D22" s="563">
        <v>71</v>
      </c>
      <c r="E22" s="563"/>
      <c r="F22" s="563">
        <v>61</v>
      </c>
      <c r="G22" s="563"/>
      <c r="H22" s="563">
        <v>99</v>
      </c>
      <c r="I22" s="563"/>
      <c r="J22" s="563">
        <v>80</v>
      </c>
      <c r="K22" s="563"/>
      <c r="L22" s="563">
        <v>79</v>
      </c>
      <c r="M22" s="563"/>
      <c r="N22" s="563">
        <v>77</v>
      </c>
      <c r="O22" s="563"/>
      <c r="P22" s="563">
        <v>79</v>
      </c>
      <c r="Q22" s="563"/>
      <c r="R22" s="563">
        <v>80</v>
      </c>
      <c r="S22" s="563"/>
      <c r="T22" s="563">
        <v>77</v>
      </c>
      <c r="U22" s="563"/>
      <c r="V22" s="563">
        <v>77</v>
      </c>
      <c r="W22" s="563"/>
      <c r="X22" s="563">
        <v>73</v>
      </c>
      <c r="Y22" s="563"/>
    </row>
    <row r="23" spans="1:25" ht="13.5" customHeight="1" x14ac:dyDescent="0.15">
      <c r="A23" s="109"/>
      <c r="B23" s="576"/>
      <c r="C23" s="563"/>
      <c r="D23" s="563"/>
      <c r="E23" s="563"/>
      <c r="F23" s="563"/>
      <c r="G23" s="563"/>
      <c r="H23" s="563"/>
      <c r="I23" s="563"/>
      <c r="J23" s="563"/>
      <c r="K23" s="563"/>
      <c r="L23" s="563"/>
      <c r="M23" s="563"/>
      <c r="N23" s="204"/>
      <c r="O23" s="78"/>
      <c r="P23" s="204"/>
      <c r="Q23" s="204"/>
      <c r="R23" s="204"/>
      <c r="S23" s="204"/>
      <c r="T23" s="204"/>
      <c r="U23" s="204"/>
      <c r="V23" s="204"/>
      <c r="W23" s="204"/>
      <c r="X23" s="204"/>
      <c r="Y23" s="204"/>
    </row>
    <row r="24" spans="1:25" ht="13.5" customHeight="1" x14ac:dyDescent="0.15">
      <c r="A24" s="207" t="s">
        <v>643</v>
      </c>
      <c r="B24" s="609">
        <v>75</v>
      </c>
      <c r="C24" s="588"/>
      <c r="D24" s="588">
        <v>85</v>
      </c>
      <c r="E24" s="588"/>
      <c r="F24" s="588">
        <v>89</v>
      </c>
      <c r="G24" s="588"/>
      <c r="H24" s="588">
        <v>71</v>
      </c>
      <c r="I24" s="588"/>
      <c r="J24" s="588">
        <v>61</v>
      </c>
      <c r="K24" s="588"/>
      <c r="L24" s="588">
        <v>99</v>
      </c>
      <c r="M24" s="588"/>
      <c r="N24" s="588">
        <v>77</v>
      </c>
      <c r="O24" s="588"/>
      <c r="P24" s="588">
        <v>77</v>
      </c>
      <c r="Q24" s="588"/>
      <c r="R24" s="608">
        <v>73</v>
      </c>
      <c r="S24" s="608"/>
      <c r="T24" s="588">
        <v>78</v>
      </c>
      <c r="U24" s="588"/>
      <c r="V24" s="588">
        <v>80</v>
      </c>
      <c r="W24" s="588"/>
      <c r="X24" s="588">
        <v>78</v>
      </c>
      <c r="Y24" s="588"/>
    </row>
    <row r="25" spans="1:25" x14ac:dyDescent="0.15">
      <c r="A25" s="604"/>
      <c r="B25" s="604"/>
      <c r="C25" s="604"/>
      <c r="D25" s="604"/>
      <c r="E25" s="604"/>
      <c r="F25" s="604"/>
      <c r="G25" s="604"/>
      <c r="H25" s="604"/>
      <c r="I25" s="604"/>
      <c r="J25" s="604"/>
      <c r="K25" s="604"/>
      <c r="L25" s="604"/>
      <c r="M25" s="604"/>
      <c r="N25" s="604"/>
      <c r="O25" s="604"/>
      <c r="P25" s="604"/>
      <c r="Q25" s="604"/>
      <c r="R25" s="604"/>
      <c r="S25" s="604"/>
      <c r="T25" s="604"/>
      <c r="U25" s="604"/>
      <c r="V25" s="604"/>
      <c r="W25" s="604"/>
      <c r="X25" s="604"/>
      <c r="Y25" s="604"/>
    </row>
    <row r="26" spans="1:25" x14ac:dyDescent="0.15">
      <c r="A26" s="70"/>
    </row>
  </sheetData>
  <mergeCells count="194">
    <mergeCell ref="D3:E5"/>
    <mergeCell ref="L4:M5"/>
    <mergeCell ref="N4:O5"/>
    <mergeCell ref="A3:A5"/>
    <mergeCell ref="B3:C5"/>
    <mergeCell ref="F3:K3"/>
    <mergeCell ref="L3:Q3"/>
    <mergeCell ref="P7:Q7"/>
    <mergeCell ref="R7:S7"/>
    <mergeCell ref="R3:W3"/>
    <mergeCell ref="F4:G5"/>
    <mergeCell ref="R5:S5"/>
    <mergeCell ref="T5:U5"/>
    <mergeCell ref="V5:W5"/>
    <mergeCell ref="P4:Q5"/>
    <mergeCell ref="R4:W4"/>
    <mergeCell ref="F6:G6"/>
    <mergeCell ref="H6:I6"/>
    <mergeCell ref="H4:I5"/>
    <mergeCell ref="J4:K5"/>
    <mergeCell ref="T7:U7"/>
    <mergeCell ref="V7:W7"/>
    <mergeCell ref="F8:G8"/>
    <mergeCell ref="H8:I8"/>
    <mergeCell ref="V6:W6"/>
    <mergeCell ref="B7:C7"/>
    <mergeCell ref="D7:E7"/>
    <mergeCell ref="F7:G7"/>
    <mergeCell ref="H7:I7"/>
    <mergeCell ref="J7:K7"/>
    <mergeCell ref="L7:M7"/>
    <mergeCell ref="N7:O7"/>
    <mergeCell ref="J6:K6"/>
    <mergeCell ref="L6:M6"/>
    <mergeCell ref="N6:O6"/>
    <mergeCell ref="P6:Q6"/>
    <mergeCell ref="R6:S6"/>
    <mergeCell ref="T6:U6"/>
    <mergeCell ref="B6:C6"/>
    <mergeCell ref="D6:E6"/>
    <mergeCell ref="P9:Q9"/>
    <mergeCell ref="R9:S9"/>
    <mergeCell ref="T9:U9"/>
    <mergeCell ref="V9:W9"/>
    <mergeCell ref="B10:C10"/>
    <mergeCell ref="D10:E10"/>
    <mergeCell ref="F10:G10"/>
    <mergeCell ref="H10:I10"/>
    <mergeCell ref="V8:W8"/>
    <mergeCell ref="B9:C9"/>
    <mergeCell ref="D9:E9"/>
    <mergeCell ref="F9:G9"/>
    <mergeCell ref="H9:I9"/>
    <mergeCell ref="J9:K9"/>
    <mergeCell ref="L9:M9"/>
    <mergeCell ref="N9:O9"/>
    <mergeCell ref="J8:K8"/>
    <mergeCell ref="L8:M8"/>
    <mergeCell ref="N8:O8"/>
    <mergeCell ref="P8:Q8"/>
    <mergeCell ref="R8:S8"/>
    <mergeCell ref="T8:U8"/>
    <mergeCell ref="B8:C8"/>
    <mergeCell ref="D8:E8"/>
    <mergeCell ref="P11:Q11"/>
    <mergeCell ref="R11:S11"/>
    <mergeCell ref="T11:U11"/>
    <mergeCell ref="V11:W11"/>
    <mergeCell ref="B12:C12"/>
    <mergeCell ref="D12:E12"/>
    <mergeCell ref="F12:G12"/>
    <mergeCell ref="H12:I12"/>
    <mergeCell ref="V10:W10"/>
    <mergeCell ref="B11:C11"/>
    <mergeCell ref="D11:E11"/>
    <mergeCell ref="F11:G11"/>
    <mergeCell ref="H11:I11"/>
    <mergeCell ref="J11:K11"/>
    <mergeCell ref="L11:M11"/>
    <mergeCell ref="N11:O11"/>
    <mergeCell ref="J10:K10"/>
    <mergeCell ref="L10:M10"/>
    <mergeCell ref="N10:O10"/>
    <mergeCell ref="P10:Q10"/>
    <mergeCell ref="R10:S10"/>
    <mergeCell ref="T10:U10"/>
    <mergeCell ref="V12:W12"/>
    <mergeCell ref="A14:A17"/>
    <mergeCell ref="B16:E16"/>
    <mergeCell ref="F16:I16"/>
    <mergeCell ref="J16:M16"/>
    <mergeCell ref="N16:Q16"/>
    <mergeCell ref="R16:U16"/>
    <mergeCell ref="B17:C17"/>
    <mergeCell ref="J12:K12"/>
    <mergeCell ref="L12:M12"/>
    <mergeCell ref="N12:O12"/>
    <mergeCell ref="P12:Q12"/>
    <mergeCell ref="R12:S12"/>
    <mergeCell ref="T12:U12"/>
    <mergeCell ref="L17:M17"/>
    <mergeCell ref="N17:O17"/>
    <mergeCell ref="P17:Q17"/>
    <mergeCell ref="R17:S17"/>
    <mergeCell ref="T17:U17"/>
    <mergeCell ref="D17:E17"/>
    <mergeCell ref="F17:G17"/>
    <mergeCell ref="H17:I17"/>
    <mergeCell ref="J17:K17"/>
    <mergeCell ref="T19:U19"/>
    <mergeCell ref="L18:M18"/>
    <mergeCell ref="D18:E18"/>
    <mergeCell ref="F18:G18"/>
    <mergeCell ref="H18:I18"/>
    <mergeCell ref="J18:K18"/>
    <mergeCell ref="B20:C20"/>
    <mergeCell ref="D20:E20"/>
    <mergeCell ref="F20:G20"/>
    <mergeCell ref="P18:Q18"/>
    <mergeCell ref="R18:S18"/>
    <mergeCell ref="N18:O18"/>
    <mergeCell ref="B18:C18"/>
    <mergeCell ref="L21:M21"/>
    <mergeCell ref="N21:O21"/>
    <mergeCell ref="B22:C22"/>
    <mergeCell ref="D22:E22"/>
    <mergeCell ref="F22:G22"/>
    <mergeCell ref="H22:I22"/>
    <mergeCell ref="J22:K22"/>
    <mergeCell ref="T18:U18"/>
    <mergeCell ref="B19:C19"/>
    <mergeCell ref="D19:E19"/>
    <mergeCell ref="F19:G19"/>
    <mergeCell ref="H19:I19"/>
    <mergeCell ref="J19:K19"/>
    <mergeCell ref="T20:U20"/>
    <mergeCell ref="P20:Q20"/>
    <mergeCell ref="R20:S20"/>
    <mergeCell ref="H20:I20"/>
    <mergeCell ref="J20:K20"/>
    <mergeCell ref="L20:M20"/>
    <mergeCell ref="N20:O20"/>
    <mergeCell ref="L19:M19"/>
    <mergeCell ref="N19:O19"/>
    <mergeCell ref="P19:Q19"/>
    <mergeCell ref="R19:S19"/>
    <mergeCell ref="N24:O24"/>
    <mergeCell ref="V24:W24"/>
    <mergeCell ref="X24:Y24"/>
    <mergeCell ref="V21:W21"/>
    <mergeCell ref="P24:Q24"/>
    <mergeCell ref="R24:S24"/>
    <mergeCell ref="T24:U24"/>
    <mergeCell ref="X21:Y21"/>
    <mergeCell ref="B24:C24"/>
    <mergeCell ref="D24:E24"/>
    <mergeCell ref="F24:G24"/>
    <mergeCell ref="P21:Q21"/>
    <mergeCell ref="R21:S21"/>
    <mergeCell ref="T21:U21"/>
    <mergeCell ref="B23:C23"/>
    <mergeCell ref="D23:E23"/>
    <mergeCell ref="F23:G23"/>
    <mergeCell ref="H23:I23"/>
    <mergeCell ref="J23:K23"/>
    <mergeCell ref="B21:C21"/>
    <mergeCell ref="D21:E21"/>
    <mergeCell ref="F21:G21"/>
    <mergeCell ref="H21:I21"/>
    <mergeCell ref="J21:K21"/>
    <mergeCell ref="L22:M22"/>
    <mergeCell ref="N22:O22"/>
    <mergeCell ref="P22:Q22"/>
    <mergeCell ref="R22:S22"/>
    <mergeCell ref="T22:U22"/>
    <mergeCell ref="V22:W22"/>
    <mergeCell ref="X22:Y22"/>
    <mergeCell ref="A25:Y25"/>
    <mergeCell ref="B14:Y14"/>
    <mergeCell ref="B15:M15"/>
    <mergeCell ref="N15:Y15"/>
    <mergeCell ref="X19:Y19"/>
    <mergeCell ref="V20:W20"/>
    <mergeCell ref="X20:Y20"/>
    <mergeCell ref="V16:Y16"/>
    <mergeCell ref="V17:W17"/>
    <mergeCell ref="X17:Y17"/>
    <mergeCell ref="V18:W18"/>
    <mergeCell ref="X18:Y18"/>
    <mergeCell ref="V19:W19"/>
    <mergeCell ref="H24:I24"/>
    <mergeCell ref="J24:K24"/>
    <mergeCell ref="L24:M24"/>
    <mergeCell ref="L23:M23"/>
  </mergeCells>
  <phoneticPr fontId="2"/>
  <pageMargins left="0.59055118110236227" right="0.59055118110236227" top="0.78740157480314965" bottom="0.78740157480314965" header="0.51181102362204722" footer="0.51181102362204722"/>
  <pageSetup paperSize="9" firstPageNumber="192"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48"/>
  <sheetViews>
    <sheetView view="pageBreakPreview" topLeftCell="A42" zoomScaleNormal="100" zoomScaleSheetLayoutView="100" workbookViewId="0">
      <selection activeCell="H42" sqref="H42"/>
    </sheetView>
  </sheetViews>
  <sheetFormatPr defaultColWidth="9" defaultRowHeight="13.5" x14ac:dyDescent="0.15"/>
  <cols>
    <col min="1" max="1" width="12.75" style="259" customWidth="1"/>
    <col min="2" max="2" width="7.625" style="259" customWidth="1"/>
    <col min="3" max="12" width="7.25" style="259" customWidth="1"/>
    <col min="13" max="16384" width="9" style="259"/>
  </cols>
  <sheetData>
    <row r="1" spans="1:11" s="241" customFormat="1" x14ac:dyDescent="0.15">
      <c r="A1" s="239" t="s">
        <v>475</v>
      </c>
      <c r="B1" s="240"/>
      <c r="C1" s="240"/>
      <c r="D1" s="240"/>
      <c r="E1" s="240"/>
      <c r="F1" s="240"/>
      <c r="G1" s="240"/>
      <c r="H1" s="240"/>
      <c r="I1" s="240"/>
      <c r="J1" s="240"/>
      <c r="K1" s="240"/>
    </row>
    <row r="2" spans="1:11" s="240" customFormat="1" ht="14.25" thickBot="1" x14ac:dyDescent="0.2">
      <c r="A2" s="242" t="s">
        <v>394</v>
      </c>
    </row>
    <row r="3" spans="1:11" s="240" customFormat="1" ht="14.25" thickTop="1" x14ac:dyDescent="0.15">
      <c r="A3" s="626" t="s">
        <v>20</v>
      </c>
      <c r="B3" s="624" t="s">
        <v>7</v>
      </c>
      <c r="C3" s="624"/>
      <c r="D3" s="624"/>
      <c r="E3" s="624" t="s">
        <v>395</v>
      </c>
      <c r="F3" s="624"/>
      <c r="G3" s="624" t="s">
        <v>396</v>
      </c>
      <c r="H3" s="624"/>
      <c r="I3" s="624" t="s">
        <v>397</v>
      </c>
      <c r="J3" s="625"/>
      <c r="K3" s="315"/>
    </row>
    <row r="4" spans="1:11" s="240" customFormat="1" x14ac:dyDescent="0.15">
      <c r="A4" s="627"/>
      <c r="B4" s="243" t="s">
        <v>16</v>
      </c>
      <c r="C4" s="243" t="s">
        <v>3</v>
      </c>
      <c r="D4" s="243" t="s">
        <v>4</v>
      </c>
      <c r="E4" s="243" t="s">
        <v>3</v>
      </c>
      <c r="F4" s="243" t="s">
        <v>4</v>
      </c>
      <c r="G4" s="243" t="s">
        <v>3</v>
      </c>
      <c r="H4" s="243" t="s">
        <v>4</v>
      </c>
      <c r="I4" s="243" t="s">
        <v>3</v>
      </c>
      <c r="J4" s="244" t="s">
        <v>4</v>
      </c>
      <c r="K4" s="315"/>
    </row>
    <row r="5" spans="1:11" s="240" customFormat="1" ht="13.5" customHeight="1" x14ac:dyDescent="0.15">
      <c r="A5" s="246" t="s">
        <v>488</v>
      </c>
      <c r="B5" s="247">
        <v>257</v>
      </c>
      <c r="C5" s="248">
        <v>15</v>
      </c>
      <c r="D5" s="248">
        <v>242</v>
      </c>
      <c r="E5" s="248">
        <v>4</v>
      </c>
      <c r="F5" s="248">
        <v>84</v>
      </c>
      <c r="G5" s="248">
        <v>6</v>
      </c>
      <c r="H5" s="248">
        <v>83</v>
      </c>
      <c r="I5" s="248">
        <v>5</v>
      </c>
      <c r="J5" s="248">
        <v>75</v>
      </c>
      <c r="K5" s="248"/>
    </row>
    <row r="6" spans="1:11" s="240" customFormat="1" ht="13.5" customHeight="1" x14ac:dyDescent="0.15">
      <c r="A6" s="246" t="s">
        <v>493</v>
      </c>
      <c r="B6" s="247">
        <v>257</v>
      </c>
      <c r="C6" s="248">
        <v>15</v>
      </c>
      <c r="D6" s="248">
        <v>242</v>
      </c>
      <c r="E6" s="248">
        <v>5</v>
      </c>
      <c r="F6" s="248">
        <v>80</v>
      </c>
      <c r="G6" s="248">
        <v>4</v>
      </c>
      <c r="H6" s="248">
        <v>84</v>
      </c>
      <c r="I6" s="248">
        <v>6</v>
      </c>
      <c r="J6" s="248">
        <v>78</v>
      </c>
      <c r="K6" s="248"/>
    </row>
    <row r="7" spans="1:11" s="240" customFormat="1" x14ac:dyDescent="0.15">
      <c r="A7" s="246"/>
      <c r="B7" s="245"/>
      <c r="C7" s="246"/>
      <c r="D7" s="246"/>
      <c r="E7" s="246"/>
      <c r="F7" s="246"/>
      <c r="G7" s="246"/>
      <c r="H7" s="246"/>
      <c r="I7" s="246"/>
      <c r="J7" s="246"/>
      <c r="K7" s="246"/>
    </row>
    <row r="8" spans="1:11" s="240" customFormat="1" x14ac:dyDescent="0.15">
      <c r="A8" s="316" t="s">
        <v>503</v>
      </c>
      <c r="B8" s="249">
        <v>168</v>
      </c>
      <c r="C8" s="250">
        <v>8</v>
      </c>
      <c r="D8" s="250">
        <v>160</v>
      </c>
      <c r="E8" s="250">
        <v>0</v>
      </c>
      <c r="F8" s="250">
        <v>0</v>
      </c>
      <c r="G8" s="250">
        <v>7</v>
      </c>
      <c r="H8" s="250">
        <v>83</v>
      </c>
      <c r="I8" s="250">
        <v>1</v>
      </c>
      <c r="J8" s="250">
        <v>77</v>
      </c>
      <c r="K8" s="250"/>
    </row>
    <row r="9" spans="1:11" s="240" customFormat="1" x14ac:dyDescent="0.15">
      <c r="A9" s="313" t="s">
        <v>504</v>
      </c>
      <c r="B9" s="251">
        <v>168</v>
      </c>
      <c r="C9" s="252">
        <v>8</v>
      </c>
      <c r="D9" s="252">
        <v>160</v>
      </c>
      <c r="E9" s="252">
        <v>0</v>
      </c>
      <c r="F9" s="252">
        <v>0</v>
      </c>
      <c r="G9" s="252">
        <v>7</v>
      </c>
      <c r="H9" s="252">
        <v>83</v>
      </c>
      <c r="I9" s="252">
        <v>1</v>
      </c>
      <c r="J9" s="252">
        <v>77</v>
      </c>
      <c r="K9" s="248"/>
    </row>
    <row r="10" spans="1:11" s="240" customFormat="1" x14ac:dyDescent="0.15">
      <c r="A10" s="253" t="s">
        <v>497</v>
      </c>
      <c r="B10" s="254"/>
      <c r="C10" s="254"/>
      <c r="D10" s="254"/>
      <c r="E10" s="254"/>
      <c r="F10" s="254"/>
      <c r="G10" s="246"/>
      <c r="H10" s="246"/>
      <c r="I10" s="246"/>
      <c r="J10" s="246"/>
      <c r="K10" s="246"/>
    </row>
    <row r="11" spans="1:11" s="240" customFormat="1" x14ac:dyDescent="0.15">
      <c r="A11" s="253" t="s">
        <v>498</v>
      </c>
      <c r="B11" s="254"/>
      <c r="C11" s="254"/>
      <c r="D11" s="254"/>
      <c r="E11" s="254"/>
      <c r="F11" s="254"/>
      <c r="G11" s="254"/>
      <c r="H11" s="254"/>
      <c r="I11" s="254"/>
      <c r="J11" s="254"/>
      <c r="K11" s="254"/>
    </row>
    <row r="12" spans="1:11" s="240" customFormat="1" x14ac:dyDescent="0.15">
      <c r="A12" s="253" t="s">
        <v>523</v>
      </c>
      <c r="B12" s="254"/>
      <c r="C12" s="254"/>
      <c r="D12" s="254"/>
      <c r="E12" s="254"/>
      <c r="F12" s="254"/>
      <c r="G12" s="254"/>
      <c r="H12" s="254"/>
      <c r="I12" s="254"/>
      <c r="J12" s="254"/>
      <c r="K12" s="254"/>
    </row>
    <row r="13" spans="1:11" s="240" customFormat="1" x14ac:dyDescent="0.15">
      <c r="A13" s="253" t="s">
        <v>602</v>
      </c>
      <c r="B13" s="254"/>
      <c r="C13" s="254"/>
      <c r="D13" s="254"/>
      <c r="E13" s="254"/>
      <c r="F13" s="254"/>
      <c r="G13" s="254"/>
      <c r="H13" s="254"/>
      <c r="I13" s="254"/>
      <c r="J13" s="254"/>
      <c r="K13" s="254"/>
    </row>
    <row r="14" spans="1:11" s="241" customFormat="1" x14ac:dyDescent="0.15">
      <c r="A14" s="255" t="s">
        <v>499</v>
      </c>
    </row>
    <row r="15" spans="1:11" s="241" customFormat="1" x14ac:dyDescent="0.15">
      <c r="A15" s="255"/>
    </row>
    <row r="16" spans="1:11" s="241" customFormat="1" x14ac:dyDescent="0.15"/>
    <row r="17" spans="1:12" s="241" customFormat="1" x14ac:dyDescent="0.15">
      <c r="A17" s="256" t="s">
        <v>476</v>
      </c>
    </row>
    <row r="18" spans="1:12" s="241" customFormat="1" ht="14.25" thickBot="1" x14ac:dyDescent="0.2">
      <c r="A18" s="257" t="s">
        <v>634</v>
      </c>
    </row>
    <row r="19" spans="1:12" s="241" customFormat="1" ht="14.25" thickTop="1" x14ac:dyDescent="0.15">
      <c r="A19" s="630" t="s">
        <v>20</v>
      </c>
      <c r="B19" s="624" t="s">
        <v>7</v>
      </c>
      <c r="C19" s="624"/>
      <c r="D19" s="624"/>
      <c r="E19" s="624" t="s">
        <v>395</v>
      </c>
      <c r="F19" s="624"/>
      <c r="G19" s="624" t="s">
        <v>396</v>
      </c>
      <c r="H19" s="624"/>
      <c r="I19" s="624" t="s">
        <v>397</v>
      </c>
      <c r="J19" s="625"/>
      <c r="K19" s="624" t="s">
        <v>420</v>
      </c>
      <c r="L19" s="625"/>
    </row>
    <row r="20" spans="1:12" s="241" customFormat="1" x14ac:dyDescent="0.15">
      <c r="A20" s="631"/>
      <c r="B20" s="243" t="s">
        <v>16</v>
      </c>
      <c r="C20" s="243" t="s">
        <v>3</v>
      </c>
      <c r="D20" s="243" t="s">
        <v>4</v>
      </c>
      <c r="E20" s="243" t="s">
        <v>3</v>
      </c>
      <c r="F20" s="243" t="s">
        <v>4</v>
      </c>
      <c r="G20" s="243" t="s">
        <v>3</v>
      </c>
      <c r="H20" s="243" t="s">
        <v>4</v>
      </c>
      <c r="I20" s="243" t="s">
        <v>3</v>
      </c>
      <c r="J20" s="244" t="s">
        <v>4</v>
      </c>
      <c r="K20" s="243" t="s">
        <v>3</v>
      </c>
      <c r="L20" s="244" t="s">
        <v>4</v>
      </c>
    </row>
    <row r="21" spans="1:12" s="241" customFormat="1" x14ac:dyDescent="0.15">
      <c r="A21" s="408" t="s">
        <v>652</v>
      </c>
      <c r="B21" s="409">
        <v>22749</v>
      </c>
      <c r="C21" s="410">
        <v>16812</v>
      </c>
      <c r="D21" s="410">
        <v>5937</v>
      </c>
      <c r="E21" s="410">
        <v>4208</v>
      </c>
      <c r="F21" s="410">
        <v>1652</v>
      </c>
      <c r="G21" s="410">
        <v>4186</v>
      </c>
      <c r="H21" s="410">
        <v>1400</v>
      </c>
      <c r="I21" s="410">
        <v>3964</v>
      </c>
      <c r="J21" s="410">
        <v>1404</v>
      </c>
      <c r="K21" s="410">
        <v>4454</v>
      </c>
      <c r="L21" s="410">
        <v>1481</v>
      </c>
    </row>
    <row r="22" spans="1:12" s="241" customFormat="1" x14ac:dyDescent="0.15">
      <c r="A22" s="408" t="s">
        <v>500</v>
      </c>
      <c r="B22" s="411">
        <v>22255</v>
      </c>
      <c r="C22" s="411">
        <v>16299</v>
      </c>
      <c r="D22" s="411">
        <v>5956</v>
      </c>
      <c r="E22" s="411">
        <v>3840</v>
      </c>
      <c r="F22" s="411">
        <v>1633</v>
      </c>
      <c r="G22" s="411">
        <v>4098</v>
      </c>
      <c r="H22" s="411">
        <v>1498</v>
      </c>
      <c r="I22" s="411">
        <v>3947</v>
      </c>
      <c r="J22" s="411">
        <v>1364</v>
      </c>
      <c r="K22" s="411">
        <v>4414</v>
      </c>
      <c r="L22" s="411">
        <v>1461</v>
      </c>
    </row>
    <row r="23" spans="1:12" s="241" customFormat="1" x14ac:dyDescent="0.15">
      <c r="A23" s="408" t="s">
        <v>528</v>
      </c>
      <c r="B23" s="411">
        <v>22280</v>
      </c>
      <c r="C23" s="411">
        <v>16147</v>
      </c>
      <c r="D23" s="411">
        <v>6133</v>
      </c>
      <c r="E23" s="411">
        <v>4008</v>
      </c>
      <c r="F23" s="411">
        <v>1643</v>
      </c>
      <c r="G23" s="411">
        <v>3837</v>
      </c>
      <c r="H23" s="411">
        <v>1614</v>
      </c>
      <c r="I23" s="411">
        <v>3863</v>
      </c>
      <c r="J23" s="411">
        <v>1446</v>
      </c>
      <c r="K23" s="411">
        <v>4439</v>
      </c>
      <c r="L23" s="411">
        <v>1430</v>
      </c>
    </row>
    <row r="24" spans="1:12" s="241" customFormat="1" x14ac:dyDescent="0.15">
      <c r="A24" s="408" t="s">
        <v>636</v>
      </c>
      <c r="B24" s="411">
        <v>20631</v>
      </c>
      <c r="C24" s="411">
        <v>14973</v>
      </c>
      <c r="D24" s="411">
        <v>5658</v>
      </c>
      <c r="E24" s="411">
        <v>4198</v>
      </c>
      <c r="F24" s="411">
        <v>1736</v>
      </c>
      <c r="G24" s="411">
        <v>3591</v>
      </c>
      <c r="H24" s="411">
        <v>1323</v>
      </c>
      <c r="I24" s="411">
        <v>3334</v>
      </c>
      <c r="J24" s="411">
        <v>1218</v>
      </c>
      <c r="K24" s="411">
        <v>3850</v>
      </c>
      <c r="L24" s="411">
        <v>1381</v>
      </c>
    </row>
    <row r="25" spans="1:12" s="241" customFormat="1" x14ac:dyDescent="0.15">
      <c r="A25" s="408" t="s">
        <v>608</v>
      </c>
      <c r="B25" s="411">
        <v>20676</v>
      </c>
      <c r="C25" s="411">
        <v>14973</v>
      </c>
      <c r="D25" s="411">
        <v>5658</v>
      </c>
      <c r="E25" s="411">
        <v>4198</v>
      </c>
      <c r="F25" s="411">
        <v>1736</v>
      </c>
      <c r="G25" s="411">
        <v>3591</v>
      </c>
      <c r="H25" s="411">
        <v>1323</v>
      </c>
      <c r="I25" s="411">
        <v>3334</v>
      </c>
      <c r="J25" s="411">
        <v>1218</v>
      </c>
      <c r="K25" s="411">
        <v>3850</v>
      </c>
      <c r="L25" s="411">
        <v>1381</v>
      </c>
    </row>
    <row r="26" spans="1:12" s="241" customFormat="1" x14ac:dyDescent="0.15">
      <c r="A26" s="408"/>
      <c r="B26" s="411"/>
      <c r="C26" s="411"/>
      <c r="D26" s="413"/>
      <c r="E26" s="411"/>
      <c r="F26" s="411"/>
      <c r="G26" s="411"/>
      <c r="H26" s="411"/>
      <c r="I26" s="411"/>
      <c r="J26" s="411"/>
      <c r="K26" s="411"/>
      <c r="L26" s="411"/>
    </row>
    <row r="27" spans="1:12" s="241" customFormat="1" x14ac:dyDescent="0.15">
      <c r="A27" s="412" t="s">
        <v>653</v>
      </c>
      <c r="B27" s="414">
        <f>SUM(B28:B43)</f>
        <v>19990</v>
      </c>
      <c r="C27" s="391">
        <f>SUM(C28:C43)</f>
        <v>14292</v>
      </c>
      <c r="D27" s="391">
        <f t="shared" ref="D27:L27" si="0">SUM(D28:D43)</f>
        <v>5698</v>
      </c>
      <c r="E27" s="358">
        <f t="shared" si="0"/>
        <v>3843</v>
      </c>
      <c r="F27" s="391">
        <f t="shared" si="0"/>
        <v>1625</v>
      </c>
      <c r="G27" s="391">
        <f t="shared" si="0"/>
        <v>3803</v>
      </c>
      <c r="H27" s="391">
        <f t="shared" si="0"/>
        <v>1653</v>
      </c>
      <c r="I27" s="391">
        <f t="shared" si="0"/>
        <v>3103</v>
      </c>
      <c r="J27" s="391">
        <f t="shared" si="0"/>
        <v>1189</v>
      </c>
      <c r="K27" s="391">
        <f t="shared" si="0"/>
        <v>3543</v>
      </c>
      <c r="L27" s="358">
        <f t="shared" si="0"/>
        <v>1231</v>
      </c>
    </row>
    <row r="28" spans="1:12" s="241" customFormat="1" x14ac:dyDescent="0.15">
      <c r="A28" s="478" t="s">
        <v>421</v>
      </c>
      <c r="B28" s="466">
        <v>1520</v>
      </c>
      <c r="C28" s="466">
        <v>901</v>
      </c>
      <c r="D28" s="466">
        <v>619</v>
      </c>
      <c r="E28" s="466">
        <v>216</v>
      </c>
      <c r="F28" s="466">
        <v>164</v>
      </c>
      <c r="G28" s="466">
        <v>214</v>
      </c>
      <c r="H28" s="466">
        <v>159</v>
      </c>
      <c r="I28" s="466">
        <v>222</v>
      </c>
      <c r="J28" s="466">
        <v>145</v>
      </c>
      <c r="K28" s="466">
        <v>249</v>
      </c>
      <c r="L28" s="466">
        <v>151</v>
      </c>
    </row>
    <row r="29" spans="1:12" s="241" customFormat="1" x14ac:dyDescent="0.15">
      <c r="A29" s="478" t="s">
        <v>446</v>
      </c>
      <c r="B29" s="466">
        <v>1844</v>
      </c>
      <c r="C29" s="466">
        <v>840</v>
      </c>
      <c r="D29" s="466">
        <v>1004</v>
      </c>
      <c r="E29" s="466">
        <v>199</v>
      </c>
      <c r="F29" s="466">
        <v>255</v>
      </c>
      <c r="G29" s="466">
        <v>217</v>
      </c>
      <c r="H29" s="466">
        <v>247</v>
      </c>
      <c r="I29" s="466">
        <v>208</v>
      </c>
      <c r="J29" s="466">
        <v>258</v>
      </c>
      <c r="K29" s="466">
        <v>216</v>
      </c>
      <c r="L29" s="466">
        <v>244</v>
      </c>
    </row>
    <row r="30" spans="1:12" s="241" customFormat="1" x14ac:dyDescent="0.15">
      <c r="A30" s="478" t="s">
        <v>424</v>
      </c>
      <c r="B30" s="466">
        <v>1067</v>
      </c>
      <c r="C30" s="466">
        <v>583</v>
      </c>
      <c r="D30" s="466">
        <v>484</v>
      </c>
      <c r="E30" s="466">
        <v>103</v>
      </c>
      <c r="F30" s="466">
        <v>87</v>
      </c>
      <c r="G30" s="466">
        <v>116</v>
      </c>
      <c r="H30" s="466">
        <v>85</v>
      </c>
      <c r="I30" s="466">
        <v>165</v>
      </c>
      <c r="J30" s="466">
        <v>156</v>
      </c>
      <c r="K30" s="466">
        <v>199</v>
      </c>
      <c r="L30" s="466">
        <v>156</v>
      </c>
    </row>
    <row r="31" spans="1:12" s="241" customFormat="1" x14ac:dyDescent="0.15">
      <c r="A31" s="478" t="s">
        <v>592</v>
      </c>
      <c r="B31" s="466">
        <v>293</v>
      </c>
      <c r="C31" s="466">
        <v>60</v>
      </c>
      <c r="D31" s="466">
        <v>233</v>
      </c>
      <c r="E31" s="466">
        <v>26</v>
      </c>
      <c r="F31" s="466">
        <v>123</v>
      </c>
      <c r="G31" s="466">
        <v>34</v>
      </c>
      <c r="H31" s="466">
        <v>110</v>
      </c>
      <c r="I31" s="466">
        <v>0</v>
      </c>
      <c r="J31" s="466">
        <v>0</v>
      </c>
      <c r="K31" s="466">
        <v>0</v>
      </c>
      <c r="L31" s="466">
        <v>0</v>
      </c>
    </row>
    <row r="32" spans="1:12" s="241" customFormat="1" x14ac:dyDescent="0.15">
      <c r="A32" s="478" t="s">
        <v>425</v>
      </c>
      <c r="B32" s="466">
        <v>2056</v>
      </c>
      <c r="C32" s="466">
        <v>1480</v>
      </c>
      <c r="D32" s="466">
        <v>576</v>
      </c>
      <c r="E32" s="466">
        <v>406</v>
      </c>
      <c r="F32" s="466">
        <v>141</v>
      </c>
      <c r="G32" s="466">
        <v>382</v>
      </c>
      <c r="H32" s="466">
        <v>149</v>
      </c>
      <c r="I32" s="466">
        <v>343</v>
      </c>
      <c r="J32" s="466">
        <v>130</v>
      </c>
      <c r="K32" s="466">
        <v>349</v>
      </c>
      <c r="L32" s="466">
        <v>156</v>
      </c>
    </row>
    <row r="33" spans="1:12" s="241" customFormat="1" x14ac:dyDescent="0.15">
      <c r="A33" s="478" t="s">
        <v>593</v>
      </c>
      <c r="B33" s="466">
        <v>773</v>
      </c>
      <c r="C33" s="466">
        <v>389</v>
      </c>
      <c r="D33" s="466">
        <v>384</v>
      </c>
      <c r="E33" s="466">
        <v>94</v>
      </c>
      <c r="F33" s="466">
        <v>84</v>
      </c>
      <c r="G33" s="466">
        <v>96</v>
      </c>
      <c r="H33" s="466">
        <v>102</v>
      </c>
      <c r="I33" s="466">
        <v>95</v>
      </c>
      <c r="J33" s="466">
        <v>98</v>
      </c>
      <c r="K33" s="466">
        <v>104</v>
      </c>
      <c r="L33" s="466">
        <v>100</v>
      </c>
    </row>
    <row r="34" spans="1:12" s="241" customFormat="1" x14ac:dyDescent="0.15">
      <c r="A34" s="478" t="s">
        <v>423</v>
      </c>
      <c r="B34" s="466">
        <v>1202</v>
      </c>
      <c r="C34" s="466">
        <v>920</v>
      </c>
      <c r="D34" s="466">
        <v>282</v>
      </c>
      <c r="E34" s="466">
        <v>233</v>
      </c>
      <c r="F34" s="466">
        <v>73</v>
      </c>
      <c r="G34" s="466">
        <v>231</v>
      </c>
      <c r="H34" s="466">
        <v>70</v>
      </c>
      <c r="I34" s="466">
        <v>238</v>
      </c>
      <c r="J34" s="466">
        <v>72</v>
      </c>
      <c r="K34" s="466">
        <v>218</v>
      </c>
      <c r="L34" s="466">
        <v>67</v>
      </c>
    </row>
    <row r="35" spans="1:12" s="241" customFormat="1" x14ac:dyDescent="0.15">
      <c r="A35" s="478" t="s">
        <v>422</v>
      </c>
      <c r="B35" s="466">
        <v>1803</v>
      </c>
      <c r="C35" s="466">
        <v>1466</v>
      </c>
      <c r="D35" s="466">
        <v>337</v>
      </c>
      <c r="E35" s="466">
        <v>350</v>
      </c>
      <c r="F35" s="466">
        <v>68</v>
      </c>
      <c r="G35" s="466">
        <v>329</v>
      </c>
      <c r="H35" s="466">
        <v>77</v>
      </c>
      <c r="I35" s="466">
        <v>401</v>
      </c>
      <c r="J35" s="466">
        <v>96</v>
      </c>
      <c r="K35" s="466">
        <v>386</v>
      </c>
      <c r="L35" s="466">
        <v>96</v>
      </c>
    </row>
    <row r="36" spans="1:12" s="241" customFormat="1" x14ac:dyDescent="0.15">
      <c r="A36" s="478" t="s">
        <v>428</v>
      </c>
      <c r="B36" s="466">
        <v>490</v>
      </c>
      <c r="C36" s="466">
        <v>347</v>
      </c>
      <c r="D36" s="466">
        <v>143</v>
      </c>
      <c r="E36" s="466">
        <v>172</v>
      </c>
      <c r="F36" s="466">
        <v>80</v>
      </c>
      <c r="G36" s="466">
        <v>175</v>
      </c>
      <c r="H36" s="466">
        <v>63</v>
      </c>
      <c r="I36" s="466">
        <v>0</v>
      </c>
      <c r="J36" s="466">
        <v>0</v>
      </c>
      <c r="K36" s="466">
        <v>0</v>
      </c>
      <c r="L36" s="466">
        <v>0</v>
      </c>
    </row>
    <row r="37" spans="1:12" s="241" customFormat="1" x14ac:dyDescent="0.15">
      <c r="A37" s="478" t="s">
        <v>591</v>
      </c>
      <c r="B37" s="466">
        <v>406</v>
      </c>
      <c r="C37" s="466">
        <v>178</v>
      </c>
      <c r="D37" s="466">
        <v>228</v>
      </c>
      <c r="E37" s="466">
        <v>94</v>
      </c>
      <c r="F37" s="466">
        <v>105</v>
      </c>
      <c r="G37" s="466">
        <v>84</v>
      </c>
      <c r="H37" s="466">
        <v>123</v>
      </c>
      <c r="I37" s="466">
        <v>0</v>
      </c>
      <c r="J37" s="466">
        <v>0</v>
      </c>
      <c r="K37" s="466">
        <v>0</v>
      </c>
      <c r="L37" s="466">
        <v>0</v>
      </c>
    </row>
    <row r="38" spans="1:12" s="241" customFormat="1" x14ac:dyDescent="0.15">
      <c r="A38" s="478" t="s">
        <v>595</v>
      </c>
      <c r="B38" s="466">
        <v>416</v>
      </c>
      <c r="C38" s="466">
        <v>192</v>
      </c>
      <c r="D38" s="466">
        <v>224</v>
      </c>
      <c r="E38" s="466">
        <v>110</v>
      </c>
      <c r="F38" s="466">
        <v>100</v>
      </c>
      <c r="G38" s="466">
        <v>82</v>
      </c>
      <c r="H38" s="466">
        <v>124</v>
      </c>
      <c r="I38" s="466">
        <v>0</v>
      </c>
      <c r="J38" s="466">
        <v>0</v>
      </c>
      <c r="K38" s="466">
        <v>0</v>
      </c>
      <c r="L38" s="466">
        <v>0</v>
      </c>
    </row>
    <row r="39" spans="1:12" s="241" customFormat="1" x14ac:dyDescent="0.15">
      <c r="A39" s="478" t="s">
        <v>596</v>
      </c>
      <c r="B39" s="466">
        <v>546</v>
      </c>
      <c r="C39" s="466">
        <v>478</v>
      </c>
      <c r="D39" s="466">
        <v>68</v>
      </c>
      <c r="E39" s="466">
        <v>222</v>
      </c>
      <c r="F39" s="466">
        <v>33</v>
      </c>
      <c r="G39" s="466">
        <v>256</v>
      </c>
      <c r="H39" s="466">
        <v>35</v>
      </c>
      <c r="I39" s="466">
        <v>0</v>
      </c>
      <c r="J39" s="466">
        <v>0</v>
      </c>
      <c r="K39" s="466">
        <v>0</v>
      </c>
      <c r="L39" s="466">
        <v>0</v>
      </c>
    </row>
    <row r="40" spans="1:12" s="241" customFormat="1" x14ac:dyDescent="0.15">
      <c r="A40" s="478" t="s">
        <v>426</v>
      </c>
      <c r="B40" s="466">
        <v>1285</v>
      </c>
      <c r="C40" s="466">
        <v>1050</v>
      </c>
      <c r="D40" s="466">
        <v>235</v>
      </c>
      <c r="E40" s="466">
        <v>280</v>
      </c>
      <c r="F40" s="466">
        <v>61</v>
      </c>
      <c r="G40" s="466">
        <v>257</v>
      </c>
      <c r="H40" s="466">
        <v>60</v>
      </c>
      <c r="I40" s="466">
        <v>254</v>
      </c>
      <c r="J40" s="466">
        <v>58</v>
      </c>
      <c r="K40" s="466">
        <v>259</v>
      </c>
      <c r="L40" s="466">
        <v>56</v>
      </c>
    </row>
    <row r="41" spans="1:12" s="241" customFormat="1" x14ac:dyDescent="0.15">
      <c r="A41" s="478" t="s">
        <v>594</v>
      </c>
      <c r="B41" s="466">
        <v>1101</v>
      </c>
      <c r="C41" s="466">
        <v>985</v>
      </c>
      <c r="D41" s="466">
        <v>116</v>
      </c>
      <c r="E41" s="466">
        <v>278</v>
      </c>
      <c r="F41" s="466">
        <v>38</v>
      </c>
      <c r="G41" s="466">
        <v>317</v>
      </c>
      <c r="H41" s="466">
        <v>42</v>
      </c>
      <c r="I41" s="466">
        <v>186</v>
      </c>
      <c r="J41" s="466">
        <v>18</v>
      </c>
      <c r="K41" s="466">
        <v>204</v>
      </c>
      <c r="L41" s="466">
        <v>18</v>
      </c>
    </row>
    <row r="42" spans="1:12" s="241" customFormat="1" x14ac:dyDescent="0.15">
      <c r="A42" s="478" t="s">
        <v>631</v>
      </c>
      <c r="B42" s="466">
        <v>767</v>
      </c>
      <c r="C42" s="466">
        <v>612</v>
      </c>
      <c r="D42" s="466">
        <v>155</v>
      </c>
      <c r="E42" s="466">
        <v>293</v>
      </c>
      <c r="F42" s="466">
        <v>69</v>
      </c>
      <c r="G42" s="466">
        <v>319</v>
      </c>
      <c r="H42" s="466">
        <v>86</v>
      </c>
      <c r="I42" s="466">
        <v>0</v>
      </c>
      <c r="J42" s="466">
        <v>0</v>
      </c>
      <c r="K42" s="466">
        <v>0</v>
      </c>
      <c r="L42" s="466">
        <v>0</v>
      </c>
    </row>
    <row r="43" spans="1:12" s="241" customFormat="1" x14ac:dyDescent="0.15">
      <c r="A43" s="479" t="s">
        <v>427</v>
      </c>
      <c r="B43" s="467">
        <v>4421</v>
      </c>
      <c r="C43" s="468">
        <v>3811</v>
      </c>
      <c r="D43" s="468">
        <v>610</v>
      </c>
      <c r="E43" s="468">
        <v>767</v>
      </c>
      <c r="F43" s="468">
        <v>144</v>
      </c>
      <c r="G43" s="468">
        <v>694</v>
      </c>
      <c r="H43" s="468">
        <v>121</v>
      </c>
      <c r="I43" s="468">
        <v>991</v>
      </c>
      <c r="J43" s="468">
        <v>158</v>
      </c>
      <c r="K43" s="468">
        <v>1359</v>
      </c>
      <c r="L43" s="468">
        <v>187</v>
      </c>
    </row>
    <row r="44" spans="1:12" s="241" customFormat="1" x14ac:dyDescent="0.15">
      <c r="A44" s="628" t="s">
        <v>597</v>
      </c>
      <c r="B44" s="629"/>
      <c r="C44" s="629"/>
      <c r="D44" s="629"/>
      <c r="E44" s="629"/>
      <c r="F44" s="629"/>
      <c r="G44" s="629"/>
      <c r="H44" s="629"/>
      <c r="I44" s="629"/>
      <c r="J44" s="629"/>
      <c r="K44" s="629"/>
      <c r="L44" s="629"/>
    </row>
    <row r="45" spans="1:12" s="311" customFormat="1" x14ac:dyDescent="0.15">
      <c r="A45" s="309" t="s">
        <v>632</v>
      </c>
      <c r="B45" s="310"/>
      <c r="C45" s="310"/>
      <c r="D45" s="310"/>
      <c r="E45" s="310"/>
      <c r="F45" s="310"/>
      <c r="G45" s="310"/>
      <c r="H45" s="310"/>
      <c r="I45" s="310"/>
      <c r="J45" s="310"/>
      <c r="K45" s="310"/>
      <c r="L45" s="310"/>
    </row>
    <row r="46" spans="1:12" s="311" customFormat="1" x14ac:dyDescent="0.15">
      <c r="A46" s="309" t="s">
        <v>654</v>
      </c>
      <c r="B46" s="310"/>
      <c r="C46" s="310"/>
      <c r="D46" s="310"/>
      <c r="E46" s="310"/>
      <c r="F46" s="310"/>
      <c r="G46" s="310"/>
      <c r="H46" s="310"/>
      <c r="I46" s="310"/>
      <c r="J46" s="310"/>
      <c r="K46" s="310"/>
      <c r="L46" s="310"/>
    </row>
    <row r="47" spans="1:12" s="241" customFormat="1" x14ac:dyDescent="0.15">
      <c r="A47" s="255" t="s">
        <v>633</v>
      </c>
      <c r="B47" s="258"/>
      <c r="C47" s="258"/>
      <c r="D47" s="258"/>
      <c r="E47" s="258"/>
      <c r="F47" s="258"/>
      <c r="G47" s="258"/>
      <c r="H47" s="258"/>
      <c r="I47" s="258"/>
      <c r="J47" s="258"/>
      <c r="K47" s="258"/>
      <c r="L47" s="258"/>
    </row>
    <row r="48" spans="1:12" s="241" customFormat="1" x14ac:dyDescent="0.15">
      <c r="A48" s="259"/>
      <c r="B48" s="260"/>
      <c r="C48" s="260"/>
      <c r="D48" s="260"/>
      <c r="E48" s="260"/>
      <c r="F48" s="260"/>
      <c r="G48" s="260"/>
      <c r="H48" s="260"/>
      <c r="I48" s="260"/>
      <c r="J48" s="260"/>
      <c r="K48" s="260"/>
      <c r="L48" s="260"/>
    </row>
  </sheetData>
  <mergeCells count="12">
    <mergeCell ref="A44:L44"/>
    <mergeCell ref="A19:A20"/>
    <mergeCell ref="B19:D19"/>
    <mergeCell ref="G19:H19"/>
    <mergeCell ref="K19:L19"/>
    <mergeCell ref="E19:F19"/>
    <mergeCell ref="I19:J19"/>
    <mergeCell ref="I3:J3"/>
    <mergeCell ref="B3:D3"/>
    <mergeCell ref="A3:A4"/>
    <mergeCell ref="G3:H3"/>
    <mergeCell ref="E3:F3"/>
  </mergeCells>
  <phoneticPr fontId="2"/>
  <pageMargins left="0.59055118110236227" right="0.59055118110236227" top="0.78740157480314965" bottom="0.78740157480314965" header="0.51181102362204722" footer="0.51181102362204722"/>
  <pageSetup paperSize="9" scale="98" firstPageNumber="1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Z57"/>
  <sheetViews>
    <sheetView view="pageBreakPreview" topLeftCell="A50" zoomScaleNormal="100" zoomScaleSheetLayoutView="100" workbookViewId="0">
      <selection activeCell="R50" sqref="R50"/>
    </sheetView>
  </sheetViews>
  <sheetFormatPr defaultColWidth="9" defaultRowHeight="13.5" x14ac:dyDescent="0.15"/>
  <cols>
    <col min="1" max="1" width="10.625" style="63" customWidth="1"/>
    <col min="2" max="13" width="3.375" style="63" customWidth="1"/>
    <col min="14" max="14" width="3.5" style="63" customWidth="1"/>
    <col min="15" max="25" width="3.375" style="63" customWidth="1"/>
    <col min="26" max="16384" width="9" style="63"/>
  </cols>
  <sheetData>
    <row r="1" spans="1:25" x14ac:dyDescent="0.15">
      <c r="A1" s="69" t="s">
        <v>477</v>
      </c>
      <c r="B1" s="77"/>
      <c r="C1" s="77"/>
      <c r="D1" s="77"/>
      <c r="E1" s="77"/>
      <c r="F1" s="77"/>
      <c r="G1" s="77"/>
      <c r="H1" s="77"/>
      <c r="I1" s="77"/>
      <c r="J1" s="77"/>
      <c r="K1" s="77"/>
      <c r="L1" s="77"/>
      <c r="M1" s="77"/>
      <c r="N1" s="77"/>
      <c r="O1" s="77"/>
      <c r="P1" s="77"/>
      <c r="Q1" s="77"/>
      <c r="R1" s="77"/>
      <c r="S1" s="77"/>
      <c r="T1" s="77"/>
      <c r="U1" s="77"/>
      <c r="V1" s="77"/>
      <c r="W1" s="77"/>
      <c r="X1" s="77"/>
      <c r="Y1" s="77"/>
    </row>
    <row r="2" spans="1:25" ht="14.25" thickBot="1" x14ac:dyDescent="0.2">
      <c r="A2" s="70" t="s">
        <v>274</v>
      </c>
      <c r="B2" s="77"/>
      <c r="C2" s="77"/>
      <c r="D2" s="77"/>
      <c r="E2" s="77"/>
      <c r="F2" s="77"/>
      <c r="G2" s="77"/>
      <c r="H2" s="77"/>
      <c r="I2" s="77"/>
      <c r="J2" s="77"/>
      <c r="K2" s="77"/>
      <c r="L2" s="77"/>
      <c r="M2" s="77"/>
      <c r="N2" s="77"/>
      <c r="O2" s="77"/>
      <c r="P2" s="77"/>
      <c r="Q2" s="77"/>
      <c r="R2" s="77"/>
      <c r="S2" s="77"/>
      <c r="T2" s="77"/>
      <c r="U2" s="77"/>
      <c r="V2" s="77"/>
      <c r="W2" s="77"/>
      <c r="X2" s="77"/>
      <c r="Y2" s="77"/>
    </row>
    <row r="3" spans="1:25" ht="12.75" customHeight="1" thickTop="1" x14ac:dyDescent="0.15">
      <c r="A3" s="590" t="s">
        <v>20</v>
      </c>
      <c r="B3" s="642" t="s">
        <v>0</v>
      </c>
      <c r="C3" s="642"/>
      <c r="D3" s="642" t="s">
        <v>27</v>
      </c>
      <c r="E3" s="642"/>
      <c r="F3" s="597" t="s">
        <v>268</v>
      </c>
      <c r="G3" s="598"/>
      <c r="H3" s="598"/>
      <c r="I3" s="598"/>
      <c r="J3" s="598"/>
      <c r="K3" s="590"/>
      <c r="L3" s="644" t="s">
        <v>267</v>
      </c>
      <c r="M3" s="645"/>
      <c r="N3" s="646"/>
      <c r="O3" s="644" t="s">
        <v>249</v>
      </c>
      <c r="P3" s="645"/>
      <c r="Q3" s="646"/>
      <c r="R3" s="570" t="s">
        <v>29</v>
      </c>
      <c r="S3" s="621"/>
      <c r="T3" s="621"/>
      <c r="U3" s="621"/>
      <c r="V3" s="621"/>
      <c r="W3" s="621"/>
      <c r="X3" s="74"/>
      <c r="Y3" s="77"/>
    </row>
    <row r="4" spans="1:25" ht="12.75" customHeight="1" x14ac:dyDescent="0.15">
      <c r="A4" s="591"/>
      <c r="B4" s="643"/>
      <c r="C4" s="643"/>
      <c r="D4" s="643"/>
      <c r="E4" s="643"/>
      <c r="F4" s="574"/>
      <c r="G4" s="600"/>
      <c r="H4" s="600"/>
      <c r="I4" s="600"/>
      <c r="J4" s="600"/>
      <c r="K4" s="592"/>
      <c r="L4" s="647"/>
      <c r="M4" s="648"/>
      <c r="N4" s="649"/>
      <c r="O4" s="647"/>
      <c r="P4" s="648"/>
      <c r="Q4" s="649"/>
      <c r="R4" s="567" t="s">
        <v>28</v>
      </c>
      <c r="S4" s="607"/>
      <c r="T4" s="607"/>
      <c r="U4" s="607"/>
      <c r="V4" s="607"/>
      <c r="W4" s="607"/>
      <c r="X4" s="74"/>
      <c r="Y4" s="77"/>
    </row>
    <row r="5" spans="1:25" ht="12.75" customHeight="1" x14ac:dyDescent="0.15">
      <c r="A5" s="592"/>
      <c r="B5" s="643"/>
      <c r="C5" s="643"/>
      <c r="D5" s="643"/>
      <c r="E5" s="643"/>
      <c r="F5" s="565" t="s">
        <v>2</v>
      </c>
      <c r="G5" s="565"/>
      <c r="H5" s="565" t="s">
        <v>3</v>
      </c>
      <c r="I5" s="565"/>
      <c r="J5" s="565" t="s">
        <v>4</v>
      </c>
      <c r="K5" s="565"/>
      <c r="L5" s="650"/>
      <c r="M5" s="651"/>
      <c r="N5" s="652"/>
      <c r="O5" s="650"/>
      <c r="P5" s="651"/>
      <c r="Q5" s="652"/>
      <c r="R5" s="567" t="s">
        <v>2</v>
      </c>
      <c r="S5" s="610"/>
      <c r="T5" s="567" t="s">
        <v>3</v>
      </c>
      <c r="U5" s="610"/>
      <c r="V5" s="567" t="s">
        <v>4</v>
      </c>
      <c r="W5" s="607"/>
      <c r="X5" s="77"/>
      <c r="Y5" s="77"/>
    </row>
    <row r="6" spans="1:25" ht="12.75" customHeight="1" x14ac:dyDescent="0.15">
      <c r="A6" s="110" t="s">
        <v>493</v>
      </c>
      <c r="B6" s="576">
        <v>4</v>
      </c>
      <c r="C6" s="563"/>
      <c r="D6" s="563">
        <v>152</v>
      </c>
      <c r="E6" s="563"/>
      <c r="F6" s="563">
        <v>355</v>
      </c>
      <c r="G6" s="563"/>
      <c r="H6" s="563">
        <v>136</v>
      </c>
      <c r="I6" s="563"/>
      <c r="J6" s="563">
        <v>219</v>
      </c>
      <c r="K6" s="563"/>
      <c r="L6" s="563">
        <v>52</v>
      </c>
      <c r="M6" s="563"/>
      <c r="N6" s="563"/>
      <c r="O6" s="563">
        <v>67</v>
      </c>
      <c r="P6" s="563"/>
      <c r="Q6" s="563"/>
      <c r="R6" s="563">
        <v>498</v>
      </c>
      <c r="S6" s="563"/>
      <c r="T6" s="563">
        <v>317</v>
      </c>
      <c r="U6" s="563"/>
      <c r="V6" s="563">
        <v>181</v>
      </c>
      <c r="W6" s="563"/>
      <c r="X6" s="77"/>
      <c r="Y6" s="77"/>
    </row>
    <row r="7" spans="1:25" ht="12.75" customHeight="1" x14ac:dyDescent="0.15">
      <c r="A7" s="110" t="s">
        <v>522</v>
      </c>
      <c r="B7" s="576">
        <v>4</v>
      </c>
      <c r="C7" s="563"/>
      <c r="D7" s="563">
        <v>151</v>
      </c>
      <c r="E7" s="563"/>
      <c r="F7" s="563">
        <v>349</v>
      </c>
      <c r="G7" s="563"/>
      <c r="H7" s="563">
        <v>126</v>
      </c>
      <c r="I7" s="563"/>
      <c r="J7" s="563">
        <v>223</v>
      </c>
      <c r="K7" s="563"/>
      <c r="L7" s="563">
        <v>43</v>
      </c>
      <c r="M7" s="563"/>
      <c r="N7" s="563"/>
      <c r="O7" s="563">
        <v>67</v>
      </c>
      <c r="P7" s="563"/>
      <c r="Q7" s="563"/>
      <c r="R7" s="563">
        <v>475</v>
      </c>
      <c r="S7" s="563"/>
      <c r="T7" s="563">
        <v>302</v>
      </c>
      <c r="U7" s="563"/>
      <c r="V7" s="563">
        <v>173</v>
      </c>
      <c r="W7" s="563"/>
      <c r="X7" s="77"/>
      <c r="Y7" s="74"/>
    </row>
    <row r="8" spans="1:25" ht="12.75" customHeight="1" x14ac:dyDescent="0.15">
      <c r="A8" s="110" t="s">
        <v>606</v>
      </c>
      <c r="B8" s="576">
        <v>4</v>
      </c>
      <c r="C8" s="563"/>
      <c r="D8" s="601">
        <v>149</v>
      </c>
      <c r="E8" s="601"/>
      <c r="F8" s="601">
        <v>341</v>
      </c>
      <c r="G8" s="601"/>
      <c r="H8" s="601">
        <v>125</v>
      </c>
      <c r="I8" s="601"/>
      <c r="J8" s="601">
        <v>216</v>
      </c>
      <c r="K8" s="601"/>
      <c r="L8" s="601">
        <v>27</v>
      </c>
      <c r="M8" s="601"/>
      <c r="N8" s="601"/>
      <c r="O8" s="601">
        <v>66</v>
      </c>
      <c r="P8" s="601"/>
      <c r="Q8" s="601"/>
      <c r="R8" s="601">
        <v>462</v>
      </c>
      <c r="S8" s="601"/>
      <c r="T8" s="601">
        <v>294</v>
      </c>
      <c r="U8" s="601"/>
      <c r="V8" s="601">
        <v>168</v>
      </c>
      <c r="W8" s="601"/>
      <c r="X8" s="77"/>
      <c r="Y8" s="77"/>
    </row>
    <row r="9" spans="1:25" ht="12.75" customHeight="1" x14ac:dyDescent="0.15">
      <c r="A9" s="110" t="s">
        <v>608</v>
      </c>
      <c r="B9" s="576">
        <v>4</v>
      </c>
      <c r="C9" s="563"/>
      <c r="D9" s="563">
        <v>156</v>
      </c>
      <c r="E9" s="563"/>
      <c r="F9" s="563">
        <v>342</v>
      </c>
      <c r="G9" s="563"/>
      <c r="H9" s="563">
        <v>122</v>
      </c>
      <c r="I9" s="563"/>
      <c r="J9" s="563">
        <v>220</v>
      </c>
      <c r="K9" s="563"/>
      <c r="L9" s="563">
        <v>24</v>
      </c>
      <c r="M9" s="563"/>
      <c r="N9" s="563"/>
      <c r="O9" s="563">
        <v>67</v>
      </c>
      <c r="P9" s="563"/>
      <c r="Q9" s="563"/>
      <c r="R9" s="563">
        <v>468</v>
      </c>
      <c r="S9" s="563"/>
      <c r="T9" s="563">
        <v>288</v>
      </c>
      <c r="U9" s="563"/>
      <c r="V9" s="563">
        <v>180</v>
      </c>
      <c r="W9" s="563"/>
      <c r="X9" s="77"/>
      <c r="Y9" s="77"/>
    </row>
    <row r="10" spans="1:25" ht="12.75" customHeight="1" x14ac:dyDescent="0.15">
      <c r="A10" s="110" t="s">
        <v>642</v>
      </c>
      <c r="B10" s="601">
        <v>4</v>
      </c>
      <c r="C10" s="601"/>
      <c r="D10" s="601">
        <v>152</v>
      </c>
      <c r="E10" s="601"/>
      <c r="F10" s="601">
        <v>344</v>
      </c>
      <c r="G10" s="601"/>
      <c r="H10" s="601">
        <v>122</v>
      </c>
      <c r="I10" s="601"/>
      <c r="J10" s="601">
        <v>222</v>
      </c>
      <c r="K10" s="601"/>
      <c r="L10" s="563">
        <v>28</v>
      </c>
      <c r="M10" s="563"/>
      <c r="N10" s="563"/>
      <c r="O10" s="563">
        <v>66</v>
      </c>
      <c r="P10" s="563"/>
      <c r="Q10" s="563"/>
      <c r="R10" s="563">
        <v>464</v>
      </c>
      <c r="S10" s="563"/>
      <c r="T10" s="563">
        <v>278</v>
      </c>
      <c r="U10" s="563"/>
      <c r="V10" s="563">
        <v>186</v>
      </c>
      <c r="W10" s="563"/>
      <c r="X10" s="74"/>
      <c r="Y10" s="77"/>
    </row>
    <row r="11" spans="1:25" ht="12.75" customHeight="1" x14ac:dyDescent="0.15">
      <c r="A11" s="109"/>
      <c r="B11" s="576"/>
      <c r="C11" s="563"/>
      <c r="D11" s="563"/>
      <c r="E11" s="563"/>
      <c r="F11" s="563"/>
      <c r="G11" s="563"/>
      <c r="H11" s="563"/>
      <c r="I11" s="563"/>
      <c r="J11" s="563"/>
      <c r="K11" s="563"/>
      <c r="L11" s="563"/>
      <c r="M11" s="563"/>
      <c r="N11" s="563"/>
      <c r="O11" s="563"/>
      <c r="P11" s="563"/>
      <c r="Q11" s="563"/>
      <c r="R11" s="563"/>
      <c r="S11" s="563"/>
      <c r="T11" s="563"/>
      <c r="U11" s="563"/>
      <c r="V11" s="563"/>
      <c r="W11" s="563"/>
      <c r="X11" s="77"/>
      <c r="Y11" s="77"/>
    </row>
    <row r="12" spans="1:25" ht="12.75" customHeight="1" x14ac:dyDescent="0.15">
      <c r="A12" s="207" t="s">
        <v>643</v>
      </c>
      <c r="B12" s="609">
        <v>4</v>
      </c>
      <c r="C12" s="588"/>
      <c r="D12" s="588">
        <v>154</v>
      </c>
      <c r="E12" s="588"/>
      <c r="F12" s="588">
        <v>340</v>
      </c>
      <c r="G12" s="588"/>
      <c r="H12" s="588">
        <v>114</v>
      </c>
      <c r="I12" s="588"/>
      <c r="J12" s="588">
        <v>226</v>
      </c>
      <c r="K12" s="588"/>
      <c r="L12" s="588">
        <v>40</v>
      </c>
      <c r="M12" s="588"/>
      <c r="N12" s="588"/>
      <c r="O12" s="588">
        <v>65</v>
      </c>
      <c r="P12" s="588"/>
      <c r="Q12" s="588"/>
      <c r="R12" s="588">
        <v>457</v>
      </c>
      <c r="S12" s="588"/>
      <c r="T12" s="588">
        <v>268</v>
      </c>
      <c r="U12" s="588"/>
      <c r="V12" s="588">
        <v>189</v>
      </c>
      <c r="W12" s="588"/>
      <c r="X12" s="77"/>
      <c r="Y12" s="77"/>
    </row>
    <row r="13" spans="1:25" ht="12.75" customHeight="1" thickBot="1" x14ac:dyDescent="0.2">
      <c r="A13" s="76"/>
      <c r="B13" s="68"/>
      <c r="C13" s="68"/>
      <c r="D13" s="68"/>
      <c r="E13" s="68"/>
      <c r="F13" s="68"/>
      <c r="G13" s="68"/>
      <c r="H13" s="68"/>
      <c r="I13" s="68"/>
      <c r="J13" s="68"/>
      <c r="K13" s="68"/>
      <c r="L13" s="68"/>
      <c r="M13" s="68"/>
      <c r="N13" s="68"/>
      <c r="O13" s="68"/>
      <c r="P13" s="68"/>
      <c r="Q13" s="68"/>
      <c r="R13" s="68"/>
      <c r="S13" s="68"/>
      <c r="T13" s="68"/>
      <c r="U13" s="77"/>
      <c r="V13" s="77"/>
      <c r="W13" s="77"/>
      <c r="X13" s="77"/>
      <c r="Y13" s="77"/>
    </row>
    <row r="14" spans="1:25" ht="12.75" customHeight="1" thickTop="1" x14ac:dyDescent="0.15">
      <c r="A14" s="590" t="s">
        <v>20</v>
      </c>
      <c r="B14" s="570" t="s">
        <v>34</v>
      </c>
      <c r="C14" s="621"/>
      <c r="D14" s="621"/>
      <c r="E14" s="621"/>
      <c r="F14" s="621"/>
      <c r="G14" s="621"/>
      <c r="H14" s="621"/>
      <c r="I14" s="621"/>
      <c r="J14" s="621"/>
      <c r="K14" s="621"/>
      <c r="L14" s="621"/>
      <c r="M14" s="621"/>
      <c r="N14" s="621"/>
      <c r="O14" s="621"/>
      <c r="P14" s="621"/>
      <c r="Q14" s="621"/>
      <c r="R14" s="621"/>
      <c r="S14" s="621"/>
      <c r="T14" s="621"/>
      <c r="U14" s="621"/>
      <c r="V14" s="621"/>
      <c r="W14" s="621"/>
      <c r="X14" s="621"/>
      <c r="Y14" s="621"/>
    </row>
    <row r="15" spans="1:25" ht="12.75" customHeight="1" x14ac:dyDescent="0.15">
      <c r="A15" s="591"/>
      <c r="B15" s="567" t="s">
        <v>30</v>
      </c>
      <c r="C15" s="607"/>
      <c r="D15" s="607"/>
      <c r="E15" s="607"/>
      <c r="F15" s="607"/>
      <c r="G15" s="607"/>
      <c r="H15" s="567" t="s">
        <v>31</v>
      </c>
      <c r="I15" s="607"/>
      <c r="J15" s="607"/>
      <c r="K15" s="607"/>
      <c r="L15" s="607"/>
      <c r="M15" s="607"/>
      <c r="N15" s="567" t="s">
        <v>32</v>
      </c>
      <c r="O15" s="607"/>
      <c r="P15" s="607"/>
      <c r="Q15" s="607"/>
      <c r="R15" s="607"/>
      <c r="S15" s="607"/>
      <c r="T15" s="567" t="s">
        <v>33</v>
      </c>
      <c r="U15" s="607"/>
      <c r="V15" s="607"/>
      <c r="W15" s="607"/>
      <c r="X15" s="607"/>
      <c r="Y15" s="607"/>
    </row>
    <row r="16" spans="1:25" ht="12.75" customHeight="1" x14ac:dyDescent="0.15">
      <c r="A16" s="592"/>
      <c r="B16" s="565" t="s">
        <v>2</v>
      </c>
      <c r="C16" s="565"/>
      <c r="D16" s="565" t="s">
        <v>3</v>
      </c>
      <c r="E16" s="565"/>
      <c r="F16" s="565" t="s">
        <v>4</v>
      </c>
      <c r="G16" s="567"/>
      <c r="H16" s="565" t="s">
        <v>2</v>
      </c>
      <c r="I16" s="565"/>
      <c r="J16" s="565" t="s">
        <v>3</v>
      </c>
      <c r="K16" s="565"/>
      <c r="L16" s="565" t="s">
        <v>4</v>
      </c>
      <c r="M16" s="567"/>
      <c r="N16" s="565" t="s">
        <v>2</v>
      </c>
      <c r="O16" s="565"/>
      <c r="P16" s="565" t="s">
        <v>3</v>
      </c>
      <c r="Q16" s="565"/>
      <c r="R16" s="565" t="s">
        <v>4</v>
      </c>
      <c r="S16" s="567"/>
      <c r="T16" s="565" t="s">
        <v>2</v>
      </c>
      <c r="U16" s="565"/>
      <c r="V16" s="565" t="s">
        <v>3</v>
      </c>
      <c r="W16" s="565"/>
      <c r="X16" s="565" t="s">
        <v>4</v>
      </c>
      <c r="Y16" s="567"/>
    </row>
    <row r="17" spans="1:26" ht="12.75" customHeight="1" x14ac:dyDescent="0.15">
      <c r="A17" s="417" t="s">
        <v>493</v>
      </c>
      <c r="B17" s="576">
        <v>16</v>
      </c>
      <c r="C17" s="563"/>
      <c r="D17" s="563">
        <v>13</v>
      </c>
      <c r="E17" s="563"/>
      <c r="F17" s="563">
        <v>3</v>
      </c>
      <c r="G17" s="563"/>
      <c r="H17" s="563">
        <v>117</v>
      </c>
      <c r="I17" s="563"/>
      <c r="J17" s="563">
        <v>70</v>
      </c>
      <c r="K17" s="563"/>
      <c r="L17" s="563">
        <v>47</v>
      </c>
      <c r="M17" s="563"/>
      <c r="N17" s="563">
        <v>99</v>
      </c>
      <c r="O17" s="563"/>
      <c r="P17" s="563">
        <v>67</v>
      </c>
      <c r="Q17" s="563"/>
      <c r="R17" s="563">
        <v>32</v>
      </c>
      <c r="S17" s="563"/>
      <c r="T17" s="563">
        <v>266</v>
      </c>
      <c r="U17" s="563"/>
      <c r="V17" s="563">
        <v>167</v>
      </c>
      <c r="W17" s="563"/>
      <c r="X17" s="563">
        <v>99</v>
      </c>
      <c r="Y17" s="563"/>
    </row>
    <row r="18" spans="1:26" ht="12.75" customHeight="1" x14ac:dyDescent="0.15">
      <c r="A18" s="417" t="s">
        <v>522</v>
      </c>
      <c r="B18" s="576">
        <v>19</v>
      </c>
      <c r="C18" s="563"/>
      <c r="D18" s="563">
        <v>12</v>
      </c>
      <c r="E18" s="563"/>
      <c r="F18" s="563">
        <v>7</v>
      </c>
      <c r="G18" s="563"/>
      <c r="H18" s="563">
        <v>123</v>
      </c>
      <c r="I18" s="563"/>
      <c r="J18" s="563">
        <v>75</v>
      </c>
      <c r="K18" s="563"/>
      <c r="L18" s="563">
        <v>48</v>
      </c>
      <c r="M18" s="563"/>
      <c r="N18" s="563">
        <v>81</v>
      </c>
      <c r="O18" s="563"/>
      <c r="P18" s="563">
        <v>53</v>
      </c>
      <c r="Q18" s="563"/>
      <c r="R18" s="563">
        <v>28</v>
      </c>
      <c r="S18" s="563"/>
      <c r="T18" s="563">
        <v>252</v>
      </c>
      <c r="U18" s="563"/>
      <c r="V18" s="563">
        <v>162</v>
      </c>
      <c r="W18" s="563"/>
      <c r="X18" s="563">
        <v>90</v>
      </c>
      <c r="Y18" s="563"/>
    </row>
    <row r="19" spans="1:26" ht="12.75" customHeight="1" x14ac:dyDescent="0.15">
      <c r="A19" s="417" t="s">
        <v>606</v>
      </c>
      <c r="B19" s="576">
        <v>19</v>
      </c>
      <c r="C19" s="563"/>
      <c r="D19" s="563">
        <v>10</v>
      </c>
      <c r="E19" s="563"/>
      <c r="F19" s="563">
        <v>9</v>
      </c>
      <c r="G19" s="563"/>
      <c r="H19" s="563">
        <v>121</v>
      </c>
      <c r="I19" s="563"/>
      <c r="J19" s="563">
        <v>77</v>
      </c>
      <c r="K19" s="563"/>
      <c r="L19" s="563">
        <v>44</v>
      </c>
      <c r="M19" s="563"/>
      <c r="N19" s="563">
        <v>76</v>
      </c>
      <c r="O19" s="563"/>
      <c r="P19" s="563">
        <v>46</v>
      </c>
      <c r="Q19" s="563"/>
      <c r="R19" s="563">
        <v>30</v>
      </c>
      <c r="S19" s="563"/>
      <c r="T19" s="563">
        <v>246</v>
      </c>
      <c r="U19" s="563"/>
      <c r="V19" s="563">
        <v>161</v>
      </c>
      <c r="W19" s="563"/>
      <c r="X19" s="563">
        <v>85</v>
      </c>
      <c r="Y19" s="563"/>
    </row>
    <row r="20" spans="1:26" ht="12.75" customHeight="1" x14ac:dyDescent="0.15">
      <c r="A20" s="417" t="s">
        <v>608</v>
      </c>
      <c r="B20" s="576">
        <v>20</v>
      </c>
      <c r="C20" s="563"/>
      <c r="D20" s="563">
        <v>7</v>
      </c>
      <c r="E20" s="563"/>
      <c r="F20" s="563">
        <v>13</v>
      </c>
      <c r="G20" s="563"/>
      <c r="H20" s="563">
        <v>126</v>
      </c>
      <c r="I20" s="563"/>
      <c r="J20" s="563">
        <v>77</v>
      </c>
      <c r="K20" s="563"/>
      <c r="L20" s="563">
        <v>49</v>
      </c>
      <c r="M20" s="563"/>
      <c r="N20" s="563">
        <v>69</v>
      </c>
      <c r="O20" s="563"/>
      <c r="P20" s="563">
        <v>43</v>
      </c>
      <c r="Q20" s="563"/>
      <c r="R20" s="563">
        <v>26</v>
      </c>
      <c r="S20" s="563"/>
      <c r="T20" s="563">
        <v>253</v>
      </c>
      <c r="U20" s="563"/>
      <c r="V20" s="563">
        <v>161</v>
      </c>
      <c r="W20" s="563"/>
      <c r="X20" s="563">
        <v>92</v>
      </c>
      <c r="Y20" s="563"/>
    </row>
    <row r="21" spans="1:26" ht="12.75" customHeight="1" x14ac:dyDescent="0.15">
      <c r="A21" s="110" t="s">
        <v>642</v>
      </c>
      <c r="B21" s="563">
        <v>14</v>
      </c>
      <c r="C21" s="563"/>
      <c r="D21" s="563">
        <v>3</v>
      </c>
      <c r="E21" s="563"/>
      <c r="F21" s="563">
        <v>11</v>
      </c>
      <c r="G21" s="563"/>
      <c r="H21" s="563">
        <v>126</v>
      </c>
      <c r="I21" s="563"/>
      <c r="J21" s="563">
        <v>75</v>
      </c>
      <c r="K21" s="563"/>
      <c r="L21" s="563">
        <v>51</v>
      </c>
      <c r="M21" s="563"/>
      <c r="N21" s="563">
        <v>79</v>
      </c>
      <c r="O21" s="563"/>
      <c r="P21" s="563">
        <v>50</v>
      </c>
      <c r="Q21" s="563"/>
      <c r="R21" s="563">
        <v>29</v>
      </c>
      <c r="S21" s="563"/>
      <c r="T21" s="563">
        <v>245</v>
      </c>
      <c r="U21" s="563"/>
      <c r="V21" s="563">
        <v>150</v>
      </c>
      <c r="W21" s="563"/>
      <c r="X21" s="563">
        <v>95</v>
      </c>
      <c r="Y21" s="563"/>
      <c r="Z21" s="8"/>
    </row>
    <row r="22" spans="1:26" ht="12.75" customHeight="1" x14ac:dyDescent="0.15">
      <c r="A22" s="109"/>
      <c r="B22" s="576"/>
      <c r="C22" s="601"/>
      <c r="D22" s="601"/>
      <c r="E22" s="601"/>
      <c r="F22" s="601"/>
      <c r="G22" s="601"/>
      <c r="H22" s="601"/>
      <c r="I22" s="601"/>
      <c r="J22" s="601"/>
      <c r="K22" s="601"/>
      <c r="L22" s="601"/>
      <c r="M22" s="601"/>
      <c r="N22" s="601"/>
      <c r="O22" s="601"/>
      <c r="P22" s="601"/>
      <c r="Q22" s="601"/>
      <c r="R22" s="601"/>
      <c r="S22" s="601"/>
      <c r="T22" s="563"/>
      <c r="U22" s="563"/>
      <c r="V22" s="601"/>
      <c r="W22" s="601"/>
      <c r="X22" s="601"/>
      <c r="Y22" s="601"/>
    </row>
    <row r="23" spans="1:26" ht="12.75" customHeight="1" x14ac:dyDescent="0.15">
      <c r="A23" s="207" t="s">
        <v>643</v>
      </c>
      <c r="B23" s="609">
        <v>19</v>
      </c>
      <c r="C23" s="588"/>
      <c r="D23" s="588">
        <v>7</v>
      </c>
      <c r="E23" s="588"/>
      <c r="F23" s="588">
        <v>12</v>
      </c>
      <c r="G23" s="588"/>
      <c r="H23" s="588">
        <v>126</v>
      </c>
      <c r="I23" s="588"/>
      <c r="J23" s="588">
        <v>73</v>
      </c>
      <c r="K23" s="588"/>
      <c r="L23" s="588">
        <v>53</v>
      </c>
      <c r="M23" s="588"/>
      <c r="N23" s="588">
        <v>68</v>
      </c>
      <c r="O23" s="588"/>
      <c r="P23" s="588">
        <v>46</v>
      </c>
      <c r="Q23" s="588"/>
      <c r="R23" s="588">
        <v>22</v>
      </c>
      <c r="S23" s="588"/>
      <c r="T23" s="588">
        <v>244</v>
      </c>
      <c r="U23" s="588"/>
      <c r="V23" s="588">
        <v>142</v>
      </c>
      <c r="W23" s="588"/>
      <c r="X23" s="588">
        <v>102</v>
      </c>
      <c r="Y23" s="588"/>
    </row>
    <row r="24" spans="1:26" ht="12.75" customHeight="1" x14ac:dyDescent="0.15">
      <c r="A24" s="111"/>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row>
    <row r="25" spans="1:26" x14ac:dyDescent="0.15">
      <c r="A25" s="77"/>
      <c r="B25" s="208"/>
      <c r="C25" s="209"/>
      <c r="D25" s="208"/>
      <c r="E25" s="209"/>
      <c r="F25" s="208"/>
      <c r="G25" s="209"/>
      <c r="H25" s="208"/>
      <c r="I25" s="209"/>
      <c r="J25" s="208"/>
      <c r="K25" s="209"/>
      <c r="L25" s="208"/>
      <c r="M25" s="209"/>
      <c r="N25" s="208"/>
      <c r="O25" s="209"/>
      <c r="P25" s="208"/>
      <c r="Q25" s="209"/>
      <c r="R25" s="208"/>
      <c r="S25" s="209"/>
      <c r="T25" s="208"/>
      <c r="U25" s="209"/>
      <c r="V25" s="208"/>
      <c r="W25" s="209"/>
      <c r="X25" s="208"/>
      <c r="Y25" s="209"/>
    </row>
    <row r="26" spans="1:26" x14ac:dyDescent="0.15">
      <c r="A26" s="69" t="s">
        <v>478</v>
      </c>
      <c r="B26" s="77"/>
      <c r="C26" s="77"/>
      <c r="D26" s="77"/>
      <c r="E26" s="77"/>
      <c r="F26" s="77"/>
      <c r="G26" s="77"/>
      <c r="H26" s="77"/>
      <c r="I26" s="77"/>
      <c r="J26" s="77"/>
      <c r="K26" s="77"/>
      <c r="L26" s="77"/>
      <c r="M26" s="77"/>
      <c r="N26" s="77"/>
      <c r="O26" s="77"/>
      <c r="P26" s="77"/>
      <c r="Q26" s="77"/>
      <c r="R26" s="77"/>
      <c r="S26" s="77"/>
      <c r="T26" s="77"/>
      <c r="U26" s="77"/>
      <c r="V26" s="77"/>
      <c r="W26" s="77"/>
      <c r="X26" s="77"/>
      <c r="Y26" s="77"/>
    </row>
    <row r="27" spans="1:26" ht="14.25" thickBot="1" x14ac:dyDescent="0.2">
      <c r="A27" s="70" t="s">
        <v>274</v>
      </c>
      <c r="B27" s="77"/>
      <c r="C27" s="77"/>
      <c r="D27" s="77"/>
      <c r="E27" s="77"/>
      <c r="F27" s="77"/>
      <c r="G27" s="77"/>
      <c r="H27" s="77"/>
      <c r="I27" s="77"/>
      <c r="J27" s="77"/>
      <c r="K27" s="77"/>
      <c r="L27" s="77"/>
      <c r="M27" s="77"/>
      <c r="N27" s="77"/>
      <c r="O27" s="77"/>
      <c r="P27" s="77"/>
      <c r="Q27" s="77"/>
      <c r="R27" s="77"/>
      <c r="S27" s="77"/>
      <c r="T27" s="77"/>
      <c r="U27" s="77"/>
      <c r="V27" s="77"/>
      <c r="W27" s="77"/>
      <c r="X27" s="77"/>
      <c r="Y27" s="77"/>
    </row>
    <row r="28" spans="1:26" ht="12.75" customHeight="1" thickTop="1" x14ac:dyDescent="0.15">
      <c r="A28" s="590" t="s">
        <v>20</v>
      </c>
      <c r="B28" s="642" t="s">
        <v>0</v>
      </c>
      <c r="C28" s="642"/>
      <c r="D28" s="570" t="s">
        <v>39</v>
      </c>
      <c r="E28" s="621"/>
      <c r="F28" s="621"/>
      <c r="G28" s="621"/>
      <c r="H28" s="621"/>
      <c r="I28" s="621"/>
      <c r="J28" s="621"/>
      <c r="K28" s="621"/>
      <c r="L28" s="621"/>
      <c r="M28" s="621"/>
      <c r="N28" s="621"/>
      <c r="O28" s="621"/>
      <c r="P28" s="621"/>
      <c r="Q28" s="657"/>
      <c r="R28" s="570" t="s">
        <v>40</v>
      </c>
      <c r="S28" s="621"/>
      <c r="T28" s="621"/>
      <c r="U28" s="621"/>
      <c r="V28" s="621"/>
      <c r="W28" s="621"/>
      <c r="X28" s="77"/>
      <c r="Y28" s="77"/>
    </row>
    <row r="29" spans="1:26" ht="12.75" customHeight="1" x14ac:dyDescent="0.15">
      <c r="A29" s="591"/>
      <c r="B29" s="643"/>
      <c r="C29" s="643"/>
      <c r="D29" s="567" t="s">
        <v>28</v>
      </c>
      <c r="E29" s="607"/>
      <c r="F29" s="607"/>
      <c r="G29" s="607"/>
      <c r="H29" s="607"/>
      <c r="I29" s="607"/>
      <c r="J29" s="565" t="s">
        <v>37</v>
      </c>
      <c r="K29" s="565"/>
      <c r="L29" s="565"/>
      <c r="M29" s="565"/>
      <c r="N29" s="565" t="s">
        <v>38</v>
      </c>
      <c r="O29" s="565"/>
      <c r="P29" s="565"/>
      <c r="Q29" s="565"/>
      <c r="R29" s="637" t="s">
        <v>2</v>
      </c>
      <c r="S29" s="638"/>
      <c r="T29" s="637" t="s">
        <v>3</v>
      </c>
      <c r="U29" s="638"/>
      <c r="V29" s="637" t="s">
        <v>4</v>
      </c>
      <c r="W29" s="638"/>
      <c r="X29" s="77"/>
      <c r="Y29" s="77"/>
    </row>
    <row r="30" spans="1:26" ht="12.75" customHeight="1" x14ac:dyDescent="0.15">
      <c r="A30" s="592"/>
      <c r="B30" s="643"/>
      <c r="C30" s="643"/>
      <c r="D30" s="565" t="s">
        <v>2</v>
      </c>
      <c r="E30" s="565"/>
      <c r="F30" s="565" t="s">
        <v>3</v>
      </c>
      <c r="G30" s="565"/>
      <c r="H30" s="565" t="s">
        <v>4</v>
      </c>
      <c r="I30" s="567"/>
      <c r="J30" s="565" t="s">
        <v>3</v>
      </c>
      <c r="K30" s="565"/>
      <c r="L30" s="565" t="s">
        <v>4</v>
      </c>
      <c r="M30" s="567"/>
      <c r="N30" s="565" t="s">
        <v>3</v>
      </c>
      <c r="O30" s="565"/>
      <c r="P30" s="565" t="s">
        <v>4</v>
      </c>
      <c r="Q30" s="565"/>
      <c r="R30" s="574"/>
      <c r="S30" s="600"/>
      <c r="T30" s="574"/>
      <c r="U30" s="600"/>
      <c r="V30" s="574"/>
      <c r="W30" s="600"/>
      <c r="X30" s="77"/>
      <c r="Y30" s="77"/>
    </row>
    <row r="31" spans="1:26" ht="12.75" customHeight="1" x14ac:dyDescent="0.15">
      <c r="A31" s="110" t="s">
        <v>493</v>
      </c>
      <c r="B31" s="576">
        <v>6</v>
      </c>
      <c r="C31" s="563"/>
      <c r="D31" s="601">
        <v>268</v>
      </c>
      <c r="E31" s="601"/>
      <c r="F31" s="601">
        <v>132</v>
      </c>
      <c r="G31" s="601"/>
      <c r="H31" s="601">
        <v>136</v>
      </c>
      <c r="I31" s="601"/>
      <c r="J31" s="601">
        <v>14</v>
      </c>
      <c r="K31" s="601"/>
      <c r="L31" s="601">
        <v>55</v>
      </c>
      <c r="M31" s="601"/>
      <c r="N31" s="601">
        <v>118</v>
      </c>
      <c r="O31" s="601"/>
      <c r="P31" s="601">
        <v>81</v>
      </c>
      <c r="Q31" s="601"/>
      <c r="R31" s="601">
        <v>31</v>
      </c>
      <c r="S31" s="601"/>
      <c r="T31" s="601">
        <v>11</v>
      </c>
      <c r="U31" s="601"/>
      <c r="V31" s="601">
        <v>20</v>
      </c>
      <c r="W31" s="601"/>
      <c r="X31" s="77"/>
      <c r="Y31" s="77"/>
    </row>
    <row r="32" spans="1:26" ht="12.75" customHeight="1" x14ac:dyDescent="0.15">
      <c r="A32" s="110" t="s">
        <v>522</v>
      </c>
      <c r="B32" s="568">
        <v>6</v>
      </c>
      <c r="C32" s="568"/>
      <c r="D32" s="568">
        <v>275</v>
      </c>
      <c r="E32" s="568"/>
      <c r="F32" s="568">
        <v>137</v>
      </c>
      <c r="G32" s="568"/>
      <c r="H32" s="568">
        <v>138</v>
      </c>
      <c r="I32" s="568"/>
      <c r="J32" s="568">
        <v>14</v>
      </c>
      <c r="K32" s="568"/>
      <c r="L32" s="568">
        <v>58</v>
      </c>
      <c r="M32" s="568"/>
      <c r="N32" s="568">
        <v>123</v>
      </c>
      <c r="O32" s="568"/>
      <c r="P32" s="568">
        <v>80</v>
      </c>
      <c r="Q32" s="568"/>
      <c r="R32" s="568">
        <v>35</v>
      </c>
      <c r="S32" s="568"/>
      <c r="T32" s="568">
        <v>13</v>
      </c>
      <c r="U32" s="568"/>
      <c r="V32" s="568">
        <v>22</v>
      </c>
      <c r="W32" s="568"/>
      <c r="X32" s="77"/>
      <c r="Y32" s="77"/>
    </row>
    <row r="33" spans="1:25" ht="12.75" customHeight="1" x14ac:dyDescent="0.15">
      <c r="A33" s="110" t="s">
        <v>606</v>
      </c>
      <c r="B33" s="595">
        <v>6</v>
      </c>
      <c r="C33" s="568"/>
      <c r="D33" s="568">
        <v>298</v>
      </c>
      <c r="E33" s="568"/>
      <c r="F33" s="568">
        <v>138</v>
      </c>
      <c r="G33" s="568"/>
      <c r="H33" s="568">
        <v>160</v>
      </c>
      <c r="I33" s="568"/>
      <c r="J33" s="568">
        <v>19</v>
      </c>
      <c r="K33" s="568"/>
      <c r="L33" s="568">
        <v>67</v>
      </c>
      <c r="M33" s="568"/>
      <c r="N33" s="568">
        <v>119</v>
      </c>
      <c r="O33" s="568"/>
      <c r="P33" s="568">
        <v>93</v>
      </c>
      <c r="Q33" s="568"/>
      <c r="R33" s="568">
        <v>34</v>
      </c>
      <c r="S33" s="568"/>
      <c r="T33" s="568">
        <v>12</v>
      </c>
      <c r="U33" s="568"/>
      <c r="V33" s="568">
        <v>22</v>
      </c>
      <c r="W33" s="568"/>
      <c r="X33" s="77"/>
      <c r="Y33" s="77"/>
    </row>
    <row r="34" spans="1:25" ht="12.75" customHeight="1" x14ac:dyDescent="0.15">
      <c r="A34" s="110" t="s">
        <v>608</v>
      </c>
      <c r="B34" s="576">
        <v>6</v>
      </c>
      <c r="C34" s="563"/>
      <c r="D34" s="563">
        <v>210</v>
      </c>
      <c r="E34" s="563"/>
      <c r="F34" s="563">
        <v>98</v>
      </c>
      <c r="G34" s="563"/>
      <c r="H34" s="563">
        <v>112</v>
      </c>
      <c r="I34" s="563"/>
      <c r="J34" s="563">
        <v>11</v>
      </c>
      <c r="K34" s="563"/>
      <c r="L34" s="563">
        <v>61</v>
      </c>
      <c r="M34" s="563"/>
      <c r="N34" s="563">
        <v>87</v>
      </c>
      <c r="O34" s="563"/>
      <c r="P34" s="563">
        <v>51</v>
      </c>
      <c r="Q34" s="563"/>
      <c r="R34" s="563">
        <v>33</v>
      </c>
      <c r="S34" s="563"/>
      <c r="T34" s="563">
        <v>13</v>
      </c>
      <c r="U34" s="563"/>
      <c r="V34" s="563">
        <v>20</v>
      </c>
      <c r="W34" s="563"/>
      <c r="X34" s="77"/>
      <c r="Y34" s="77"/>
    </row>
    <row r="35" spans="1:25" s="74" customFormat="1" ht="12.75" customHeight="1" x14ac:dyDescent="0.15">
      <c r="A35" s="110" t="s">
        <v>642</v>
      </c>
      <c r="B35" s="563">
        <v>6</v>
      </c>
      <c r="C35" s="563"/>
      <c r="D35" s="563">
        <v>206</v>
      </c>
      <c r="E35" s="563"/>
      <c r="F35" s="563">
        <v>94</v>
      </c>
      <c r="G35" s="563"/>
      <c r="H35" s="563">
        <v>112</v>
      </c>
      <c r="I35" s="563"/>
      <c r="J35" s="563">
        <v>14</v>
      </c>
      <c r="K35" s="563"/>
      <c r="L35" s="563">
        <v>60</v>
      </c>
      <c r="M35" s="563"/>
      <c r="N35" s="563">
        <v>80</v>
      </c>
      <c r="O35" s="563"/>
      <c r="P35" s="563">
        <v>52</v>
      </c>
      <c r="Q35" s="563"/>
      <c r="R35" s="563">
        <v>36</v>
      </c>
      <c r="S35" s="563"/>
      <c r="T35" s="563">
        <v>15</v>
      </c>
      <c r="U35" s="563"/>
      <c r="V35" s="563">
        <v>21</v>
      </c>
      <c r="W35" s="563"/>
    </row>
    <row r="36" spans="1:25" ht="12.75" customHeight="1" x14ac:dyDescent="0.15">
      <c r="A36" s="110"/>
      <c r="B36" s="576"/>
      <c r="C36" s="601"/>
      <c r="D36" s="601"/>
      <c r="E36" s="601"/>
      <c r="F36" s="601"/>
      <c r="G36" s="601"/>
      <c r="H36" s="601"/>
      <c r="I36" s="601"/>
      <c r="J36" s="601"/>
      <c r="K36" s="601"/>
      <c r="L36" s="601"/>
      <c r="M36" s="601"/>
      <c r="N36" s="601"/>
      <c r="O36" s="601"/>
      <c r="P36" s="601"/>
      <c r="Q36" s="601"/>
      <c r="R36" s="601"/>
      <c r="S36" s="601"/>
      <c r="T36" s="601"/>
      <c r="U36" s="601"/>
      <c r="V36" s="601"/>
      <c r="W36" s="601"/>
      <c r="X36" s="77"/>
      <c r="Y36" s="77"/>
    </row>
    <row r="37" spans="1:25" ht="12.75" customHeight="1" x14ac:dyDescent="0.15">
      <c r="A37" s="111" t="s">
        <v>643</v>
      </c>
      <c r="B37" s="641">
        <v>6</v>
      </c>
      <c r="C37" s="636"/>
      <c r="D37" s="636">
        <v>193</v>
      </c>
      <c r="E37" s="636"/>
      <c r="F37" s="636">
        <v>92</v>
      </c>
      <c r="G37" s="636"/>
      <c r="H37" s="636">
        <v>101</v>
      </c>
      <c r="I37" s="636"/>
      <c r="J37" s="636">
        <v>14</v>
      </c>
      <c r="K37" s="636"/>
      <c r="L37" s="636">
        <v>55</v>
      </c>
      <c r="M37" s="636"/>
      <c r="N37" s="636">
        <v>78</v>
      </c>
      <c r="O37" s="636"/>
      <c r="P37" s="636">
        <v>46</v>
      </c>
      <c r="Q37" s="636"/>
      <c r="R37" s="636">
        <v>35</v>
      </c>
      <c r="S37" s="636"/>
      <c r="T37" s="636">
        <v>13</v>
      </c>
      <c r="U37" s="636"/>
      <c r="V37" s="636">
        <v>22</v>
      </c>
      <c r="W37" s="636"/>
      <c r="X37" s="77"/>
      <c r="Y37" s="77"/>
    </row>
    <row r="38" spans="1:25" ht="12.75" customHeight="1" x14ac:dyDescent="0.15">
      <c r="A38" s="71" t="s">
        <v>35</v>
      </c>
      <c r="B38" s="639">
        <v>6</v>
      </c>
      <c r="C38" s="632"/>
      <c r="D38" s="632">
        <v>193</v>
      </c>
      <c r="E38" s="632"/>
      <c r="F38" s="632">
        <v>92</v>
      </c>
      <c r="G38" s="632"/>
      <c r="H38" s="632">
        <v>101</v>
      </c>
      <c r="I38" s="632"/>
      <c r="J38" s="632">
        <v>14</v>
      </c>
      <c r="K38" s="632"/>
      <c r="L38" s="632">
        <v>55</v>
      </c>
      <c r="M38" s="632"/>
      <c r="N38" s="632">
        <v>78</v>
      </c>
      <c r="O38" s="632"/>
      <c r="P38" s="632">
        <v>46</v>
      </c>
      <c r="Q38" s="632"/>
      <c r="R38" s="632">
        <v>35</v>
      </c>
      <c r="S38" s="632"/>
      <c r="T38" s="632">
        <v>13</v>
      </c>
      <c r="U38" s="632"/>
      <c r="V38" s="632">
        <v>22</v>
      </c>
      <c r="W38" s="632"/>
      <c r="X38" s="77"/>
      <c r="Y38" s="77"/>
    </row>
    <row r="39" spans="1:25" ht="12.75" customHeight="1" x14ac:dyDescent="0.15">
      <c r="A39" s="73" t="s">
        <v>36</v>
      </c>
      <c r="B39" s="633">
        <v>0</v>
      </c>
      <c r="C39" s="634"/>
      <c r="D39" s="634">
        <v>0</v>
      </c>
      <c r="E39" s="634"/>
      <c r="F39" s="634">
        <v>0</v>
      </c>
      <c r="G39" s="634"/>
      <c r="H39" s="634">
        <v>0</v>
      </c>
      <c r="I39" s="634"/>
      <c r="J39" s="634">
        <v>0</v>
      </c>
      <c r="K39" s="634"/>
      <c r="L39" s="634">
        <v>0</v>
      </c>
      <c r="M39" s="634"/>
      <c r="N39" s="634">
        <v>0</v>
      </c>
      <c r="O39" s="634"/>
      <c r="P39" s="634">
        <v>0</v>
      </c>
      <c r="Q39" s="634"/>
      <c r="R39" s="634">
        <v>0</v>
      </c>
      <c r="S39" s="634"/>
      <c r="T39" s="634">
        <v>0</v>
      </c>
      <c r="U39" s="634"/>
      <c r="V39" s="634">
        <v>0</v>
      </c>
      <c r="W39" s="634"/>
      <c r="X39" s="77"/>
      <c r="Y39" s="77"/>
    </row>
    <row r="40" spans="1:25" ht="12.75" customHeight="1" thickBot="1"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row>
    <row r="41" spans="1:25" ht="12.75" customHeight="1" thickTop="1" x14ac:dyDescent="0.15">
      <c r="A41" s="590" t="s">
        <v>20</v>
      </c>
      <c r="B41" s="570" t="s">
        <v>41</v>
      </c>
      <c r="C41" s="659"/>
      <c r="D41" s="659"/>
      <c r="E41" s="659"/>
      <c r="F41" s="659"/>
      <c r="G41" s="659"/>
      <c r="H41" s="659"/>
      <c r="I41" s="659"/>
      <c r="J41" s="659"/>
      <c r="K41" s="659"/>
      <c r="L41" s="659"/>
      <c r="M41" s="659"/>
      <c r="N41" s="210"/>
      <c r="O41" s="210"/>
      <c r="P41" s="77"/>
      <c r="Q41" s="77"/>
      <c r="R41" s="77"/>
      <c r="S41" s="77"/>
      <c r="T41" s="77"/>
      <c r="U41" s="77"/>
      <c r="V41" s="77"/>
      <c r="W41" s="77"/>
      <c r="X41" s="77"/>
      <c r="Y41" s="77"/>
    </row>
    <row r="42" spans="1:25" ht="12.75" customHeight="1" x14ac:dyDescent="0.15">
      <c r="A42" s="591"/>
      <c r="B42" s="637" t="s">
        <v>2</v>
      </c>
      <c r="C42" s="653"/>
      <c r="D42" s="653"/>
      <c r="E42" s="654"/>
      <c r="F42" s="638" t="s">
        <v>3</v>
      </c>
      <c r="G42" s="653"/>
      <c r="H42" s="653"/>
      <c r="I42" s="654"/>
      <c r="J42" s="638" t="s">
        <v>4</v>
      </c>
      <c r="K42" s="653"/>
      <c r="L42" s="653"/>
      <c r="M42" s="653"/>
      <c r="N42" s="211"/>
      <c r="O42" s="211"/>
      <c r="P42" s="77"/>
      <c r="Q42" s="77"/>
      <c r="R42" s="77"/>
      <c r="S42" s="77"/>
      <c r="T42" s="77"/>
      <c r="U42" s="77"/>
      <c r="V42" s="77"/>
      <c r="W42" s="77"/>
      <c r="X42" s="77"/>
      <c r="Y42" s="77"/>
    </row>
    <row r="43" spans="1:25" ht="12.75" customHeight="1" x14ac:dyDescent="0.15">
      <c r="A43" s="592"/>
      <c r="B43" s="658"/>
      <c r="C43" s="655"/>
      <c r="D43" s="655"/>
      <c r="E43" s="656"/>
      <c r="F43" s="655"/>
      <c r="G43" s="655"/>
      <c r="H43" s="655"/>
      <c r="I43" s="656"/>
      <c r="J43" s="655"/>
      <c r="K43" s="655"/>
      <c r="L43" s="655"/>
      <c r="M43" s="655"/>
      <c r="N43" s="77"/>
      <c r="O43" s="77"/>
      <c r="P43" s="77"/>
      <c r="Q43" s="77"/>
      <c r="R43" s="77"/>
      <c r="S43" s="77"/>
      <c r="T43" s="77"/>
      <c r="U43" s="77"/>
      <c r="V43" s="77"/>
      <c r="W43" s="77"/>
      <c r="X43" s="77"/>
      <c r="Y43" s="77"/>
    </row>
    <row r="44" spans="1:25" ht="12.75" customHeight="1" x14ac:dyDescent="0.15">
      <c r="A44" s="110" t="s">
        <v>493</v>
      </c>
      <c r="B44" s="576">
        <v>800</v>
      </c>
      <c r="C44" s="563"/>
      <c r="D44" s="563"/>
      <c r="E44" s="563"/>
      <c r="F44" s="601">
        <v>155</v>
      </c>
      <c r="G44" s="601"/>
      <c r="H44" s="601"/>
      <c r="I44" s="601"/>
      <c r="J44" s="601">
        <v>645</v>
      </c>
      <c r="K44" s="601"/>
      <c r="L44" s="601"/>
      <c r="M44" s="601"/>
      <c r="N44" s="77"/>
      <c r="O44" s="77"/>
      <c r="P44" s="77"/>
      <c r="Q44" s="77"/>
      <c r="R44" s="77"/>
      <c r="S44" s="77"/>
      <c r="T44" s="77"/>
      <c r="U44" s="77"/>
      <c r="V44" s="77"/>
      <c r="W44" s="77"/>
      <c r="X44" s="77"/>
      <c r="Y44" s="77"/>
    </row>
    <row r="45" spans="1:25" ht="12.75" customHeight="1" x14ac:dyDescent="0.15">
      <c r="A45" s="110" t="s">
        <v>522</v>
      </c>
      <c r="B45" s="576">
        <v>889</v>
      </c>
      <c r="C45" s="563"/>
      <c r="D45" s="563"/>
      <c r="E45" s="563"/>
      <c r="F45" s="601">
        <v>154</v>
      </c>
      <c r="G45" s="601"/>
      <c r="H45" s="601"/>
      <c r="I45" s="601"/>
      <c r="J45" s="601">
        <v>735</v>
      </c>
      <c r="K45" s="601"/>
      <c r="L45" s="601"/>
      <c r="M45" s="601"/>
      <c r="N45" s="77"/>
      <c r="O45" s="77"/>
      <c r="P45" s="77"/>
      <c r="Q45" s="77"/>
      <c r="R45" s="77"/>
      <c r="S45" s="77"/>
      <c r="T45" s="77"/>
      <c r="U45" s="77"/>
      <c r="V45" s="77"/>
      <c r="W45" s="77"/>
      <c r="X45" s="77"/>
      <c r="Y45" s="77"/>
    </row>
    <row r="46" spans="1:25" ht="12.75" customHeight="1" x14ac:dyDescent="0.15">
      <c r="A46" s="110" t="s">
        <v>606</v>
      </c>
      <c r="B46" s="595">
        <v>947</v>
      </c>
      <c r="C46" s="568"/>
      <c r="D46" s="568"/>
      <c r="E46" s="568"/>
      <c r="F46" s="568">
        <v>158</v>
      </c>
      <c r="G46" s="568"/>
      <c r="H46" s="568"/>
      <c r="I46" s="568"/>
      <c r="J46" s="568">
        <v>789</v>
      </c>
      <c r="K46" s="568"/>
      <c r="L46" s="568"/>
      <c r="M46" s="568"/>
      <c r="N46" s="77"/>
      <c r="O46" s="77"/>
      <c r="P46" s="77"/>
      <c r="Q46" s="77"/>
      <c r="R46" s="77"/>
      <c r="S46" s="77"/>
      <c r="T46" s="77"/>
      <c r="U46" s="77"/>
      <c r="V46" s="77"/>
      <c r="W46" s="77"/>
      <c r="X46" s="77"/>
      <c r="Y46" s="77"/>
    </row>
    <row r="47" spans="1:25" ht="12.75" customHeight="1" x14ac:dyDescent="0.15">
      <c r="A47" s="417" t="s">
        <v>608</v>
      </c>
      <c r="B47" s="576">
        <v>950</v>
      </c>
      <c r="C47" s="563"/>
      <c r="D47" s="568"/>
      <c r="E47" s="568"/>
      <c r="F47" s="563">
        <v>159</v>
      </c>
      <c r="G47" s="563"/>
      <c r="H47" s="568"/>
      <c r="I47" s="568"/>
      <c r="J47" s="563">
        <v>791</v>
      </c>
      <c r="K47" s="563"/>
      <c r="L47" s="568"/>
      <c r="M47" s="568"/>
      <c r="N47" s="77"/>
      <c r="O47" s="77"/>
      <c r="P47" s="77"/>
      <c r="Q47" s="77"/>
      <c r="R47" s="77"/>
      <c r="S47" s="77"/>
      <c r="T47" s="77"/>
      <c r="U47" s="77"/>
      <c r="V47" s="77"/>
      <c r="W47" s="77"/>
      <c r="X47" s="77"/>
      <c r="Y47" s="77"/>
    </row>
    <row r="48" spans="1:25" ht="12.75" customHeight="1" x14ac:dyDescent="0.15">
      <c r="A48" s="109" t="s">
        <v>642</v>
      </c>
      <c r="B48" s="639">
        <v>916</v>
      </c>
      <c r="C48" s="632"/>
      <c r="D48" s="640"/>
      <c r="E48" s="640"/>
      <c r="F48" s="632">
        <v>138</v>
      </c>
      <c r="G48" s="632"/>
      <c r="H48" s="632"/>
      <c r="I48" s="632"/>
      <c r="J48" s="632">
        <v>778</v>
      </c>
      <c r="K48" s="632"/>
      <c r="L48" s="632"/>
      <c r="M48" s="632"/>
      <c r="N48" s="77"/>
      <c r="O48" s="77"/>
      <c r="P48" s="77"/>
      <c r="Q48" s="77"/>
      <c r="R48" s="77"/>
      <c r="S48" s="77"/>
      <c r="T48" s="77"/>
      <c r="U48" s="77"/>
      <c r="V48" s="77"/>
      <c r="W48" s="77"/>
      <c r="X48" s="77"/>
      <c r="Y48" s="77"/>
    </row>
    <row r="49" spans="1:25" ht="12.75" customHeight="1" x14ac:dyDescent="0.15">
      <c r="A49" s="110"/>
      <c r="B49" s="576"/>
      <c r="C49" s="601"/>
      <c r="D49" s="77"/>
      <c r="E49" s="77"/>
      <c r="F49" s="77"/>
      <c r="G49" s="77"/>
      <c r="H49" s="601"/>
      <c r="I49" s="601"/>
      <c r="J49" s="601"/>
      <c r="K49" s="601"/>
      <c r="L49" s="77"/>
      <c r="M49" s="77"/>
      <c r="N49" s="77"/>
      <c r="O49" s="77"/>
      <c r="P49" s="77"/>
      <c r="Q49" s="77"/>
      <c r="R49" s="77"/>
      <c r="S49" s="77"/>
      <c r="T49" s="77"/>
      <c r="U49" s="77"/>
      <c r="V49" s="77"/>
      <c r="W49" s="77"/>
      <c r="X49" s="77"/>
      <c r="Y49" s="77"/>
    </row>
    <row r="50" spans="1:25" ht="12.75" customHeight="1" x14ac:dyDescent="0.15">
      <c r="A50" s="111" t="s">
        <v>643</v>
      </c>
      <c r="B50" s="641">
        <v>828</v>
      </c>
      <c r="C50" s="636"/>
      <c r="D50" s="640"/>
      <c r="E50" s="640"/>
      <c r="F50" s="636">
        <v>129</v>
      </c>
      <c r="G50" s="636"/>
      <c r="H50" s="636"/>
      <c r="I50" s="636"/>
      <c r="J50" s="636">
        <v>699</v>
      </c>
      <c r="K50" s="636"/>
      <c r="L50" s="636"/>
      <c r="M50" s="636"/>
      <c r="N50" s="77"/>
      <c r="O50" s="77"/>
      <c r="P50" s="77"/>
      <c r="Q50" s="77"/>
      <c r="R50" s="77"/>
      <c r="S50" s="77"/>
      <c r="T50" s="77"/>
      <c r="U50" s="77"/>
      <c r="V50" s="77"/>
      <c r="W50" s="77"/>
      <c r="X50" s="77"/>
      <c r="Y50" s="77"/>
    </row>
    <row r="51" spans="1:25" ht="12.75" customHeight="1" x14ac:dyDescent="0.15">
      <c r="A51" s="71" t="s">
        <v>35</v>
      </c>
      <c r="B51" s="639">
        <v>828</v>
      </c>
      <c r="C51" s="632"/>
      <c r="D51" s="640"/>
      <c r="E51" s="640"/>
      <c r="F51" s="632">
        <v>129</v>
      </c>
      <c r="G51" s="632"/>
      <c r="H51" s="632"/>
      <c r="I51" s="632"/>
      <c r="J51" s="632">
        <v>699</v>
      </c>
      <c r="K51" s="632"/>
      <c r="L51" s="632"/>
      <c r="M51" s="632"/>
      <c r="N51" s="77"/>
      <c r="O51" s="77"/>
      <c r="P51" s="77"/>
      <c r="Q51" s="77"/>
      <c r="R51" s="77"/>
      <c r="S51" s="77"/>
      <c r="T51" s="77"/>
      <c r="U51" s="77"/>
      <c r="V51" s="77"/>
      <c r="W51" s="77"/>
      <c r="X51" s="77"/>
      <c r="Y51" s="77"/>
    </row>
    <row r="52" spans="1:25" ht="12.75" customHeight="1" x14ac:dyDescent="0.15">
      <c r="A52" s="73" t="s">
        <v>36</v>
      </c>
      <c r="B52" s="633">
        <v>0</v>
      </c>
      <c r="C52" s="634"/>
      <c r="D52" s="635"/>
      <c r="E52" s="635"/>
      <c r="F52" s="634">
        <v>0</v>
      </c>
      <c r="G52" s="634"/>
      <c r="H52" s="635"/>
      <c r="I52" s="635"/>
      <c r="J52" s="634">
        <v>0</v>
      </c>
      <c r="K52" s="634"/>
      <c r="L52" s="635"/>
      <c r="M52" s="635"/>
      <c r="N52" s="77"/>
      <c r="O52" s="77"/>
      <c r="P52" s="77"/>
      <c r="Q52" s="77"/>
      <c r="R52" s="77"/>
      <c r="S52" s="77"/>
      <c r="T52" s="77"/>
      <c r="U52" s="77"/>
      <c r="V52" s="77"/>
      <c r="W52" s="77"/>
      <c r="X52" s="77"/>
      <c r="Y52" s="77"/>
    </row>
    <row r="53" spans="1:25" x14ac:dyDescent="0.15">
      <c r="A53" s="70" t="s">
        <v>273</v>
      </c>
      <c r="B53" s="77"/>
      <c r="C53" s="77"/>
      <c r="D53" s="77"/>
      <c r="E53" s="77"/>
      <c r="F53" s="77"/>
      <c r="G53" s="77"/>
      <c r="H53" s="77"/>
      <c r="I53" s="77"/>
      <c r="J53" s="77"/>
      <c r="K53" s="77"/>
      <c r="L53" s="77"/>
      <c r="M53" s="77"/>
      <c r="N53" s="77"/>
      <c r="O53" s="77"/>
      <c r="P53" s="77"/>
      <c r="Q53" s="77"/>
      <c r="R53" s="77"/>
      <c r="S53" s="77"/>
      <c r="T53" s="77"/>
      <c r="U53" s="77"/>
      <c r="V53" s="77"/>
      <c r="W53" s="77"/>
      <c r="X53" s="77"/>
      <c r="Y53" s="77"/>
    </row>
    <row r="54" spans="1:25" x14ac:dyDescent="0.15">
      <c r="A54" s="70"/>
    </row>
    <row r="55" spans="1:25" x14ac:dyDescent="0.15">
      <c r="A55" s="70"/>
    </row>
    <row r="56" spans="1:25" x14ac:dyDescent="0.15">
      <c r="A56" s="70"/>
    </row>
    <row r="57" spans="1:25" x14ac:dyDescent="0.15">
      <c r="A57" s="70"/>
    </row>
  </sheetData>
  <mergeCells count="334">
    <mergeCell ref="O6:Q6"/>
    <mergeCell ref="O8:Q8"/>
    <mergeCell ref="R9:S9"/>
    <mergeCell ref="J35:K35"/>
    <mergeCell ref="H32:I32"/>
    <mergeCell ref="N30:O30"/>
    <mergeCell ref="P30:Q30"/>
    <mergeCell ref="P32:Q32"/>
    <mergeCell ref="H35:I35"/>
    <mergeCell ref="J6:K6"/>
    <mergeCell ref="H6:I6"/>
    <mergeCell ref="L6:N6"/>
    <mergeCell ref="O12:Q12"/>
    <mergeCell ref="J17:K17"/>
    <mergeCell ref="J16:K16"/>
    <mergeCell ref="B14:Y14"/>
    <mergeCell ref="T15:Y15"/>
    <mergeCell ref="R11:S11"/>
    <mergeCell ref="O11:Q11"/>
    <mergeCell ref="V12:W12"/>
    <mergeCell ref="O9:Q9"/>
    <mergeCell ref="T9:U9"/>
    <mergeCell ref="R12:S12"/>
    <mergeCell ref="V19:W19"/>
    <mergeCell ref="F52:I52"/>
    <mergeCell ref="N31:O31"/>
    <mergeCell ref="J44:M44"/>
    <mergeCell ref="B41:M41"/>
    <mergeCell ref="F44:I44"/>
    <mergeCell ref="B39:C39"/>
    <mergeCell ref="V32:W32"/>
    <mergeCell ref="L31:M31"/>
    <mergeCell ref="P31:Q31"/>
    <mergeCell ref="T33:U33"/>
    <mergeCell ref="T31:U31"/>
    <mergeCell ref="V39:W39"/>
    <mergeCell ref="V38:W38"/>
    <mergeCell ref="V35:W35"/>
    <mergeCell ref="T39:U39"/>
    <mergeCell ref="T38:U38"/>
    <mergeCell ref="T36:U36"/>
    <mergeCell ref="T37:U37"/>
    <mergeCell ref="V33:W33"/>
    <mergeCell ref="B49:C49"/>
    <mergeCell ref="H49:I49"/>
    <mergeCell ref="R38:S38"/>
    <mergeCell ref="R39:S39"/>
    <mergeCell ref="R31:S31"/>
    <mergeCell ref="J12:K12"/>
    <mergeCell ref="H11:I11"/>
    <mergeCell ref="J11:K11"/>
    <mergeCell ref="L12:N12"/>
    <mergeCell ref="T17:U17"/>
    <mergeCell ref="F19:G19"/>
    <mergeCell ref="P19:Q19"/>
    <mergeCell ref="D12:E12"/>
    <mergeCell ref="L11:N11"/>
    <mergeCell ref="T12:U12"/>
    <mergeCell ref="T16:U16"/>
    <mergeCell ref="H12:I12"/>
    <mergeCell ref="J9:K9"/>
    <mergeCell ref="F9:G9"/>
    <mergeCell ref="L9:N9"/>
    <mergeCell ref="A41:A43"/>
    <mergeCell ref="B42:E43"/>
    <mergeCell ref="B47:E47"/>
    <mergeCell ref="F47:I47"/>
    <mergeCell ref="J47:M47"/>
    <mergeCell ref="B44:E44"/>
    <mergeCell ref="B45:E45"/>
    <mergeCell ref="F39:G39"/>
    <mergeCell ref="F45:I45"/>
    <mergeCell ref="F46:I46"/>
    <mergeCell ref="J39:K39"/>
    <mergeCell ref="J34:K34"/>
    <mergeCell ref="H34:I34"/>
    <mergeCell ref="N32:O32"/>
    <mergeCell ref="F32:G32"/>
    <mergeCell ref="D39:E39"/>
    <mergeCell ref="H39:I39"/>
    <mergeCell ref="L39:M39"/>
    <mergeCell ref="B12:C12"/>
    <mergeCell ref="F12:G12"/>
    <mergeCell ref="A28:A30"/>
    <mergeCell ref="H30:I30"/>
    <mergeCell ref="B28:C30"/>
    <mergeCell ref="J30:K30"/>
    <mergeCell ref="D17:E17"/>
    <mergeCell ref="N17:O17"/>
    <mergeCell ref="D29:I29"/>
    <mergeCell ref="H33:I33"/>
    <mergeCell ref="H17:I17"/>
    <mergeCell ref="B18:C18"/>
    <mergeCell ref="D19:E19"/>
    <mergeCell ref="B19:C19"/>
    <mergeCell ref="H19:I19"/>
    <mergeCell ref="B17:C17"/>
    <mergeCell ref="D18:E18"/>
    <mergeCell ref="F17:G17"/>
    <mergeCell ref="B21:C21"/>
    <mergeCell ref="D21:E21"/>
    <mergeCell ref="F21:G21"/>
    <mergeCell ref="H21:I21"/>
    <mergeCell ref="F18:G18"/>
    <mergeCell ref="H18:I18"/>
    <mergeCell ref="B31:C31"/>
    <mergeCell ref="D31:E31"/>
    <mergeCell ref="D32:E32"/>
    <mergeCell ref="A14:A16"/>
    <mergeCell ref="B15:G15"/>
    <mergeCell ref="B16:C16"/>
    <mergeCell ref="D16:E16"/>
    <mergeCell ref="F16:G16"/>
    <mergeCell ref="H15:M15"/>
    <mergeCell ref="H16:I16"/>
    <mergeCell ref="R16:S16"/>
    <mergeCell ref="P16:Q16"/>
    <mergeCell ref="L16:M16"/>
    <mergeCell ref="N15:S15"/>
    <mergeCell ref="N16:O16"/>
    <mergeCell ref="X20:Y20"/>
    <mergeCell ref="T20:U20"/>
    <mergeCell ref="X23:Y23"/>
    <mergeCell ref="J23:K23"/>
    <mergeCell ref="L23:M23"/>
    <mergeCell ref="B23:C23"/>
    <mergeCell ref="D28:Q28"/>
    <mergeCell ref="D22:E22"/>
    <mergeCell ref="D20:E20"/>
    <mergeCell ref="X22:Y22"/>
    <mergeCell ref="V22:W22"/>
    <mergeCell ref="B22:C22"/>
    <mergeCell ref="F22:G22"/>
    <mergeCell ref="T21:U21"/>
    <mergeCell ref="V21:W21"/>
    <mergeCell ref="X21:Y21"/>
    <mergeCell ref="N23:O23"/>
    <mergeCell ref="P22:Q22"/>
    <mergeCell ref="H23:I23"/>
    <mergeCell ref="T23:U23"/>
    <mergeCell ref="H22:I22"/>
    <mergeCell ref="F20:G20"/>
    <mergeCell ref="H20:I20"/>
    <mergeCell ref="B20:C20"/>
    <mergeCell ref="X19:Y19"/>
    <mergeCell ref="V20:W20"/>
    <mergeCell ref="T22:U22"/>
    <mergeCell ref="X17:Y17"/>
    <mergeCell ref="J20:K20"/>
    <mergeCell ref="J29:M29"/>
    <mergeCell ref="X18:Y18"/>
    <mergeCell ref="J52:M52"/>
    <mergeCell ref="F42:I43"/>
    <mergeCell ref="J42:M43"/>
    <mergeCell ref="F51:I51"/>
    <mergeCell ref="J51:M51"/>
    <mergeCell ref="R17:S17"/>
    <mergeCell ref="L22:M22"/>
    <mergeCell ref="N22:O22"/>
    <mergeCell ref="N18:O18"/>
    <mergeCell ref="N38:O38"/>
    <mergeCell ref="R22:S22"/>
    <mergeCell ref="L17:M17"/>
    <mergeCell ref="P17:Q17"/>
    <mergeCell ref="P18:Q18"/>
    <mergeCell ref="J33:K33"/>
    <mergeCell ref="J32:K32"/>
    <mergeCell ref="L32:M32"/>
    <mergeCell ref="B9:C9"/>
    <mergeCell ref="D9:E9"/>
    <mergeCell ref="B11:C11"/>
    <mergeCell ref="R3:W3"/>
    <mergeCell ref="V6:W6"/>
    <mergeCell ref="L3:N5"/>
    <mergeCell ref="L8:N8"/>
    <mergeCell ref="T6:U6"/>
    <mergeCell ref="J8:K8"/>
    <mergeCell ref="T8:U8"/>
    <mergeCell ref="V8:W8"/>
    <mergeCell ref="R6:S6"/>
    <mergeCell ref="R8:S8"/>
    <mergeCell ref="R4:W4"/>
    <mergeCell ref="R5:S5"/>
    <mergeCell ref="T5:U5"/>
    <mergeCell ref="V5:W5"/>
    <mergeCell ref="O3:Q5"/>
    <mergeCell ref="F8:G8"/>
    <mergeCell ref="V11:W11"/>
    <mergeCell ref="T11:U11"/>
    <mergeCell ref="H9:I9"/>
    <mergeCell ref="F11:G11"/>
    <mergeCell ref="D11:E11"/>
    <mergeCell ref="A3:A5"/>
    <mergeCell ref="B3:C5"/>
    <mergeCell ref="D3:E5"/>
    <mergeCell ref="D6:E6"/>
    <mergeCell ref="F5:G5"/>
    <mergeCell ref="F3:K4"/>
    <mergeCell ref="J5:K5"/>
    <mergeCell ref="H5:I5"/>
    <mergeCell ref="B8:C8"/>
    <mergeCell ref="H8:I8"/>
    <mergeCell ref="B6:C6"/>
    <mergeCell ref="F6:G6"/>
    <mergeCell ref="D8:E8"/>
    <mergeCell ref="R32:S32"/>
    <mergeCell ref="R33:S33"/>
    <mergeCell ref="V18:W18"/>
    <mergeCell ref="T32:U32"/>
    <mergeCell ref="V34:W34"/>
    <mergeCell ref="T34:U34"/>
    <mergeCell ref="V17:W17"/>
    <mergeCell ref="T18:U18"/>
    <mergeCell ref="L21:M21"/>
    <mergeCell ref="P33:Q33"/>
    <mergeCell ref="R34:S34"/>
    <mergeCell ref="T19:U19"/>
    <mergeCell ref="V16:W16"/>
    <mergeCell ref="L18:M18"/>
    <mergeCell ref="R18:S18"/>
    <mergeCell ref="R23:S23"/>
    <mergeCell ref="R29:S30"/>
    <mergeCell ref="R28:W28"/>
    <mergeCell ref="V23:W23"/>
    <mergeCell ref="R20:S20"/>
    <mergeCell ref="V31:W31"/>
    <mergeCell ref="B34:C34"/>
    <mergeCell ref="B33:C33"/>
    <mergeCell ref="B35:C35"/>
    <mergeCell ref="H36:I36"/>
    <mergeCell ref="B36:C36"/>
    <mergeCell ref="D37:E37"/>
    <mergeCell ref="L37:M37"/>
    <mergeCell ref="D34:E34"/>
    <mergeCell ref="D35:E35"/>
    <mergeCell ref="F34:G34"/>
    <mergeCell ref="F35:G35"/>
    <mergeCell ref="B37:C37"/>
    <mergeCell ref="F31:G31"/>
    <mergeCell ref="D36:E36"/>
    <mergeCell ref="D38:E38"/>
    <mergeCell ref="P38:Q38"/>
    <mergeCell ref="B51:E51"/>
    <mergeCell ref="B46:E46"/>
    <mergeCell ref="J38:K38"/>
    <mergeCell ref="B50:E50"/>
    <mergeCell ref="J49:K49"/>
    <mergeCell ref="B38:C38"/>
    <mergeCell ref="B32:C32"/>
    <mergeCell ref="F38:G38"/>
    <mergeCell ref="P35:Q35"/>
    <mergeCell ref="P39:Q39"/>
    <mergeCell ref="N39:O39"/>
    <mergeCell ref="F50:I50"/>
    <mergeCell ref="B48:E48"/>
    <mergeCell ref="F48:I48"/>
    <mergeCell ref="J48:M48"/>
    <mergeCell ref="N37:O37"/>
    <mergeCell ref="H37:I37"/>
    <mergeCell ref="F37:G37"/>
    <mergeCell ref="F36:G36"/>
    <mergeCell ref="F33:G33"/>
    <mergeCell ref="X16:Y16"/>
    <mergeCell ref="R36:S36"/>
    <mergeCell ref="R37:S37"/>
    <mergeCell ref="L33:M33"/>
    <mergeCell ref="N29:Q29"/>
    <mergeCell ref="J19:K19"/>
    <mergeCell ref="N34:O34"/>
    <mergeCell ref="N36:O36"/>
    <mergeCell ref="V37:W37"/>
    <mergeCell ref="R35:S35"/>
    <mergeCell ref="R19:S19"/>
    <mergeCell ref="V36:W36"/>
    <mergeCell ref="T35:U35"/>
    <mergeCell ref="N20:O20"/>
    <mergeCell ref="J22:K22"/>
    <mergeCell ref="L20:M20"/>
    <mergeCell ref="P23:Q23"/>
    <mergeCell ref="P20:Q20"/>
    <mergeCell ref="J21:K21"/>
    <mergeCell ref="V29:W30"/>
    <mergeCell ref="T29:U30"/>
    <mergeCell ref="N21:O21"/>
    <mergeCell ref="P21:Q21"/>
    <mergeCell ref="R21:S21"/>
    <mergeCell ref="B52:E52"/>
    <mergeCell ref="J45:M45"/>
    <mergeCell ref="J46:M46"/>
    <mergeCell ref="J50:M50"/>
    <mergeCell ref="L34:M34"/>
    <mergeCell ref="J37:K37"/>
    <mergeCell ref="J18:K18"/>
    <mergeCell ref="P34:Q34"/>
    <mergeCell ref="L35:M35"/>
    <mergeCell ref="N35:O35"/>
    <mergeCell ref="J31:K31"/>
    <mergeCell ref="N33:O33"/>
    <mergeCell ref="D23:E23"/>
    <mergeCell ref="H38:I38"/>
    <mergeCell ref="J36:K36"/>
    <mergeCell ref="F23:G23"/>
    <mergeCell ref="H31:I31"/>
    <mergeCell ref="F30:G30"/>
    <mergeCell ref="P37:Q37"/>
    <mergeCell ref="P36:Q36"/>
    <mergeCell ref="L19:M19"/>
    <mergeCell ref="N19:O19"/>
    <mergeCell ref="L30:M30"/>
    <mergeCell ref="L36:M36"/>
    <mergeCell ref="L38:M38"/>
    <mergeCell ref="D30:E30"/>
    <mergeCell ref="D33:E33"/>
    <mergeCell ref="V7:W7"/>
    <mergeCell ref="B10:C10"/>
    <mergeCell ref="D10:E10"/>
    <mergeCell ref="F10:G10"/>
    <mergeCell ref="H10:I10"/>
    <mergeCell ref="J10:K10"/>
    <mergeCell ref="L10:N10"/>
    <mergeCell ref="O10:Q10"/>
    <mergeCell ref="R10:S10"/>
    <mergeCell ref="T10:U10"/>
    <mergeCell ref="V10:W10"/>
    <mergeCell ref="B7:C7"/>
    <mergeCell ref="D7:E7"/>
    <mergeCell ref="F7:G7"/>
    <mergeCell ref="H7:I7"/>
    <mergeCell ref="J7:K7"/>
    <mergeCell ref="L7:N7"/>
    <mergeCell ref="O7:Q7"/>
    <mergeCell ref="R7:S7"/>
    <mergeCell ref="T7:U7"/>
    <mergeCell ref="V9:W9"/>
  </mergeCells>
  <phoneticPr fontId="2"/>
  <pageMargins left="0.59055118110236227" right="0.59055118110236227" top="0.78740157480314965" bottom="0.78740157480314965" header="0.51181102362204722" footer="0.51181102362204722"/>
  <pageSetup paperSize="9" firstPageNumber="1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Z57"/>
  <sheetViews>
    <sheetView view="pageBreakPreview" topLeftCell="A52" zoomScaleNormal="100" zoomScaleSheetLayoutView="100" workbookViewId="0">
      <selection activeCell="N52" sqref="N52"/>
    </sheetView>
  </sheetViews>
  <sheetFormatPr defaultColWidth="9" defaultRowHeight="13.5" x14ac:dyDescent="0.15"/>
  <cols>
    <col min="1" max="1" width="10.5" style="18" customWidth="1"/>
    <col min="2" max="26" width="3" style="18" customWidth="1"/>
    <col min="27" max="16384" width="9" style="18"/>
  </cols>
  <sheetData>
    <row r="1" spans="1:26" x14ac:dyDescent="0.15">
      <c r="A1" s="79" t="s">
        <v>479</v>
      </c>
      <c r="B1" s="82"/>
      <c r="C1" s="82"/>
      <c r="D1" s="82"/>
      <c r="E1" s="82"/>
      <c r="F1" s="82"/>
      <c r="G1" s="82"/>
      <c r="H1" s="82"/>
      <c r="I1" s="82"/>
      <c r="J1" s="82"/>
      <c r="K1" s="82"/>
      <c r="L1" s="82"/>
      <c r="M1" s="82"/>
      <c r="N1" s="82"/>
      <c r="O1" s="82"/>
      <c r="P1" s="82"/>
      <c r="Q1" s="82"/>
      <c r="R1" s="82"/>
      <c r="S1" s="82"/>
      <c r="T1" s="82"/>
      <c r="U1" s="82"/>
      <c r="V1" s="82"/>
      <c r="W1" s="82"/>
      <c r="X1" s="82"/>
      <c r="Y1" s="82"/>
      <c r="Z1" s="82"/>
    </row>
    <row r="2" spans="1:26" ht="14.25" thickBot="1" x14ac:dyDescent="0.2">
      <c r="A2" s="70" t="s">
        <v>274</v>
      </c>
      <c r="B2" s="82"/>
      <c r="C2" s="82"/>
      <c r="D2" s="82"/>
      <c r="E2" s="82"/>
      <c r="F2" s="82"/>
      <c r="G2" s="82"/>
      <c r="H2" s="82"/>
      <c r="I2" s="82"/>
      <c r="J2" s="82"/>
      <c r="K2" s="82"/>
      <c r="L2" s="82"/>
      <c r="M2" s="82"/>
      <c r="N2" s="82"/>
      <c r="O2" s="82"/>
      <c r="P2" s="82"/>
      <c r="Q2" s="82"/>
      <c r="R2" s="82"/>
      <c r="S2" s="82"/>
      <c r="T2" s="82"/>
      <c r="U2" s="82"/>
      <c r="V2" s="82"/>
      <c r="W2" s="82"/>
      <c r="X2" s="82"/>
      <c r="Y2" s="82"/>
      <c r="Z2" s="82"/>
    </row>
    <row r="3" spans="1:26" ht="13.9" customHeight="1" thickTop="1" x14ac:dyDescent="0.15">
      <c r="A3" s="667" t="s">
        <v>20</v>
      </c>
      <c r="B3" s="686" t="s">
        <v>42</v>
      </c>
      <c r="C3" s="667"/>
      <c r="D3" s="707" t="s">
        <v>268</v>
      </c>
      <c r="E3" s="659"/>
      <c r="F3" s="659"/>
      <c r="G3" s="659"/>
      <c r="H3" s="659"/>
      <c r="I3" s="715"/>
      <c r="J3" s="709" t="s">
        <v>453</v>
      </c>
      <c r="K3" s="710"/>
      <c r="L3" s="707" t="s">
        <v>440</v>
      </c>
      <c r="M3" s="708"/>
      <c r="N3" s="708"/>
      <c r="O3" s="708"/>
      <c r="P3" s="708"/>
      <c r="Q3" s="708"/>
      <c r="R3" s="673" t="s">
        <v>464</v>
      </c>
      <c r="S3" s="674"/>
      <c r="T3" s="674"/>
      <c r="U3" s="674"/>
      <c r="V3" s="674"/>
      <c r="W3" s="674"/>
      <c r="X3" s="674"/>
      <c r="Y3" s="674"/>
      <c r="Z3" s="674"/>
    </row>
    <row r="4" spans="1:26" x14ac:dyDescent="0.15">
      <c r="A4" s="668"/>
      <c r="B4" s="687"/>
      <c r="C4" s="668"/>
      <c r="D4" s="687" t="s">
        <v>2</v>
      </c>
      <c r="E4" s="668"/>
      <c r="F4" s="687" t="s">
        <v>3</v>
      </c>
      <c r="G4" s="705"/>
      <c r="H4" s="687" t="s">
        <v>4</v>
      </c>
      <c r="I4" s="705"/>
      <c r="J4" s="711"/>
      <c r="K4" s="712"/>
      <c r="L4" s="687" t="s">
        <v>2</v>
      </c>
      <c r="M4" s="668"/>
      <c r="N4" s="687" t="s">
        <v>3</v>
      </c>
      <c r="O4" s="705"/>
      <c r="P4" s="687" t="s">
        <v>4</v>
      </c>
      <c r="Q4" s="705"/>
      <c r="R4" s="703" t="s">
        <v>47</v>
      </c>
      <c r="S4" s="704"/>
      <c r="T4" s="704"/>
      <c r="U4" s="704"/>
      <c r="V4" s="704"/>
      <c r="W4" s="704"/>
      <c r="X4" s="704"/>
      <c r="Y4" s="704"/>
      <c r="Z4" s="704"/>
    </row>
    <row r="5" spans="1:26" x14ac:dyDescent="0.15">
      <c r="A5" s="669"/>
      <c r="B5" s="688"/>
      <c r="C5" s="669"/>
      <c r="D5" s="688"/>
      <c r="E5" s="669"/>
      <c r="F5" s="688"/>
      <c r="G5" s="706"/>
      <c r="H5" s="688"/>
      <c r="I5" s="706"/>
      <c r="J5" s="713"/>
      <c r="K5" s="714"/>
      <c r="L5" s="688"/>
      <c r="M5" s="669"/>
      <c r="N5" s="688"/>
      <c r="O5" s="706"/>
      <c r="P5" s="688"/>
      <c r="Q5" s="706"/>
      <c r="R5" s="703" t="s">
        <v>46</v>
      </c>
      <c r="S5" s="704"/>
      <c r="T5" s="704"/>
      <c r="U5" s="703" t="s">
        <v>3</v>
      </c>
      <c r="V5" s="704"/>
      <c r="W5" s="704"/>
      <c r="X5" s="703" t="s">
        <v>4</v>
      </c>
      <c r="Y5" s="704"/>
      <c r="Z5" s="704"/>
    </row>
    <row r="6" spans="1:26" x14ac:dyDescent="0.15">
      <c r="A6" s="110" t="s">
        <v>493</v>
      </c>
      <c r="B6" s="690">
        <v>25</v>
      </c>
      <c r="C6" s="691"/>
      <c r="D6" s="691">
        <v>235</v>
      </c>
      <c r="E6" s="691"/>
      <c r="F6" s="691">
        <v>22</v>
      </c>
      <c r="G6" s="691"/>
      <c r="H6" s="691">
        <v>213</v>
      </c>
      <c r="I6" s="691"/>
      <c r="J6" s="691">
        <v>45</v>
      </c>
      <c r="K6" s="691"/>
      <c r="L6" s="691">
        <v>46</v>
      </c>
      <c r="M6" s="691"/>
      <c r="N6" s="691">
        <v>23</v>
      </c>
      <c r="O6" s="691"/>
      <c r="P6" s="691">
        <v>23</v>
      </c>
      <c r="Q6" s="691"/>
      <c r="R6" s="691">
        <v>2861</v>
      </c>
      <c r="S6" s="691"/>
      <c r="T6" s="691"/>
      <c r="U6" s="691">
        <v>1468</v>
      </c>
      <c r="V6" s="691"/>
      <c r="W6" s="691"/>
      <c r="X6" s="691">
        <v>1393</v>
      </c>
      <c r="Y6" s="691"/>
      <c r="Z6" s="691"/>
    </row>
    <row r="7" spans="1:26" x14ac:dyDescent="0.15">
      <c r="A7" s="110" t="s">
        <v>521</v>
      </c>
      <c r="B7" s="690">
        <v>23</v>
      </c>
      <c r="C7" s="691"/>
      <c r="D7" s="689">
        <v>220</v>
      </c>
      <c r="E7" s="689"/>
      <c r="F7" s="689">
        <v>19</v>
      </c>
      <c r="G7" s="689"/>
      <c r="H7" s="689">
        <v>201</v>
      </c>
      <c r="I7" s="689"/>
      <c r="J7" s="689">
        <v>50</v>
      </c>
      <c r="K7" s="689"/>
      <c r="L7" s="689">
        <v>49</v>
      </c>
      <c r="M7" s="689"/>
      <c r="N7" s="689">
        <v>25</v>
      </c>
      <c r="O7" s="689"/>
      <c r="P7" s="689">
        <v>24</v>
      </c>
      <c r="Q7" s="689"/>
      <c r="R7" s="689">
        <v>2843</v>
      </c>
      <c r="S7" s="689"/>
      <c r="T7" s="689"/>
      <c r="U7" s="689">
        <v>1470</v>
      </c>
      <c r="V7" s="689"/>
      <c r="W7" s="689"/>
      <c r="X7" s="689">
        <v>1373</v>
      </c>
      <c r="Y7" s="689"/>
      <c r="Z7" s="689"/>
    </row>
    <row r="8" spans="1:26" x14ac:dyDescent="0.15">
      <c r="A8" s="110" t="s">
        <v>606</v>
      </c>
      <c r="B8" s="690">
        <v>23</v>
      </c>
      <c r="C8" s="691"/>
      <c r="D8" s="691">
        <v>222</v>
      </c>
      <c r="E8" s="691"/>
      <c r="F8" s="691">
        <v>18</v>
      </c>
      <c r="G8" s="691"/>
      <c r="H8" s="691">
        <v>204</v>
      </c>
      <c r="I8" s="691"/>
      <c r="J8" s="691">
        <v>53</v>
      </c>
      <c r="K8" s="691"/>
      <c r="L8" s="691">
        <v>50</v>
      </c>
      <c r="M8" s="691"/>
      <c r="N8" s="691">
        <v>28</v>
      </c>
      <c r="O8" s="691"/>
      <c r="P8" s="691">
        <v>22</v>
      </c>
      <c r="Q8" s="691"/>
      <c r="R8" s="691">
        <v>2762</v>
      </c>
      <c r="S8" s="691"/>
      <c r="T8" s="691"/>
      <c r="U8" s="691">
        <v>1446</v>
      </c>
      <c r="V8" s="691"/>
      <c r="W8" s="691"/>
      <c r="X8" s="691">
        <v>1316</v>
      </c>
      <c r="Y8" s="691"/>
      <c r="Z8" s="691"/>
    </row>
    <row r="9" spans="1:26" x14ac:dyDescent="0.15">
      <c r="A9" s="110" t="s">
        <v>608</v>
      </c>
      <c r="B9" s="690">
        <v>22</v>
      </c>
      <c r="C9" s="691"/>
      <c r="D9" s="691">
        <v>232</v>
      </c>
      <c r="E9" s="691"/>
      <c r="F9" s="691">
        <v>16</v>
      </c>
      <c r="G9" s="691"/>
      <c r="H9" s="691">
        <v>216</v>
      </c>
      <c r="I9" s="691"/>
      <c r="J9" s="691">
        <v>55</v>
      </c>
      <c r="K9" s="691"/>
      <c r="L9" s="691">
        <v>53</v>
      </c>
      <c r="M9" s="691"/>
      <c r="N9" s="691">
        <v>31</v>
      </c>
      <c r="O9" s="691"/>
      <c r="P9" s="691">
        <v>22</v>
      </c>
      <c r="Q9" s="691"/>
      <c r="R9" s="691">
        <v>2629</v>
      </c>
      <c r="S9" s="691"/>
      <c r="T9" s="691"/>
      <c r="U9" s="691">
        <v>1357</v>
      </c>
      <c r="V9" s="691"/>
      <c r="W9" s="691"/>
      <c r="X9" s="691">
        <v>1272</v>
      </c>
      <c r="Y9" s="691"/>
      <c r="Z9" s="691"/>
    </row>
    <row r="10" spans="1:26" x14ac:dyDescent="0.15">
      <c r="A10" s="110" t="s">
        <v>642</v>
      </c>
      <c r="B10" s="691">
        <v>22</v>
      </c>
      <c r="C10" s="691"/>
      <c r="D10" s="691">
        <v>226</v>
      </c>
      <c r="E10" s="691"/>
      <c r="F10" s="691">
        <v>17</v>
      </c>
      <c r="G10" s="691"/>
      <c r="H10" s="691">
        <v>209</v>
      </c>
      <c r="I10" s="691"/>
      <c r="J10" s="691">
        <v>58</v>
      </c>
      <c r="K10" s="691"/>
      <c r="L10" s="691">
        <v>48</v>
      </c>
      <c r="M10" s="691"/>
      <c r="N10" s="691">
        <v>28</v>
      </c>
      <c r="O10" s="691"/>
      <c r="P10" s="691">
        <v>20</v>
      </c>
      <c r="Q10" s="691"/>
      <c r="R10" s="691">
        <v>2516</v>
      </c>
      <c r="S10" s="691"/>
      <c r="T10" s="691"/>
      <c r="U10" s="691">
        <v>1310</v>
      </c>
      <c r="V10" s="691"/>
      <c r="W10" s="691"/>
      <c r="X10" s="691">
        <v>1206</v>
      </c>
      <c r="Y10" s="691"/>
      <c r="Z10" s="691"/>
    </row>
    <row r="11" spans="1:26" x14ac:dyDescent="0.15">
      <c r="A11" s="110"/>
      <c r="B11" s="691"/>
      <c r="C11" s="691"/>
      <c r="D11" s="691"/>
      <c r="E11" s="691"/>
      <c r="F11" s="691"/>
      <c r="G11" s="691"/>
      <c r="H11" s="691"/>
      <c r="I11" s="691"/>
      <c r="J11" s="691"/>
      <c r="K11" s="691"/>
      <c r="L11" s="691"/>
      <c r="M11" s="691"/>
      <c r="N11" s="691"/>
      <c r="O11" s="691"/>
      <c r="P11" s="691"/>
      <c r="Q11" s="691"/>
      <c r="R11" s="689"/>
      <c r="S11" s="689"/>
      <c r="T11" s="689"/>
      <c r="U11" s="689"/>
      <c r="V11" s="689"/>
      <c r="W11" s="689"/>
      <c r="X11" s="689"/>
      <c r="Y11" s="689"/>
      <c r="Z11" s="689"/>
    </row>
    <row r="12" spans="1:26" s="16" customFormat="1" x14ac:dyDescent="0.15">
      <c r="A12" s="217" t="s">
        <v>643</v>
      </c>
      <c r="B12" s="717">
        <v>22</v>
      </c>
      <c r="C12" s="717"/>
      <c r="D12" s="717">
        <v>235</v>
      </c>
      <c r="E12" s="717"/>
      <c r="F12" s="717">
        <v>18</v>
      </c>
      <c r="G12" s="717"/>
      <c r="H12" s="717">
        <v>217</v>
      </c>
      <c r="I12" s="717"/>
      <c r="J12" s="717">
        <v>57</v>
      </c>
      <c r="K12" s="717"/>
      <c r="L12" s="717">
        <v>60</v>
      </c>
      <c r="M12" s="717"/>
      <c r="N12" s="717">
        <v>29</v>
      </c>
      <c r="O12" s="717"/>
      <c r="P12" s="717">
        <v>31</v>
      </c>
      <c r="Q12" s="717"/>
      <c r="R12" s="717">
        <v>2262</v>
      </c>
      <c r="S12" s="717"/>
      <c r="T12" s="717"/>
      <c r="U12" s="717">
        <v>1143</v>
      </c>
      <c r="V12" s="717"/>
      <c r="W12" s="717"/>
      <c r="X12" s="717">
        <v>1119</v>
      </c>
      <c r="Y12" s="717"/>
      <c r="Z12" s="717"/>
    </row>
    <row r="13" spans="1:26" x14ac:dyDescent="0.15">
      <c r="A13" s="17" t="s">
        <v>14</v>
      </c>
      <c r="B13" s="694">
        <v>2</v>
      </c>
      <c r="C13" s="692"/>
      <c r="D13" s="692">
        <v>9</v>
      </c>
      <c r="E13" s="692"/>
      <c r="F13" s="692">
        <v>2</v>
      </c>
      <c r="G13" s="692"/>
      <c r="H13" s="692">
        <v>7</v>
      </c>
      <c r="I13" s="692"/>
      <c r="J13" s="692" t="s">
        <v>690</v>
      </c>
      <c r="K13" s="692"/>
      <c r="L13" s="692">
        <v>2</v>
      </c>
      <c r="M13" s="692"/>
      <c r="N13" s="692" t="s">
        <v>690</v>
      </c>
      <c r="O13" s="692"/>
      <c r="P13" s="692">
        <v>2</v>
      </c>
      <c r="Q13" s="692"/>
      <c r="R13" s="692">
        <v>28</v>
      </c>
      <c r="S13" s="692"/>
      <c r="T13" s="692"/>
      <c r="U13" s="692">
        <v>19</v>
      </c>
      <c r="V13" s="692"/>
      <c r="W13" s="692"/>
      <c r="X13" s="692">
        <v>9</v>
      </c>
      <c r="Y13" s="692"/>
      <c r="Z13" s="692"/>
    </row>
    <row r="14" spans="1:26" x14ac:dyDescent="0.15">
      <c r="A14" s="19" t="s">
        <v>15</v>
      </c>
      <c r="B14" s="716">
        <v>20</v>
      </c>
      <c r="C14" s="693"/>
      <c r="D14" s="693">
        <v>226</v>
      </c>
      <c r="E14" s="693"/>
      <c r="F14" s="693">
        <v>16</v>
      </c>
      <c r="G14" s="693"/>
      <c r="H14" s="693">
        <v>210</v>
      </c>
      <c r="I14" s="693"/>
      <c r="J14" s="693">
        <v>57</v>
      </c>
      <c r="K14" s="693"/>
      <c r="L14" s="693">
        <v>58</v>
      </c>
      <c r="M14" s="693"/>
      <c r="N14" s="693">
        <v>29</v>
      </c>
      <c r="O14" s="693"/>
      <c r="P14" s="693">
        <v>29</v>
      </c>
      <c r="Q14" s="693"/>
      <c r="R14" s="693">
        <v>2234</v>
      </c>
      <c r="S14" s="693"/>
      <c r="T14" s="693"/>
      <c r="U14" s="693">
        <v>1124</v>
      </c>
      <c r="V14" s="693"/>
      <c r="W14" s="693"/>
      <c r="X14" s="693">
        <v>1110</v>
      </c>
      <c r="Y14" s="693"/>
      <c r="Z14" s="693"/>
    </row>
    <row r="15" spans="1:26" ht="13.5" customHeight="1" thickBot="1" x14ac:dyDescent="0.2">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row>
    <row r="16" spans="1:26" ht="14.25" customHeight="1" thickTop="1" x14ac:dyDescent="0.15">
      <c r="A16" s="667" t="s">
        <v>20</v>
      </c>
      <c r="B16" s="695" t="s">
        <v>465</v>
      </c>
      <c r="C16" s="696"/>
      <c r="D16" s="696"/>
      <c r="E16" s="696"/>
      <c r="F16" s="696"/>
      <c r="G16" s="696"/>
      <c r="H16" s="696"/>
      <c r="I16" s="696"/>
      <c r="J16" s="696"/>
      <c r="K16" s="696"/>
      <c r="L16" s="696"/>
      <c r="M16" s="696"/>
      <c r="N16" s="697" t="s">
        <v>466</v>
      </c>
      <c r="O16" s="697"/>
      <c r="P16" s="698"/>
      <c r="Q16" s="319"/>
      <c r="R16" s="319"/>
      <c r="S16" s="319"/>
      <c r="T16" s="82"/>
      <c r="U16" s="82"/>
      <c r="V16" s="82"/>
      <c r="W16" s="82"/>
      <c r="X16" s="82"/>
      <c r="Y16" s="82"/>
      <c r="Z16" s="82"/>
    </row>
    <row r="17" spans="1:26" x14ac:dyDescent="0.15">
      <c r="A17" s="668"/>
      <c r="B17" s="662" t="s">
        <v>43</v>
      </c>
      <c r="C17" s="662"/>
      <c r="D17" s="662"/>
      <c r="E17" s="662"/>
      <c r="F17" s="662" t="s">
        <v>44</v>
      </c>
      <c r="G17" s="662"/>
      <c r="H17" s="662"/>
      <c r="I17" s="666"/>
      <c r="J17" s="662" t="s">
        <v>45</v>
      </c>
      <c r="K17" s="662"/>
      <c r="L17" s="662"/>
      <c r="M17" s="666"/>
      <c r="N17" s="699"/>
      <c r="O17" s="699"/>
      <c r="P17" s="700"/>
      <c r="Q17" s="319"/>
      <c r="R17" s="319"/>
      <c r="S17" s="319"/>
      <c r="T17" s="82"/>
      <c r="U17" s="82"/>
      <c r="V17" s="82"/>
      <c r="W17" s="82"/>
      <c r="X17" s="82"/>
      <c r="Y17" s="82"/>
      <c r="Z17" s="82"/>
    </row>
    <row r="18" spans="1:26" x14ac:dyDescent="0.15">
      <c r="A18" s="669"/>
      <c r="B18" s="662" t="s">
        <v>3</v>
      </c>
      <c r="C18" s="662"/>
      <c r="D18" s="662" t="s">
        <v>4</v>
      </c>
      <c r="E18" s="666"/>
      <c r="F18" s="662" t="s">
        <v>3</v>
      </c>
      <c r="G18" s="662"/>
      <c r="H18" s="662" t="s">
        <v>4</v>
      </c>
      <c r="I18" s="666"/>
      <c r="J18" s="662" t="s">
        <v>3</v>
      </c>
      <c r="K18" s="662"/>
      <c r="L18" s="662" t="s">
        <v>4</v>
      </c>
      <c r="M18" s="666"/>
      <c r="N18" s="701"/>
      <c r="O18" s="701"/>
      <c r="P18" s="702"/>
      <c r="Q18" s="319"/>
      <c r="R18" s="319"/>
      <c r="S18" s="319"/>
      <c r="T18" s="82"/>
      <c r="U18" s="82"/>
      <c r="V18" s="82"/>
      <c r="W18" s="82"/>
      <c r="X18" s="82"/>
      <c r="Y18" s="82"/>
      <c r="Z18" s="82"/>
    </row>
    <row r="19" spans="1:26" x14ac:dyDescent="0.15">
      <c r="A19" s="110" t="s">
        <v>493</v>
      </c>
      <c r="B19" s="690">
        <v>445</v>
      </c>
      <c r="C19" s="691"/>
      <c r="D19" s="691">
        <v>412</v>
      </c>
      <c r="E19" s="691"/>
      <c r="F19" s="691">
        <v>515</v>
      </c>
      <c r="G19" s="691"/>
      <c r="H19" s="691">
        <v>486</v>
      </c>
      <c r="I19" s="691"/>
      <c r="J19" s="691">
        <v>508</v>
      </c>
      <c r="K19" s="691"/>
      <c r="L19" s="691">
        <v>495</v>
      </c>
      <c r="M19" s="691"/>
      <c r="N19" s="689">
        <v>945</v>
      </c>
      <c r="O19" s="689"/>
      <c r="P19" s="689"/>
      <c r="Q19" s="317"/>
      <c r="R19" s="317"/>
      <c r="S19" s="317"/>
      <c r="T19" s="82"/>
      <c r="U19" s="82"/>
      <c r="V19" s="82"/>
      <c r="W19" s="82"/>
      <c r="X19" s="82"/>
      <c r="Y19" s="82"/>
      <c r="Z19" s="82"/>
    </row>
    <row r="20" spans="1:26" x14ac:dyDescent="0.15">
      <c r="A20" s="110" t="s">
        <v>521</v>
      </c>
      <c r="B20" s="690">
        <v>450</v>
      </c>
      <c r="C20" s="691"/>
      <c r="D20" s="691">
        <v>429</v>
      </c>
      <c r="E20" s="691"/>
      <c r="F20" s="691">
        <v>502</v>
      </c>
      <c r="G20" s="691"/>
      <c r="H20" s="691">
        <v>458</v>
      </c>
      <c r="I20" s="691"/>
      <c r="J20" s="691">
        <v>518</v>
      </c>
      <c r="K20" s="691"/>
      <c r="L20" s="691">
        <v>486</v>
      </c>
      <c r="M20" s="691"/>
      <c r="N20" s="691">
        <v>875</v>
      </c>
      <c r="O20" s="691"/>
      <c r="P20" s="691"/>
      <c r="Q20" s="317"/>
      <c r="R20" s="317"/>
      <c r="S20" s="317"/>
      <c r="T20" s="82"/>
      <c r="U20" s="82"/>
      <c r="V20" s="82"/>
      <c r="W20" s="82"/>
      <c r="X20" s="82"/>
      <c r="Y20" s="82"/>
      <c r="Z20" s="82"/>
    </row>
    <row r="21" spans="1:26" x14ac:dyDescent="0.15">
      <c r="A21" s="110" t="s">
        <v>606</v>
      </c>
      <c r="B21" s="690">
        <v>463</v>
      </c>
      <c r="C21" s="691"/>
      <c r="D21" s="689">
        <v>386</v>
      </c>
      <c r="E21" s="689"/>
      <c r="F21" s="689">
        <v>481</v>
      </c>
      <c r="G21" s="689"/>
      <c r="H21" s="689">
        <v>462</v>
      </c>
      <c r="I21" s="689"/>
      <c r="J21" s="689">
        <v>502</v>
      </c>
      <c r="K21" s="689"/>
      <c r="L21" s="689">
        <v>468</v>
      </c>
      <c r="M21" s="689"/>
      <c r="N21" s="689">
        <v>807</v>
      </c>
      <c r="O21" s="689"/>
      <c r="P21" s="689"/>
      <c r="Q21" s="317"/>
      <c r="R21" s="317"/>
      <c r="S21" s="317"/>
      <c r="T21" s="82"/>
      <c r="U21" s="82"/>
      <c r="V21" s="82"/>
      <c r="W21" s="82"/>
      <c r="X21" s="82"/>
      <c r="Y21" s="82"/>
      <c r="Z21" s="82"/>
    </row>
    <row r="22" spans="1:26" x14ac:dyDescent="0.15">
      <c r="A22" s="110" t="s">
        <v>608</v>
      </c>
      <c r="B22" s="690">
        <v>380</v>
      </c>
      <c r="C22" s="691"/>
      <c r="D22" s="691">
        <v>382</v>
      </c>
      <c r="E22" s="691"/>
      <c r="F22" s="691">
        <v>492</v>
      </c>
      <c r="G22" s="691"/>
      <c r="H22" s="691">
        <v>426</v>
      </c>
      <c r="I22" s="691"/>
      <c r="J22" s="691">
        <v>485</v>
      </c>
      <c r="K22" s="691"/>
      <c r="L22" s="691">
        <v>464</v>
      </c>
      <c r="M22" s="691"/>
      <c r="N22" s="691">
        <v>680</v>
      </c>
      <c r="O22" s="691"/>
      <c r="P22" s="691"/>
      <c r="R22" s="317"/>
      <c r="S22" s="317"/>
      <c r="T22" s="82"/>
      <c r="U22" s="82"/>
      <c r="V22" s="82"/>
      <c r="W22" s="82"/>
      <c r="X22" s="82"/>
      <c r="Y22" s="82"/>
      <c r="Z22" s="82"/>
    </row>
    <row r="23" spans="1:26" s="82" customFormat="1" x14ac:dyDescent="0.15">
      <c r="A23" s="110" t="s">
        <v>642</v>
      </c>
      <c r="B23" s="690">
        <v>400</v>
      </c>
      <c r="C23" s="691"/>
      <c r="D23" s="691">
        <v>368</v>
      </c>
      <c r="E23" s="691"/>
      <c r="F23" s="691">
        <v>414</v>
      </c>
      <c r="G23" s="691"/>
      <c r="H23" s="691">
        <v>402</v>
      </c>
      <c r="I23" s="691"/>
      <c r="J23" s="691">
        <v>496</v>
      </c>
      <c r="K23" s="691"/>
      <c r="L23" s="691">
        <v>436</v>
      </c>
      <c r="M23" s="691"/>
      <c r="N23" s="691">
        <v>686</v>
      </c>
      <c r="O23" s="691"/>
      <c r="P23" s="691"/>
      <c r="Q23" s="317"/>
      <c r="R23" s="317"/>
      <c r="S23" s="317"/>
    </row>
    <row r="24" spans="1:26" x14ac:dyDescent="0.15">
      <c r="A24" s="110"/>
      <c r="B24" s="691"/>
      <c r="C24" s="691"/>
      <c r="D24" s="691"/>
      <c r="E24" s="691"/>
      <c r="F24" s="691"/>
      <c r="G24" s="691"/>
      <c r="H24" s="691"/>
      <c r="I24" s="691"/>
      <c r="J24" s="691"/>
      <c r="K24" s="691"/>
      <c r="L24" s="691"/>
      <c r="M24" s="691"/>
      <c r="N24" s="689"/>
      <c r="O24" s="689"/>
      <c r="P24" s="689"/>
      <c r="Q24" s="317"/>
      <c r="R24" s="317"/>
      <c r="S24" s="317"/>
      <c r="T24" s="82"/>
      <c r="U24" s="82"/>
      <c r="V24" s="82"/>
      <c r="W24" s="82"/>
      <c r="X24" s="82"/>
      <c r="Y24" s="82"/>
      <c r="Z24" s="82"/>
    </row>
    <row r="25" spans="1:26" x14ac:dyDescent="0.15">
      <c r="A25" s="217" t="s">
        <v>643</v>
      </c>
      <c r="B25" s="718">
        <v>308</v>
      </c>
      <c r="C25" s="717"/>
      <c r="D25" s="717">
        <v>333</v>
      </c>
      <c r="E25" s="717"/>
      <c r="F25" s="717">
        <v>409</v>
      </c>
      <c r="G25" s="717"/>
      <c r="H25" s="717">
        <v>380</v>
      </c>
      <c r="I25" s="717"/>
      <c r="J25" s="717">
        <v>426</v>
      </c>
      <c r="K25" s="717"/>
      <c r="L25" s="717">
        <v>406</v>
      </c>
      <c r="M25" s="717"/>
      <c r="N25" s="717">
        <v>505</v>
      </c>
      <c r="O25" s="717"/>
      <c r="P25" s="717"/>
      <c r="Q25" s="480"/>
      <c r="R25" s="318"/>
      <c r="S25" s="318"/>
      <c r="T25" s="82"/>
      <c r="U25" s="82"/>
      <c r="V25" s="82"/>
      <c r="W25" s="82"/>
      <c r="X25" s="82"/>
      <c r="Y25" s="82"/>
      <c r="Z25" s="82"/>
    </row>
    <row r="26" spans="1:26" x14ac:dyDescent="0.15">
      <c r="A26" s="17" t="s">
        <v>14</v>
      </c>
      <c r="B26" s="694" t="s">
        <v>690</v>
      </c>
      <c r="C26" s="692"/>
      <c r="D26" s="692" t="s">
        <v>690</v>
      </c>
      <c r="E26" s="692"/>
      <c r="F26" s="692">
        <v>7</v>
      </c>
      <c r="G26" s="692"/>
      <c r="H26" s="692">
        <v>2</v>
      </c>
      <c r="I26" s="692"/>
      <c r="J26" s="692">
        <v>12</v>
      </c>
      <c r="K26" s="692"/>
      <c r="L26" s="692">
        <v>7</v>
      </c>
      <c r="M26" s="692"/>
      <c r="N26" s="692">
        <v>10</v>
      </c>
      <c r="O26" s="692"/>
      <c r="P26" s="692"/>
      <c r="Q26" s="123"/>
      <c r="R26" s="123"/>
      <c r="S26" s="123"/>
      <c r="T26" s="82"/>
      <c r="U26" s="82"/>
      <c r="V26" s="82"/>
      <c r="W26" s="82"/>
      <c r="X26" s="82"/>
      <c r="Y26" s="82"/>
      <c r="Z26" s="82"/>
    </row>
    <row r="27" spans="1:26" x14ac:dyDescent="0.15">
      <c r="A27" s="19" t="s">
        <v>15</v>
      </c>
      <c r="B27" s="716">
        <v>308</v>
      </c>
      <c r="C27" s="693"/>
      <c r="D27" s="693">
        <v>333</v>
      </c>
      <c r="E27" s="693"/>
      <c r="F27" s="693">
        <v>402</v>
      </c>
      <c r="G27" s="693"/>
      <c r="H27" s="693">
        <v>378</v>
      </c>
      <c r="I27" s="693"/>
      <c r="J27" s="693">
        <v>414</v>
      </c>
      <c r="K27" s="693"/>
      <c r="L27" s="693">
        <v>399</v>
      </c>
      <c r="M27" s="693"/>
      <c r="N27" s="693">
        <v>495</v>
      </c>
      <c r="O27" s="693"/>
      <c r="P27" s="693"/>
      <c r="Q27" s="123"/>
      <c r="R27" s="123"/>
      <c r="S27" s="123"/>
      <c r="T27" s="82"/>
      <c r="U27" s="82"/>
      <c r="V27" s="82"/>
      <c r="W27" s="82"/>
      <c r="X27" s="82"/>
      <c r="Y27" s="82"/>
      <c r="Z27" s="82"/>
    </row>
    <row r="28" spans="1:26" x14ac:dyDescent="0.15">
      <c r="A28" s="80"/>
      <c r="B28" s="82"/>
      <c r="C28" s="82"/>
      <c r="D28" s="82"/>
      <c r="E28" s="82"/>
      <c r="F28" s="82"/>
      <c r="G28" s="82"/>
      <c r="H28" s="82"/>
      <c r="I28" s="82"/>
      <c r="J28" s="82"/>
      <c r="K28" s="82"/>
      <c r="L28" s="82"/>
      <c r="M28" s="82"/>
      <c r="N28" s="82"/>
      <c r="O28" s="82"/>
      <c r="P28" s="82"/>
      <c r="Q28" s="82"/>
      <c r="R28" s="82"/>
      <c r="S28" s="82"/>
      <c r="T28" s="82"/>
      <c r="U28" s="82"/>
      <c r="V28" s="82"/>
      <c r="W28" s="82"/>
      <c r="X28" s="82"/>
      <c r="Y28" s="82"/>
      <c r="Z28" s="82"/>
    </row>
    <row r="29" spans="1:26" x14ac:dyDescent="0.15">
      <c r="A29" s="79" t="s">
        <v>480</v>
      </c>
      <c r="B29" s="82"/>
      <c r="C29" s="82"/>
      <c r="D29" s="82"/>
      <c r="E29" s="82"/>
      <c r="F29" s="82"/>
      <c r="G29" s="82"/>
      <c r="H29" s="82"/>
      <c r="I29" s="82"/>
      <c r="J29" s="82"/>
      <c r="K29" s="82"/>
      <c r="L29" s="82"/>
      <c r="M29" s="82"/>
      <c r="N29" s="82"/>
      <c r="O29" s="82"/>
      <c r="P29" s="82"/>
      <c r="Q29" s="82"/>
      <c r="R29" s="82"/>
      <c r="S29" s="82"/>
      <c r="T29" s="82"/>
      <c r="U29" s="82"/>
      <c r="V29" s="82"/>
      <c r="W29" s="82"/>
      <c r="X29" s="82"/>
      <c r="Y29" s="82"/>
      <c r="Z29" s="82"/>
    </row>
    <row r="30" spans="1:26" ht="14.25" thickBot="1" x14ac:dyDescent="0.2">
      <c r="A30" s="70" t="s">
        <v>274</v>
      </c>
      <c r="B30" s="82"/>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ht="14.25" customHeight="1" thickTop="1" x14ac:dyDescent="0.15">
      <c r="A31" s="667" t="s">
        <v>20</v>
      </c>
      <c r="B31" s="686" t="s">
        <v>42</v>
      </c>
      <c r="C31" s="667"/>
      <c r="D31" s="680" t="s">
        <v>275</v>
      </c>
      <c r="E31" s="681"/>
      <c r="F31" s="681"/>
      <c r="G31" s="681"/>
      <c r="H31" s="681"/>
      <c r="I31" s="681"/>
      <c r="J31" s="682"/>
      <c r="K31" s="680" t="s">
        <v>445</v>
      </c>
      <c r="L31" s="681"/>
      <c r="M31" s="681"/>
      <c r="N31" s="681"/>
      <c r="O31" s="681"/>
      <c r="P31" s="681"/>
      <c r="Q31" s="682"/>
      <c r="R31" s="673" t="s">
        <v>467</v>
      </c>
      <c r="S31" s="674"/>
      <c r="T31" s="674"/>
      <c r="U31" s="674"/>
      <c r="V31" s="674"/>
      <c r="W31" s="674"/>
      <c r="X31" s="674"/>
      <c r="Y31" s="674"/>
      <c r="Z31" s="674"/>
    </row>
    <row r="32" spans="1:26" x14ac:dyDescent="0.15">
      <c r="A32" s="668"/>
      <c r="B32" s="687"/>
      <c r="C32" s="668"/>
      <c r="D32" s="683"/>
      <c r="E32" s="684"/>
      <c r="F32" s="684"/>
      <c r="G32" s="684"/>
      <c r="H32" s="684"/>
      <c r="I32" s="684"/>
      <c r="J32" s="685"/>
      <c r="K32" s="683"/>
      <c r="L32" s="684"/>
      <c r="M32" s="684"/>
      <c r="N32" s="684"/>
      <c r="O32" s="684"/>
      <c r="P32" s="684"/>
      <c r="Q32" s="685"/>
      <c r="R32" s="666" t="s">
        <v>47</v>
      </c>
      <c r="S32" s="675"/>
      <c r="T32" s="675"/>
      <c r="U32" s="675"/>
      <c r="V32" s="675"/>
      <c r="W32" s="675"/>
      <c r="X32" s="675"/>
      <c r="Y32" s="675"/>
      <c r="Z32" s="675"/>
    </row>
    <row r="33" spans="1:26" x14ac:dyDescent="0.15">
      <c r="A33" s="669"/>
      <c r="B33" s="688"/>
      <c r="C33" s="669"/>
      <c r="D33" s="679" t="s">
        <v>398</v>
      </c>
      <c r="E33" s="679"/>
      <c r="F33" s="679"/>
      <c r="G33" s="679" t="s">
        <v>3</v>
      </c>
      <c r="H33" s="679"/>
      <c r="I33" s="679" t="s">
        <v>4</v>
      </c>
      <c r="J33" s="679"/>
      <c r="K33" s="679" t="s">
        <v>399</v>
      </c>
      <c r="L33" s="679"/>
      <c r="M33" s="679"/>
      <c r="N33" s="679" t="s">
        <v>3</v>
      </c>
      <c r="O33" s="679"/>
      <c r="P33" s="679" t="s">
        <v>4</v>
      </c>
      <c r="Q33" s="679"/>
      <c r="R33" s="676" t="s">
        <v>46</v>
      </c>
      <c r="S33" s="677"/>
      <c r="T33" s="678"/>
      <c r="U33" s="676" t="s">
        <v>3</v>
      </c>
      <c r="V33" s="677"/>
      <c r="W33" s="678"/>
      <c r="X33" s="676" t="s">
        <v>4</v>
      </c>
      <c r="Y33" s="677"/>
      <c r="Z33" s="677"/>
    </row>
    <row r="34" spans="1:26" x14ac:dyDescent="0.15">
      <c r="A34" s="463" t="s">
        <v>493</v>
      </c>
      <c r="B34" s="663">
        <v>3</v>
      </c>
      <c r="C34" s="661"/>
      <c r="D34" s="661">
        <v>56</v>
      </c>
      <c r="E34" s="661"/>
      <c r="F34" s="661"/>
      <c r="G34" s="661">
        <v>2</v>
      </c>
      <c r="H34" s="661"/>
      <c r="I34" s="661">
        <v>54</v>
      </c>
      <c r="J34" s="661"/>
      <c r="K34" s="661">
        <v>23</v>
      </c>
      <c r="L34" s="661"/>
      <c r="M34" s="661"/>
      <c r="N34" s="661" t="s">
        <v>95</v>
      </c>
      <c r="O34" s="661"/>
      <c r="P34" s="661">
        <v>23</v>
      </c>
      <c r="Q34" s="661"/>
      <c r="R34" s="661">
        <v>518</v>
      </c>
      <c r="S34" s="661"/>
      <c r="T34" s="661"/>
      <c r="U34" s="661">
        <v>273</v>
      </c>
      <c r="V34" s="661"/>
      <c r="W34" s="661"/>
      <c r="X34" s="661">
        <v>245</v>
      </c>
      <c r="Y34" s="661"/>
      <c r="Z34" s="661"/>
    </row>
    <row r="35" spans="1:26" x14ac:dyDescent="0.15">
      <c r="A35" s="213" t="s">
        <v>521</v>
      </c>
      <c r="B35" s="663">
        <v>3</v>
      </c>
      <c r="C35" s="661"/>
      <c r="D35" s="661">
        <v>55</v>
      </c>
      <c r="E35" s="661"/>
      <c r="F35" s="661"/>
      <c r="G35" s="661">
        <v>2</v>
      </c>
      <c r="H35" s="661"/>
      <c r="I35" s="661">
        <v>53</v>
      </c>
      <c r="J35" s="661"/>
      <c r="K35" s="661">
        <v>33</v>
      </c>
      <c r="L35" s="661"/>
      <c r="M35" s="661"/>
      <c r="N35" s="661" t="s">
        <v>95</v>
      </c>
      <c r="O35" s="661"/>
      <c r="P35" s="661">
        <v>33</v>
      </c>
      <c r="Q35" s="661"/>
      <c r="R35" s="661">
        <v>510</v>
      </c>
      <c r="S35" s="661"/>
      <c r="T35" s="661"/>
      <c r="U35" s="661">
        <v>254</v>
      </c>
      <c r="V35" s="661"/>
      <c r="W35" s="661"/>
      <c r="X35" s="661">
        <v>256</v>
      </c>
      <c r="Y35" s="661"/>
      <c r="Z35" s="661"/>
    </row>
    <row r="36" spans="1:26" x14ac:dyDescent="0.15">
      <c r="A36" s="213" t="s">
        <v>606</v>
      </c>
      <c r="B36" s="663">
        <v>3</v>
      </c>
      <c r="C36" s="661"/>
      <c r="D36" s="661">
        <v>54</v>
      </c>
      <c r="E36" s="661"/>
      <c r="F36" s="661"/>
      <c r="G36" s="661">
        <v>3</v>
      </c>
      <c r="H36" s="661"/>
      <c r="I36" s="661">
        <v>51</v>
      </c>
      <c r="J36" s="661"/>
      <c r="K36" s="661">
        <v>37</v>
      </c>
      <c r="L36" s="661"/>
      <c r="M36" s="661"/>
      <c r="N36" s="661">
        <v>0</v>
      </c>
      <c r="O36" s="661"/>
      <c r="P36" s="661">
        <v>37</v>
      </c>
      <c r="Q36" s="661"/>
      <c r="R36" s="661">
        <v>497</v>
      </c>
      <c r="S36" s="661"/>
      <c r="T36" s="661"/>
      <c r="U36" s="661">
        <v>249</v>
      </c>
      <c r="V36" s="661"/>
      <c r="W36" s="661"/>
      <c r="X36" s="661">
        <v>248</v>
      </c>
      <c r="Y36" s="661"/>
      <c r="Z36" s="661"/>
    </row>
    <row r="37" spans="1:26" x14ac:dyDescent="0.15">
      <c r="A37" s="213" t="s">
        <v>608</v>
      </c>
      <c r="B37" s="663">
        <v>3</v>
      </c>
      <c r="C37" s="661"/>
      <c r="D37" s="661">
        <v>63</v>
      </c>
      <c r="E37" s="661"/>
      <c r="F37" s="661"/>
      <c r="G37" s="661">
        <v>2</v>
      </c>
      <c r="H37" s="661"/>
      <c r="I37" s="661">
        <v>61</v>
      </c>
      <c r="J37" s="661"/>
      <c r="K37" s="661">
        <v>30</v>
      </c>
      <c r="L37" s="661"/>
      <c r="M37" s="661"/>
      <c r="N37" s="661">
        <v>0</v>
      </c>
      <c r="O37" s="661"/>
      <c r="P37" s="661">
        <v>30</v>
      </c>
      <c r="Q37" s="661"/>
      <c r="R37" s="661">
        <v>458</v>
      </c>
      <c r="S37" s="661"/>
      <c r="T37" s="661"/>
      <c r="U37" s="661">
        <v>220</v>
      </c>
      <c r="V37" s="661"/>
      <c r="W37" s="661"/>
      <c r="X37" s="661">
        <v>238</v>
      </c>
      <c r="Y37" s="661"/>
      <c r="Z37" s="661"/>
    </row>
    <row r="38" spans="1:26" x14ac:dyDescent="0.15">
      <c r="A38" s="213" t="s">
        <v>642</v>
      </c>
      <c r="B38" s="663">
        <v>3</v>
      </c>
      <c r="C38" s="661"/>
      <c r="D38" s="661">
        <v>63</v>
      </c>
      <c r="E38" s="661"/>
      <c r="F38" s="661"/>
      <c r="G38" s="661">
        <v>2</v>
      </c>
      <c r="H38" s="661"/>
      <c r="I38" s="661">
        <v>61</v>
      </c>
      <c r="J38" s="661"/>
      <c r="K38" s="661">
        <v>32</v>
      </c>
      <c r="L38" s="661"/>
      <c r="M38" s="661"/>
      <c r="N38" s="661">
        <v>0</v>
      </c>
      <c r="O38" s="661"/>
      <c r="P38" s="661">
        <v>32</v>
      </c>
      <c r="Q38" s="661"/>
      <c r="R38" s="661">
        <v>454</v>
      </c>
      <c r="S38" s="661"/>
      <c r="T38" s="661"/>
      <c r="U38" s="661">
        <v>232</v>
      </c>
      <c r="V38" s="661"/>
      <c r="W38" s="661"/>
      <c r="X38" s="661">
        <v>222</v>
      </c>
      <c r="Y38" s="661"/>
      <c r="Z38" s="661"/>
    </row>
    <row r="39" spans="1:26" x14ac:dyDescent="0.15">
      <c r="A39" s="111"/>
      <c r="B39" s="322"/>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row>
    <row r="40" spans="1:26" x14ac:dyDescent="0.15">
      <c r="A40" s="217" t="s">
        <v>643</v>
      </c>
      <c r="B40" s="665">
        <v>3</v>
      </c>
      <c r="C40" s="664"/>
      <c r="D40" s="664">
        <v>69</v>
      </c>
      <c r="E40" s="664"/>
      <c r="F40" s="664"/>
      <c r="G40" s="664">
        <v>2</v>
      </c>
      <c r="H40" s="664"/>
      <c r="I40" s="664">
        <v>67</v>
      </c>
      <c r="J40" s="664"/>
      <c r="K40" s="664">
        <v>31</v>
      </c>
      <c r="L40" s="664"/>
      <c r="M40" s="664"/>
      <c r="N40" s="664" t="s">
        <v>690</v>
      </c>
      <c r="O40" s="664"/>
      <c r="P40" s="664">
        <v>31</v>
      </c>
      <c r="Q40" s="664"/>
      <c r="R40" s="664">
        <v>475</v>
      </c>
      <c r="S40" s="664"/>
      <c r="T40" s="664"/>
      <c r="U40" s="664">
        <v>244</v>
      </c>
      <c r="V40" s="664"/>
      <c r="W40" s="664"/>
      <c r="X40" s="664">
        <v>231</v>
      </c>
      <c r="Y40" s="664"/>
      <c r="Z40" s="664"/>
    </row>
    <row r="41" spans="1:26" x14ac:dyDescent="0.15">
      <c r="A41" s="17" t="s">
        <v>14</v>
      </c>
      <c r="B41" s="663">
        <v>1</v>
      </c>
      <c r="C41" s="661"/>
      <c r="D41" s="661">
        <v>29</v>
      </c>
      <c r="E41" s="661"/>
      <c r="F41" s="661"/>
      <c r="G41" s="661">
        <v>2</v>
      </c>
      <c r="H41" s="661"/>
      <c r="I41" s="661">
        <v>27</v>
      </c>
      <c r="J41" s="661"/>
      <c r="K41" s="661">
        <v>18</v>
      </c>
      <c r="L41" s="661"/>
      <c r="M41" s="661"/>
      <c r="N41" s="661" t="s">
        <v>690</v>
      </c>
      <c r="O41" s="661"/>
      <c r="P41" s="661">
        <v>18</v>
      </c>
      <c r="Q41" s="661"/>
      <c r="R41" s="661">
        <v>128</v>
      </c>
      <c r="S41" s="661"/>
      <c r="T41" s="661"/>
      <c r="U41" s="661">
        <v>60</v>
      </c>
      <c r="V41" s="661"/>
      <c r="W41" s="661"/>
      <c r="X41" s="661">
        <v>68</v>
      </c>
      <c r="Y41" s="661"/>
      <c r="Z41" s="661"/>
    </row>
    <row r="42" spans="1:26" x14ac:dyDescent="0.15">
      <c r="A42" s="19" t="s">
        <v>15</v>
      </c>
      <c r="B42" s="672">
        <v>2</v>
      </c>
      <c r="C42" s="660"/>
      <c r="D42" s="660">
        <v>40</v>
      </c>
      <c r="E42" s="660"/>
      <c r="F42" s="660"/>
      <c r="G42" s="660" t="s">
        <v>690</v>
      </c>
      <c r="H42" s="660"/>
      <c r="I42" s="660">
        <v>40</v>
      </c>
      <c r="J42" s="660"/>
      <c r="K42" s="660">
        <v>13</v>
      </c>
      <c r="L42" s="660"/>
      <c r="M42" s="660"/>
      <c r="N42" s="660" t="s">
        <v>690</v>
      </c>
      <c r="O42" s="660"/>
      <c r="P42" s="660">
        <v>13</v>
      </c>
      <c r="Q42" s="660"/>
      <c r="R42" s="660">
        <v>347</v>
      </c>
      <c r="S42" s="660"/>
      <c r="T42" s="660"/>
      <c r="U42" s="660">
        <v>184</v>
      </c>
      <c r="V42" s="660"/>
      <c r="W42" s="660"/>
      <c r="X42" s="660">
        <v>163</v>
      </c>
      <c r="Y42" s="660"/>
      <c r="Z42" s="660"/>
    </row>
    <row r="43" spans="1:26" ht="14.25" thickBot="1" x14ac:dyDescent="0.2">
      <c r="A43" s="82"/>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2"/>
      <c r="Z43" s="82"/>
    </row>
    <row r="44" spans="1:26" ht="14.25" thickTop="1" x14ac:dyDescent="0.15">
      <c r="A44" s="667" t="s">
        <v>20</v>
      </c>
      <c r="B44" s="670" t="s">
        <v>468</v>
      </c>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82"/>
    </row>
    <row r="45" spans="1:26" x14ac:dyDescent="0.15">
      <c r="A45" s="668"/>
      <c r="B45" s="662" t="s">
        <v>269</v>
      </c>
      <c r="C45" s="662"/>
      <c r="D45" s="662"/>
      <c r="E45" s="662"/>
      <c r="F45" s="662" t="s">
        <v>270</v>
      </c>
      <c r="G45" s="662"/>
      <c r="H45" s="662"/>
      <c r="I45" s="662"/>
      <c r="J45" s="662" t="s">
        <v>271</v>
      </c>
      <c r="K45" s="662"/>
      <c r="L45" s="662"/>
      <c r="M45" s="662"/>
      <c r="N45" s="662" t="s">
        <v>43</v>
      </c>
      <c r="O45" s="662"/>
      <c r="P45" s="662"/>
      <c r="Q45" s="662"/>
      <c r="R45" s="662" t="s">
        <v>44</v>
      </c>
      <c r="S45" s="662"/>
      <c r="T45" s="662"/>
      <c r="U45" s="662"/>
      <c r="V45" s="662" t="s">
        <v>45</v>
      </c>
      <c r="W45" s="662"/>
      <c r="X45" s="662"/>
      <c r="Y45" s="666"/>
      <c r="Z45" s="21"/>
    </row>
    <row r="46" spans="1:26" x14ac:dyDescent="0.15">
      <c r="A46" s="669"/>
      <c r="B46" s="662" t="s">
        <v>3</v>
      </c>
      <c r="C46" s="662"/>
      <c r="D46" s="662" t="s">
        <v>4</v>
      </c>
      <c r="E46" s="666"/>
      <c r="F46" s="662" t="s">
        <v>3</v>
      </c>
      <c r="G46" s="662"/>
      <c r="H46" s="662" t="s">
        <v>4</v>
      </c>
      <c r="I46" s="666"/>
      <c r="J46" s="662" t="s">
        <v>3</v>
      </c>
      <c r="K46" s="662"/>
      <c r="L46" s="662" t="s">
        <v>4</v>
      </c>
      <c r="M46" s="666"/>
      <c r="N46" s="662" t="s">
        <v>3</v>
      </c>
      <c r="O46" s="662"/>
      <c r="P46" s="662" t="s">
        <v>4</v>
      </c>
      <c r="Q46" s="666"/>
      <c r="R46" s="662" t="s">
        <v>3</v>
      </c>
      <c r="S46" s="662"/>
      <c r="T46" s="662" t="s">
        <v>4</v>
      </c>
      <c r="U46" s="666"/>
      <c r="V46" s="662" t="s">
        <v>3</v>
      </c>
      <c r="W46" s="662"/>
      <c r="X46" s="662" t="s">
        <v>4</v>
      </c>
      <c r="Y46" s="666"/>
      <c r="Z46" s="82"/>
    </row>
    <row r="47" spans="1:26" x14ac:dyDescent="0.15">
      <c r="A47" s="463" t="s">
        <v>493</v>
      </c>
      <c r="B47" s="663" t="s">
        <v>95</v>
      </c>
      <c r="C47" s="661"/>
      <c r="D47" s="661">
        <v>10</v>
      </c>
      <c r="E47" s="661"/>
      <c r="F47" s="661">
        <v>20</v>
      </c>
      <c r="G47" s="661"/>
      <c r="H47" s="661">
        <v>18</v>
      </c>
      <c r="I47" s="661"/>
      <c r="J47" s="661">
        <v>15</v>
      </c>
      <c r="K47" s="661"/>
      <c r="L47" s="661">
        <v>21</v>
      </c>
      <c r="M47" s="661"/>
      <c r="N47" s="661">
        <v>79</v>
      </c>
      <c r="O47" s="661"/>
      <c r="P47" s="661">
        <v>64</v>
      </c>
      <c r="Q47" s="661"/>
      <c r="R47" s="661">
        <v>72</v>
      </c>
      <c r="S47" s="661"/>
      <c r="T47" s="661">
        <v>66</v>
      </c>
      <c r="U47" s="661"/>
      <c r="V47" s="661">
        <v>87</v>
      </c>
      <c r="W47" s="661"/>
      <c r="X47" s="661">
        <v>66</v>
      </c>
      <c r="Y47" s="661"/>
      <c r="Z47" s="82"/>
    </row>
    <row r="48" spans="1:26" x14ac:dyDescent="0.15">
      <c r="A48" s="213" t="s">
        <v>521</v>
      </c>
      <c r="B48" s="663">
        <v>6</v>
      </c>
      <c r="C48" s="661"/>
      <c r="D48" s="661">
        <v>3</v>
      </c>
      <c r="E48" s="661"/>
      <c r="F48" s="661">
        <v>15</v>
      </c>
      <c r="G48" s="661"/>
      <c r="H48" s="661">
        <v>20</v>
      </c>
      <c r="I48" s="661"/>
      <c r="J48" s="661">
        <v>22</v>
      </c>
      <c r="K48" s="661"/>
      <c r="L48" s="661">
        <v>19</v>
      </c>
      <c r="M48" s="661"/>
      <c r="N48" s="661">
        <v>53</v>
      </c>
      <c r="O48" s="661"/>
      <c r="P48" s="661">
        <v>74</v>
      </c>
      <c r="Q48" s="661"/>
      <c r="R48" s="661">
        <v>88</v>
      </c>
      <c r="S48" s="661"/>
      <c r="T48" s="661">
        <v>72</v>
      </c>
      <c r="U48" s="661"/>
      <c r="V48" s="661">
        <v>70</v>
      </c>
      <c r="W48" s="661"/>
      <c r="X48" s="661">
        <v>68</v>
      </c>
      <c r="Y48" s="661"/>
      <c r="Z48" s="82"/>
    </row>
    <row r="49" spans="1:26" x14ac:dyDescent="0.15">
      <c r="A49" s="213" t="s">
        <v>606</v>
      </c>
      <c r="B49" s="663">
        <v>6</v>
      </c>
      <c r="C49" s="661"/>
      <c r="D49" s="661">
        <v>6</v>
      </c>
      <c r="E49" s="661"/>
      <c r="F49" s="661">
        <v>18</v>
      </c>
      <c r="G49" s="661"/>
      <c r="H49" s="661">
        <v>15</v>
      </c>
      <c r="I49" s="661"/>
      <c r="J49" s="661">
        <v>17</v>
      </c>
      <c r="K49" s="661"/>
      <c r="L49" s="661">
        <v>23</v>
      </c>
      <c r="M49" s="661"/>
      <c r="N49" s="661">
        <v>57</v>
      </c>
      <c r="O49" s="661"/>
      <c r="P49" s="661">
        <v>54</v>
      </c>
      <c r="Q49" s="661"/>
      <c r="R49" s="661">
        <v>63</v>
      </c>
      <c r="S49" s="661"/>
      <c r="T49" s="661">
        <v>77</v>
      </c>
      <c r="U49" s="661"/>
      <c r="V49" s="661">
        <v>88</v>
      </c>
      <c r="W49" s="661"/>
      <c r="X49" s="661">
        <v>73</v>
      </c>
      <c r="Y49" s="661"/>
      <c r="Z49" s="82"/>
    </row>
    <row r="50" spans="1:26" x14ac:dyDescent="0.15">
      <c r="A50" s="213" t="s">
        <v>608</v>
      </c>
      <c r="B50" s="663">
        <v>4</v>
      </c>
      <c r="C50" s="661"/>
      <c r="D50" s="661">
        <v>5</v>
      </c>
      <c r="E50" s="661"/>
      <c r="F50" s="661">
        <v>19</v>
      </c>
      <c r="G50" s="661"/>
      <c r="H50" s="661">
        <v>17</v>
      </c>
      <c r="I50" s="661"/>
      <c r="J50" s="661">
        <v>19</v>
      </c>
      <c r="K50" s="661"/>
      <c r="L50" s="661">
        <v>14</v>
      </c>
      <c r="M50" s="661"/>
      <c r="N50" s="661">
        <v>54</v>
      </c>
      <c r="O50" s="661"/>
      <c r="P50" s="661">
        <v>62</v>
      </c>
      <c r="Q50" s="661"/>
      <c r="R50" s="661">
        <v>61</v>
      </c>
      <c r="S50" s="661"/>
      <c r="T50" s="661">
        <v>61</v>
      </c>
      <c r="U50" s="661"/>
      <c r="V50" s="661">
        <v>63</v>
      </c>
      <c r="W50" s="661"/>
      <c r="X50" s="661">
        <v>79</v>
      </c>
      <c r="Y50" s="661"/>
      <c r="Z50" s="82"/>
    </row>
    <row r="51" spans="1:26" x14ac:dyDescent="0.15">
      <c r="A51" s="213" t="s">
        <v>642</v>
      </c>
      <c r="B51" s="663">
        <v>6</v>
      </c>
      <c r="C51" s="661"/>
      <c r="D51" s="661">
        <v>3</v>
      </c>
      <c r="E51" s="661"/>
      <c r="F51" s="661">
        <v>23</v>
      </c>
      <c r="G51" s="661"/>
      <c r="H51" s="661">
        <v>16</v>
      </c>
      <c r="I51" s="661"/>
      <c r="J51" s="661">
        <v>23</v>
      </c>
      <c r="K51" s="661"/>
      <c r="L51" s="661">
        <v>18</v>
      </c>
      <c r="M51" s="661"/>
      <c r="N51" s="661">
        <v>59</v>
      </c>
      <c r="O51" s="661"/>
      <c r="P51" s="661">
        <v>53</v>
      </c>
      <c r="Q51" s="661"/>
      <c r="R51" s="661">
        <v>59</v>
      </c>
      <c r="S51" s="661"/>
      <c r="T51" s="661">
        <v>69</v>
      </c>
      <c r="U51" s="661"/>
      <c r="V51" s="661">
        <v>62</v>
      </c>
      <c r="W51" s="661"/>
      <c r="X51" s="661">
        <v>63</v>
      </c>
      <c r="Y51" s="661"/>
      <c r="Z51" s="82"/>
    </row>
    <row r="52" spans="1:26" x14ac:dyDescent="0.15">
      <c r="A52" s="215"/>
      <c r="B52" s="324"/>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82"/>
    </row>
    <row r="53" spans="1:26" x14ac:dyDescent="0.15">
      <c r="A53" s="111" t="s">
        <v>643</v>
      </c>
      <c r="B53" s="665">
        <v>3</v>
      </c>
      <c r="C53" s="664"/>
      <c r="D53" s="664">
        <v>6</v>
      </c>
      <c r="E53" s="664"/>
      <c r="F53" s="664">
        <v>18</v>
      </c>
      <c r="G53" s="664"/>
      <c r="H53" s="664">
        <v>18</v>
      </c>
      <c r="I53" s="664"/>
      <c r="J53" s="664">
        <v>24</v>
      </c>
      <c r="K53" s="664"/>
      <c r="L53" s="664">
        <v>19</v>
      </c>
      <c r="M53" s="664"/>
      <c r="N53" s="664">
        <v>74</v>
      </c>
      <c r="O53" s="664"/>
      <c r="P53" s="664">
        <v>55</v>
      </c>
      <c r="Q53" s="664"/>
      <c r="R53" s="664">
        <v>64</v>
      </c>
      <c r="S53" s="664"/>
      <c r="T53" s="664">
        <v>61</v>
      </c>
      <c r="U53" s="664"/>
      <c r="V53" s="664">
        <v>61</v>
      </c>
      <c r="W53" s="664"/>
      <c r="X53" s="664">
        <v>72</v>
      </c>
      <c r="Y53" s="664"/>
      <c r="Z53" s="82"/>
    </row>
    <row r="54" spans="1:26" x14ac:dyDescent="0.15">
      <c r="A54" s="17" t="s">
        <v>14</v>
      </c>
      <c r="B54" s="663">
        <v>3</v>
      </c>
      <c r="C54" s="661"/>
      <c r="D54" s="661">
        <v>5</v>
      </c>
      <c r="E54" s="661"/>
      <c r="F54" s="661">
        <v>9</v>
      </c>
      <c r="G54" s="661"/>
      <c r="H54" s="661">
        <v>11</v>
      </c>
      <c r="I54" s="661"/>
      <c r="J54" s="661">
        <v>10</v>
      </c>
      <c r="K54" s="661"/>
      <c r="L54" s="661">
        <v>10</v>
      </c>
      <c r="M54" s="661"/>
      <c r="N54" s="661">
        <v>10</v>
      </c>
      <c r="O54" s="661"/>
      <c r="P54" s="661">
        <v>10</v>
      </c>
      <c r="Q54" s="661"/>
      <c r="R54" s="661">
        <v>14</v>
      </c>
      <c r="S54" s="661"/>
      <c r="T54" s="661">
        <v>13</v>
      </c>
      <c r="U54" s="661"/>
      <c r="V54" s="661">
        <v>14</v>
      </c>
      <c r="W54" s="661"/>
      <c r="X54" s="661">
        <v>19</v>
      </c>
      <c r="Y54" s="661"/>
      <c r="Z54" s="82"/>
    </row>
    <row r="55" spans="1:26" x14ac:dyDescent="0.15">
      <c r="A55" s="19" t="s">
        <v>15</v>
      </c>
      <c r="B55" s="672" t="s">
        <v>690</v>
      </c>
      <c r="C55" s="660"/>
      <c r="D55" s="660">
        <v>1</v>
      </c>
      <c r="E55" s="660"/>
      <c r="F55" s="660">
        <v>9</v>
      </c>
      <c r="G55" s="660"/>
      <c r="H55" s="660">
        <v>7</v>
      </c>
      <c r="I55" s="660"/>
      <c r="J55" s="660">
        <v>14</v>
      </c>
      <c r="K55" s="660"/>
      <c r="L55" s="660">
        <v>9</v>
      </c>
      <c r="M55" s="660"/>
      <c r="N55" s="660">
        <v>64</v>
      </c>
      <c r="O55" s="660"/>
      <c r="P55" s="660">
        <v>45</v>
      </c>
      <c r="Q55" s="660"/>
      <c r="R55" s="660">
        <v>50</v>
      </c>
      <c r="S55" s="660"/>
      <c r="T55" s="660">
        <v>48</v>
      </c>
      <c r="U55" s="660"/>
      <c r="V55" s="660">
        <v>47</v>
      </c>
      <c r="W55" s="660"/>
      <c r="X55" s="660">
        <v>53</v>
      </c>
      <c r="Y55" s="660"/>
      <c r="Z55" s="82"/>
    </row>
    <row r="56" spans="1:26" ht="14.25" x14ac:dyDescent="0.15">
      <c r="A56" s="70" t="s">
        <v>276</v>
      </c>
      <c r="B56" s="82"/>
      <c r="C56" s="82"/>
      <c r="D56" s="82"/>
      <c r="E56" s="82"/>
      <c r="F56" s="82"/>
      <c r="G56" s="82"/>
      <c r="H56" s="82"/>
      <c r="I56" s="82"/>
      <c r="J56" s="82"/>
      <c r="K56" s="82"/>
      <c r="L56" s="82"/>
      <c r="M56" s="112"/>
      <c r="N56" s="82"/>
      <c r="O56" s="82"/>
      <c r="P56" s="82"/>
      <c r="Q56" s="82"/>
      <c r="R56" s="82"/>
      <c r="S56" s="82"/>
      <c r="T56" s="82"/>
      <c r="U56" s="82"/>
      <c r="V56" s="82"/>
      <c r="W56" s="82"/>
      <c r="X56" s="82"/>
      <c r="Y56" s="82"/>
      <c r="Z56" s="82"/>
    </row>
    <row r="57" spans="1:26" x14ac:dyDescent="0.15">
      <c r="A57" s="69"/>
    </row>
  </sheetData>
  <sheetProtection insertColumns="0"/>
  <mergeCells count="401">
    <mergeCell ref="U12:W12"/>
    <mergeCell ref="X12:Z12"/>
    <mergeCell ref="B25:C25"/>
    <mergeCell ref="D25:E25"/>
    <mergeCell ref="F25:G25"/>
    <mergeCell ref="H25:I25"/>
    <mergeCell ref="J25:K25"/>
    <mergeCell ref="L25:M25"/>
    <mergeCell ref="N25:P25"/>
    <mergeCell ref="B12:C12"/>
    <mergeCell ref="D12:E12"/>
    <mergeCell ref="F12:G12"/>
    <mergeCell ref="H12:I12"/>
    <mergeCell ref="J12:K12"/>
    <mergeCell ref="L12:M12"/>
    <mergeCell ref="N12:O12"/>
    <mergeCell ref="P12:Q12"/>
    <mergeCell ref="R12:T12"/>
    <mergeCell ref="R13:T13"/>
    <mergeCell ref="U13:W13"/>
    <mergeCell ref="X13:Z13"/>
    <mergeCell ref="B14:C14"/>
    <mergeCell ref="D14:E14"/>
    <mergeCell ref="F14:G14"/>
    <mergeCell ref="B51:C51"/>
    <mergeCell ref="D51:E51"/>
    <mergeCell ref="F51:G51"/>
    <mergeCell ref="H51:I51"/>
    <mergeCell ref="J51:K51"/>
    <mergeCell ref="L51:M51"/>
    <mergeCell ref="N51:O51"/>
    <mergeCell ref="P51:Q51"/>
    <mergeCell ref="P36:Q36"/>
    <mergeCell ref="L50:M50"/>
    <mergeCell ref="G42:H42"/>
    <mergeCell ref="I42:J42"/>
    <mergeCell ref="K42:M42"/>
    <mergeCell ref="D49:E49"/>
    <mergeCell ref="F49:G49"/>
    <mergeCell ref="H49:I49"/>
    <mergeCell ref="J49:K49"/>
    <mergeCell ref="B50:C50"/>
    <mergeCell ref="D50:E50"/>
    <mergeCell ref="F50:G50"/>
    <mergeCell ref="H50:I50"/>
    <mergeCell ref="J50:K50"/>
    <mergeCell ref="B49:C49"/>
    <mergeCell ref="B42:C42"/>
    <mergeCell ref="N26:P26"/>
    <mergeCell ref="B26:C26"/>
    <mergeCell ref="D26:E26"/>
    <mergeCell ref="N27:P27"/>
    <mergeCell ref="F26:G26"/>
    <mergeCell ref="H26:I26"/>
    <mergeCell ref="J26:K26"/>
    <mergeCell ref="L26:M26"/>
    <mergeCell ref="K41:M41"/>
    <mergeCell ref="K38:M38"/>
    <mergeCell ref="B27:C27"/>
    <mergeCell ref="D27:E27"/>
    <mergeCell ref="F27:G27"/>
    <mergeCell ref="H27:I27"/>
    <mergeCell ref="J27:K27"/>
    <mergeCell ref="L27:M27"/>
    <mergeCell ref="K36:M36"/>
    <mergeCell ref="B40:C40"/>
    <mergeCell ref="D40:F40"/>
    <mergeCell ref="G40:H40"/>
    <mergeCell ref="R51:S51"/>
    <mergeCell ref="D33:F33"/>
    <mergeCell ref="G33:H33"/>
    <mergeCell ref="I33:J33"/>
    <mergeCell ref="D34:F34"/>
    <mergeCell ref="G34:H34"/>
    <mergeCell ref="I34:J34"/>
    <mergeCell ref="X41:Z41"/>
    <mergeCell ref="X38:Z38"/>
    <mergeCell ref="X34:Z34"/>
    <mergeCell ref="U41:W41"/>
    <mergeCell ref="U38:W38"/>
    <mergeCell ref="U34:W34"/>
    <mergeCell ref="U35:W35"/>
    <mergeCell ref="X35:Z35"/>
    <mergeCell ref="U36:W36"/>
    <mergeCell ref="X36:Z36"/>
    <mergeCell ref="N41:O41"/>
    <mergeCell ref="T51:U51"/>
    <mergeCell ref="V51:W51"/>
    <mergeCell ref="X51:Y51"/>
    <mergeCell ref="N49:O49"/>
    <mergeCell ref="P49:Q49"/>
    <mergeCell ref="R49:S49"/>
    <mergeCell ref="A3:A5"/>
    <mergeCell ref="B3:C5"/>
    <mergeCell ref="L3:Q3"/>
    <mergeCell ref="P7:Q7"/>
    <mergeCell ref="N8:O8"/>
    <mergeCell ref="J3:K5"/>
    <mergeCell ref="D3:I3"/>
    <mergeCell ref="R8:T8"/>
    <mergeCell ref="U8:W8"/>
    <mergeCell ref="B6:C6"/>
    <mergeCell ref="D6:E6"/>
    <mergeCell ref="F6:G6"/>
    <mergeCell ref="H6:I6"/>
    <mergeCell ref="J6:K6"/>
    <mergeCell ref="R7:T7"/>
    <mergeCell ref="B7:C7"/>
    <mergeCell ref="D7:E7"/>
    <mergeCell ref="F7:G7"/>
    <mergeCell ref="H7:I7"/>
    <mergeCell ref="J7:K7"/>
    <mergeCell ref="L7:M7"/>
    <mergeCell ref="L6:M6"/>
    <mergeCell ref="N6:O6"/>
    <mergeCell ref="P6:Q6"/>
    <mergeCell ref="D9:E9"/>
    <mergeCell ref="L9:M9"/>
    <mergeCell ref="B10:C10"/>
    <mergeCell ref="D10:E10"/>
    <mergeCell ref="N9:O9"/>
    <mergeCell ref="X5:Z5"/>
    <mergeCell ref="R3:Z3"/>
    <mergeCell ref="D4:E5"/>
    <mergeCell ref="F4:G5"/>
    <mergeCell ref="H4:I5"/>
    <mergeCell ref="L4:M5"/>
    <mergeCell ref="N4:O5"/>
    <mergeCell ref="P4:Q5"/>
    <mergeCell ref="R4:Z4"/>
    <mergeCell ref="R5:T5"/>
    <mergeCell ref="U5:W5"/>
    <mergeCell ref="U7:W7"/>
    <mergeCell ref="X7:Z7"/>
    <mergeCell ref="N7:O7"/>
    <mergeCell ref="R6:T6"/>
    <mergeCell ref="U6:W6"/>
    <mergeCell ref="X6:Z6"/>
    <mergeCell ref="X10:Z10"/>
    <mergeCell ref="N10:O10"/>
    <mergeCell ref="P10:Q10"/>
    <mergeCell ref="R10:T10"/>
    <mergeCell ref="L10:M10"/>
    <mergeCell ref="F10:G10"/>
    <mergeCell ref="H10:I10"/>
    <mergeCell ref="J10:K10"/>
    <mergeCell ref="P9:Q9"/>
    <mergeCell ref="R9:T9"/>
    <mergeCell ref="U9:W9"/>
    <mergeCell ref="U10:W10"/>
    <mergeCell ref="X9:Z9"/>
    <mergeCell ref="X8:Z8"/>
    <mergeCell ref="B11:C11"/>
    <mergeCell ref="D11:E11"/>
    <mergeCell ref="F11:G11"/>
    <mergeCell ref="H11:I11"/>
    <mergeCell ref="J11:K11"/>
    <mergeCell ref="L11:M11"/>
    <mergeCell ref="N11:O11"/>
    <mergeCell ref="P11:Q11"/>
    <mergeCell ref="R11:T11"/>
    <mergeCell ref="F9:G9"/>
    <mergeCell ref="H9:I9"/>
    <mergeCell ref="J9:K9"/>
    <mergeCell ref="B8:C8"/>
    <mergeCell ref="D8:E8"/>
    <mergeCell ref="F8:G8"/>
    <mergeCell ref="H8:I8"/>
    <mergeCell ref="J8:K8"/>
    <mergeCell ref="L8:M8"/>
    <mergeCell ref="P8:Q8"/>
    <mergeCell ref="U11:W11"/>
    <mergeCell ref="X11:Z11"/>
    <mergeCell ref="B9:C9"/>
    <mergeCell ref="A16:A18"/>
    <mergeCell ref="B16:M16"/>
    <mergeCell ref="N16:P18"/>
    <mergeCell ref="B17:E17"/>
    <mergeCell ref="F17:I17"/>
    <mergeCell ref="J17:M17"/>
    <mergeCell ref="B18:C18"/>
    <mergeCell ref="D18:E18"/>
    <mergeCell ref="F18:G18"/>
    <mergeCell ref="H18:I18"/>
    <mergeCell ref="J18:K18"/>
    <mergeCell ref="L18:M18"/>
    <mergeCell ref="H14:I14"/>
    <mergeCell ref="J14:K14"/>
    <mergeCell ref="L14:M14"/>
    <mergeCell ref="N14:O14"/>
    <mergeCell ref="B13:C13"/>
    <mergeCell ref="D13:E13"/>
    <mergeCell ref="F13:G13"/>
    <mergeCell ref="H13:I13"/>
    <mergeCell ref="J13:K13"/>
    <mergeCell ref="L13:M13"/>
    <mergeCell ref="N13:O13"/>
    <mergeCell ref="P13:Q13"/>
    <mergeCell ref="P14:Q14"/>
    <mergeCell ref="R14:T14"/>
    <mergeCell ref="U14:W14"/>
    <mergeCell ref="X14:Z14"/>
    <mergeCell ref="B22:C22"/>
    <mergeCell ref="D22:E22"/>
    <mergeCell ref="F22:G22"/>
    <mergeCell ref="H22:I22"/>
    <mergeCell ref="J22:K22"/>
    <mergeCell ref="L22:M22"/>
    <mergeCell ref="N22:P22"/>
    <mergeCell ref="B20:C20"/>
    <mergeCell ref="D20:E20"/>
    <mergeCell ref="F20:G20"/>
    <mergeCell ref="H20:I20"/>
    <mergeCell ref="J20:K20"/>
    <mergeCell ref="L20:M20"/>
    <mergeCell ref="N20:P20"/>
    <mergeCell ref="B21:C21"/>
    <mergeCell ref="D21:E21"/>
    <mergeCell ref="F21:G21"/>
    <mergeCell ref="H21:I21"/>
    <mergeCell ref="J21:K21"/>
    <mergeCell ref="L19:M19"/>
    <mergeCell ref="N19:P19"/>
    <mergeCell ref="L21:M21"/>
    <mergeCell ref="N21:P21"/>
    <mergeCell ref="B19:C19"/>
    <mergeCell ref="D19:E19"/>
    <mergeCell ref="F19:G19"/>
    <mergeCell ref="H19:I19"/>
    <mergeCell ref="J19:K19"/>
    <mergeCell ref="N24:P24"/>
    <mergeCell ref="B23:C23"/>
    <mergeCell ref="D23:E23"/>
    <mergeCell ref="F23:G23"/>
    <mergeCell ref="H23:I23"/>
    <mergeCell ref="J23:K23"/>
    <mergeCell ref="L23:M23"/>
    <mergeCell ref="N23:P23"/>
    <mergeCell ref="B24:C24"/>
    <mergeCell ref="L24:M24"/>
    <mergeCell ref="D24:E24"/>
    <mergeCell ref="F24:G24"/>
    <mergeCell ref="H24:I24"/>
    <mergeCell ref="J24:K24"/>
    <mergeCell ref="A31:A33"/>
    <mergeCell ref="B31:C33"/>
    <mergeCell ref="B34:C34"/>
    <mergeCell ref="B38:C38"/>
    <mergeCell ref="D41:F41"/>
    <mergeCell ref="B35:C35"/>
    <mergeCell ref="D35:F35"/>
    <mergeCell ref="B36:C36"/>
    <mergeCell ref="D36:F36"/>
    <mergeCell ref="D31:J32"/>
    <mergeCell ref="I41:J41"/>
    <mergeCell ref="I38:J38"/>
    <mergeCell ref="G41:H41"/>
    <mergeCell ref="G35:H35"/>
    <mergeCell ref="I35:J35"/>
    <mergeCell ref="G36:H36"/>
    <mergeCell ref="I36:J36"/>
    <mergeCell ref="B41:C41"/>
    <mergeCell ref="R31:Z31"/>
    <mergeCell ref="R32:Z32"/>
    <mergeCell ref="R33:T33"/>
    <mergeCell ref="X33:Z33"/>
    <mergeCell ref="U33:W33"/>
    <mergeCell ref="P33:Q33"/>
    <mergeCell ref="K31:Q32"/>
    <mergeCell ref="N33:O33"/>
    <mergeCell ref="R35:T35"/>
    <mergeCell ref="K33:M33"/>
    <mergeCell ref="K34:M34"/>
    <mergeCell ref="N34:O34"/>
    <mergeCell ref="R34:T34"/>
    <mergeCell ref="P34:Q34"/>
    <mergeCell ref="P35:Q35"/>
    <mergeCell ref="K35:M35"/>
    <mergeCell ref="N35:O35"/>
    <mergeCell ref="T49:U49"/>
    <mergeCell ref="R36:T36"/>
    <mergeCell ref="T50:U50"/>
    <mergeCell ref="R38:T38"/>
    <mergeCell ref="R41:T41"/>
    <mergeCell ref="N42:O42"/>
    <mergeCell ref="N38:O38"/>
    <mergeCell ref="N36:O36"/>
    <mergeCell ref="N40:O40"/>
    <mergeCell ref="N48:O48"/>
    <mergeCell ref="V55:W55"/>
    <mergeCell ref="X55:Y55"/>
    <mergeCell ref="B55:C55"/>
    <mergeCell ref="D55:E55"/>
    <mergeCell ref="F55:G55"/>
    <mergeCell ref="H55:I55"/>
    <mergeCell ref="J55:K55"/>
    <mergeCell ref="L55:M55"/>
    <mergeCell ref="T54:U54"/>
    <mergeCell ref="V54:W54"/>
    <mergeCell ref="X54:Y54"/>
    <mergeCell ref="B54:C54"/>
    <mergeCell ref="D54:E54"/>
    <mergeCell ref="F54:G54"/>
    <mergeCell ref="H54:I54"/>
    <mergeCell ref="J54:K54"/>
    <mergeCell ref="L54:M54"/>
    <mergeCell ref="N54:O54"/>
    <mergeCell ref="P54:Q54"/>
    <mergeCell ref="R54:S54"/>
    <mergeCell ref="N55:O55"/>
    <mergeCell ref="P55:Q55"/>
    <mergeCell ref="R55:S55"/>
    <mergeCell ref="T55:U55"/>
    <mergeCell ref="A44:A46"/>
    <mergeCell ref="B44:Y44"/>
    <mergeCell ref="B45:E45"/>
    <mergeCell ref="F45:I45"/>
    <mergeCell ref="J45:M45"/>
    <mergeCell ref="N45:Q45"/>
    <mergeCell ref="T46:U46"/>
    <mergeCell ref="N46:O46"/>
    <mergeCell ref="D46:E46"/>
    <mergeCell ref="F46:G46"/>
    <mergeCell ref="H46:I46"/>
    <mergeCell ref="J46:K46"/>
    <mergeCell ref="L46:M46"/>
    <mergeCell ref="R46:S46"/>
    <mergeCell ref="X48:Y48"/>
    <mergeCell ref="V48:W48"/>
    <mergeCell ref="V46:W46"/>
    <mergeCell ref="X46:Y46"/>
    <mergeCell ref="R45:U45"/>
    <mergeCell ref="V45:Y45"/>
    <mergeCell ref="P46:Q46"/>
    <mergeCell ref="P41:Q41"/>
    <mergeCell ref="P38:Q38"/>
    <mergeCell ref="P40:Q40"/>
    <mergeCell ref="R40:T40"/>
    <mergeCell ref="U40:W40"/>
    <mergeCell ref="X40:Z40"/>
    <mergeCell ref="P42:Q42"/>
    <mergeCell ref="V53:W53"/>
    <mergeCell ref="X53:Y53"/>
    <mergeCell ref="B53:C53"/>
    <mergeCell ref="D53:E53"/>
    <mergeCell ref="F53:G53"/>
    <mergeCell ref="H53:I53"/>
    <mergeCell ref="J53:K53"/>
    <mergeCell ref="L53:M53"/>
    <mergeCell ref="N53:O53"/>
    <mergeCell ref="P53:Q53"/>
    <mergeCell ref="R53:S53"/>
    <mergeCell ref="T53:U53"/>
    <mergeCell ref="X49:Y49"/>
    <mergeCell ref="L49:M49"/>
    <mergeCell ref="L48:M48"/>
    <mergeCell ref="B46:C46"/>
    <mergeCell ref="D38:F38"/>
    <mergeCell ref="G38:H38"/>
    <mergeCell ref="B37:C37"/>
    <mergeCell ref="D37:F37"/>
    <mergeCell ref="G37:H37"/>
    <mergeCell ref="I37:J37"/>
    <mergeCell ref="K37:M37"/>
    <mergeCell ref="I40:J40"/>
    <mergeCell ref="K40:M40"/>
    <mergeCell ref="B47:C47"/>
    <mergeCell ref="D47:E47"/>
    <mergeCell ref="F47:G47"/>
    <mergeCell ref="H47:I47"/>
    <mergeCell ref="J47:K47"/>
    <mergeCell ref="L47:M47"/>
    <mergeCell ref="B48:C48"/>
    <mergeCell ref="D48:E48"/>
    <mergeCell ref="F48:G48"/>
    <mergeCell ref="H48:I48"/>
    <mergeCell ref="J48:K48"/>
    <mergeCell ref="D42:F42"/>
    <mergeCell ref="V50:W50"/>
    <mergeCell ref="N37:O37"/>
    <mergeCell ref="P37:Q37"/>
    <mergeCell ref="R37:T37"/>
    <mergeCell ref="U37:W37"/>
    <mergeCell ref="X37:Z37"/>
    <mergeCell ref="T47:U47"/>
    <mergeCell ref="V47:W47"/>
    <mergeCell ref="X47:Y47"/>
    <mergeCell ref="R42:T42"/>
    <mergeCell ref="U42:W42"/>
    <mergeCell ref="X42:Z42"/>
    <mergeCell ref="T48:U48"/>
    <mergeCell ref="N47:O47"/>
    <mergeCell ref="N50:O50"/>
    <mergeCell ref="P50:Q50"/>
    <mergeCell ref="R50:S50"/>
    <mergeCell ref="X50:Y50"/>
    <mergeCell ref="R48:S48"/>
    <mergeCell ref="P48:Q48"/>
    <mergeCell ref="P47:Q47"/>
    <mergeCell ref="R47:S47"/>
    <mergeCell ref="V49:W49"/>
  </mergeCells>
  <phoneticPr fontId="2"/>
  <pageMargins left="0.59055118110236227" right="0.59055118110236227" top="0.78740157480314965" bottom="0.78740157480314965" header="0.51181102362204722" footer="0.51181102362204722"/>
  <pageSetup paperSize="9" scale="98" firstPageNumber="1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B49"/>
  <sheetViews>
    <sheetView view="pageBreakPreview" topLeftCell="A36" zoomScaleNormal="100" zoomScaleSheetLayoutView="100" workbookViewId="0">
      <selection activeCell="V45" sqref="V45:W45"/>
    </sheetView>
  </sheetViews>
  <sheetFormatPr defaultColWidth="9" defaultRowHeight="13.5" x14ac:dyDescent="0.15"/>
  <cols>
    <col min="1" max="1" width="9.75" style="63" customWidth="1"/>
    <col min="2" max="25" width="3.125" style="63" customWidth="1"/>
    <col min="26" max="26" width="2.75" style="63" customWidth="1"/>
    <col min="27" max="27" width="2.875" style="63" customWidth="1"/>
    <col min="28" max="28" width="3" style="63" customWidth="1"/>
    <col min="29" max="16384" width="9" style="63"/>
  </cols>
  <sheetData>
    <row r="1" spans="1:28" s="18" customFormat="1" x14ac:dyDescent="0.15">
      <c r="A1" s="79" t="s">
        <v>481</v>
      </c>
    </row>
    <row r="2" spans="1:28" s="18" customFormat="1" x14ac:dyDescent="0.15">
      <c r="A2" s="80" t="s">
        <v>655</v>
      </c>
    </row>
    <row r="3" spans="1:28" s="18" customFormat="1" ht="14.25" thickBot="1" x14ac:dyDescent="0.2">
      <c r="V3" s="719" t="s">
        <v>613</v>
      </c>
      <c r="W3" s="720"/>
      <c r="X3" s="720"/>
      <c r="Y3" s="720"/>
      <c r="Z3" s="720"/>
      <c r="AA3" s="720"/>
      <c r="AB3" s="720"/>
    </row>
    <row r="4" spans="1:28" s="18" customFormat="1" ht="14.25" thickTop="1" x14ac:dyDescent="0.15">
      <c r="A4" s="667" t="s">
        <v>614</v>
      </c>
      <c r="B4" s="686" t="s">
        <v>615</v>
      </c>
      <c r="C4" s="721"/>
      <c r="D4" s="667"/>
      <c r="E4" s="707" t="s">
        <v>616</v>
      </c>
      <c r="F4" s="708"/>
      <c r="G4" s="708"/>
      <c r="H4" s="708"/>
      <c r="I4" s="708"/>
      <c r="J4" s="708"/>
      <c r="K4" s="708"/>
      <c r="L4" s="708"/>
      <c r="M4" s="708"/>
      <c r="N4" s="708"/>
      <c r="O4" s="708"/>
      <c r="P4" s="722"/>
      <c r="Q4" s="707" t="s">
        <v>617</v>
      </c>
      <c r="R4" s="708"/>
      <c r="S4" s="708"/>
      <c r="T4" s="708"/>
      <c r="U4" s="708"/>
      <c r="V4" s="708"/>
      <c r="W4" s="708"/>
      <c r="X4" s="708"/>
      <c r="Y4" s="708"/>
      <c r="Z4" s="708"/>
      <c r="AA4" s="708"/>
      <c r="AB4" s="708"/>
    </row>
    <row r="5" spans="1:28" s="18" customFormat="1" x14ac:dyDescent="0.15">
      <c r="A5" s="668"/>
      <c r="B5" s="687"/>
      <c r="C5" s="705"/>
      <c r="D5" s="668"/>
      <c r="E5" s="687" t="s">
        <v>103</v>
      </c>
      <c r="F5" s="705"/>
      <c r="G5" s="705"/>
      <c r="H5" s="687" t="s">
        <v>618</v>
      </c>
      <c r="I5" s="705"/>
      <c r="J5" s="668"/>
      <c r="K5" s="723" t="s">
        <v>619</v>
      </c>
      <c r="L5" s="723"/>
      <c r="M5" s="723"/>
      <c r="N5" s="687" t="s">
        <v>620</v>
      </c>
      <c r="O5" s="705"/>
      <c r="P5" s="705"/>
      <c r="Q5" s="687" t="s">
        <v>103</v>
      </c>
      <c r="R5" s="705"/>
      <c r="S5" s="705"/>
      <c r="T5" s="687" t="s">
        <v>618</v>
      </c>
      <c r="U5" s="705"/>
      <c r="V5" s="668"/>
      <c r="W5" s="723" t="s">
        <v>619</v>
      </c>
      <c r="X5" s="723"/>
      <c r="Y5" s="723"/>
      <c r="Z5" s="687" t="s">
        <v>620</v>
      </c>
      <c r="AA5" s="705"/>
      <c r="AB5" s="705"/>
    </row>
    <row r="6" spans="1:28" s="18" customFormat="1" x14ac:dyDescent="0.15">
      <c r="A6" s="669"/>
      <c r="B6" s="687"/>
      <c r="C6" s="705"/>
      <c r="D6" s="668"/>
      <c r="E6" s="687"/>
      <c r="F6" s="705"/>
      <c r="G6" s="705"/>
      <c r="H6" s="687"/>
      <c r="I6" s="705"/>
      <c r="J6" s="668"/>
      <c r="K6" s="723" t="s">
        <v>109</v>
      </c>
      <c r="L6" s="723"/>
      <c r="M6" s="723"/>
      <c r="N6" s="687"/>
      <c r="O6" s="705"/>
      <c r="P6" s="705"/>
      <c r="Q6" s="687"/>
      <c r="R6" s="705"/>
      <c r="S6" s="705"/>
      <c r="T6" s="687"/>
      <c r="U6" s="705"/>
      <c r="V6" s="668"/>
      <c r="W6" s="723" t="s">
        <v>109</v>
      </c>
      <c r="X6" s="723"/>
      <c r="Y6" s="723"/>
      <c r="Z6" s="687"/>
      <c r="AA6" s="705"/>
      <c r="AB6" s="705"/>
    </row>
    <row r="7" spans="1:28" s="16" customFormat="1" x14ac:dyDescent="0.15">
      <c r="A7" s="15" t="s">
        <v>621</v>
      </c>
      <c r="B7" s="724">
        <v>47</v>
      </c>
      <c r="C7" s="725"/>
      <c r="D7" s="725"/>
      <c r="E7" s="725">
        <v>273555</v>
      </c>
      <c r="F7" s="725"/>
      <c r="G7" s="725"/>
      <c r="H7" s="725">
        <v>256697</v>
      </c>
      <c r="I7" s="725"/>
      <c r="J7" s="725"/>
      <c r="K7" s="725">
        <v>15357</v>
      </c>
      <c r="L7" s="725"/>
      <c r="M7" s="725"/>
      <c r="N7" s="725">
        <v>1501</v>
      </c>
      <c r="O7" s="725"/>
      <c r="P7" s="725"/>
      <c r="Q7" s="725">
        <v>50699</v>
      </c>
      <c r="R7" s="725"/>
      <c r="S7" s="725"/>
      <c r="T7" s="725">
        <v>50699</v>
      </c>
      <c r="U7" s="725"/>
      <c r="V7" s="725"/>
      <c r="W7" s="725">
        <v>0</v>
      </c>
      <c r="X7" s="725"/>
      <c r="Y7" s="725"/>
      <c r="Z7" s="725">
        <v>0</v>
      </c>
      <c r="AA7" s="725"/>
      <c r="AB7" s="725"/>
    </row>
    <row r="8" spans="1:28" s="18" customFormat="1" x14ac:dyDescent="0.15">
      <c r="A8" s="20"/>
      <c r="B8" s="726"/>
      <c r="C8" s="727"/>
      <c r="D8" s="727"/>
      <c r="E8" s="727"/>
      <c r="F8" s="727"/>
      <c r="G8" s="727"/>
      <c r="H8" s="727"/>
      <c r="I8" s="727"/>
      <c r="J8" s="727"/>
      <c r="K8" s="727"/>
      <c r="L8" s="727"/>
      <c r="M8" s="727"/>
      <c r="N8" s="727"/>
      <c r="O8" s="727"/>
      <c r="P8" s="727"/>
      <c r="Q8" s="727"/>
      <c r="R8" s="727"/>
      <c r="S8" s="727"/>
      <c r="T8" s="727"/>
      <c r="U8" s="727"/>
      <c r="V8" s="727"/>
      <c r="W8" s="727"/>
      <c r="X8" s="727"/>
      <c r="Y8" s="727"/>
      <c r="Z8" s="727"/>
      <c r="AA8" s="727"/>
      <c r="AB8" s="727"/>
    </row>
    <row r="9" spans="1:28" s="18" customFormat="1" x14ac:dyDescent="0.15">
      <c r="A9" s="17" t="s">
        <v>622</v>
      </c>
      <c r="B9" s="728">
        <v>29</v>
      </c>
      <c r="C9" s="729"/>
      <c r="D9" s="729"/>
      <c r="E9" s="729">
        <v>172318</v>
      </c>
      <c r="F9" s="729"/>
      <c r="G9" s="729"/>
      <c r="H9" s="729">
        <v>161554</v>
      </c>
      <c r="I9" s="729"/>
      <c r="J9" s="729"/>
      <c r="K9" s="729">
        <v>9846</v>
      </c>
      <c r="L9" s="729"/>
      <c r="M9" s="729"/>
      <c r="N9" s="729">
        <v>918</v>
      </c>
      <c r="O9" s="729"/>
      <c r="P9" s="729"/>
      <c r="Q9" s="729">
        <v>29233</v>
      </c>
      <c r="R9" s="729"/>
      <c r="S9" s="729"/>
      <c r="T9" s="729">
        <v>29233</v>
      </c>
      <c r="U9" s="729"/>
      <c r="V9" s="729"/>
      <c r="W9" s="729">
        <v>0</v>
      </c>
      <c r="X9" s="729"/>
      <c r="Y9" s="729"/>
      <c r="Z9" s="729">
        <v>0</v>
      </c>
      <c r="AA9" s="729"/>
      <c r="AB9" s="729"/>
    </row>
    <row r="10" spans="1:28" s="18" customFormat="1" x14ac:dyDescent="0.15">
      <c r="A10" s="17" t="s">
        <v>623</v>
      </c>
      <c r="B10" s="728">
        <v>16</v>
      </c>
      <c r="C10" s="729"/>
      <c r="D10" s="729"/>
      <c r="E10" s="730">
        <v>99940</v>
      </c>
      <c r="F10" s="730"/>
      <c r="G10" s="730"/>
      <c r="H10" s="729">
        <v>94138</v>
      </c>
      <c r="I10" s="729"/>
      <c r="J10" s="729"/>
      <c r="K10" s="729">
        <v>5235</v>
      </c>
      <c r="L10" s="729"/>
      <c r="M10" s="729"/>
      <c r="N10" s="729">
        <v>567</v>
      </c>
      <c r="O10" s="729"/>
      <c r="P10" s="729"/>
      <c r="Q10" s="729">
        <v>21466</v>
      </c>
      <c r="R10" s="729"/>
      <c r="S10" s="729"/>
      <c r="T10" s="729">
        <v>21466</v>
      </c>
      <c r="U10" s="729"/>
      <c r="V10" s="729"/>
      <c r="W10" s="729">
        <v>0</v>
      </c>
      <c r="X10" s="729"/>
      <c r="Y10" s="729"/>
      <c r="Z10" s="729">
        <v>0</v>
      </c>
      <c r="AA10" s="729"/>
      <c r="AB10" s="729"/>
    </row>
    <row r="11" spans="1:28" s="18" customFormat="1" x14ac:dyDescent="0.15">
      <c r="A11" s="19" t="s">
        <v>624</v>
      </c>
      <c r="B11" s="731">
        <v>2</v>
      </c>
      <c r="C11" s="732"/>
      <c r="D11" s="732"/>
      <c r="E11" s="733">
        <v>1297</v>
      </c>
      <c r="F11" s="733"/>
      <c r="G11" s="733"/>
      <c r="H11" s="732">
        <v>1005</v>
      </c>
      <c r="I11" s="732"/>
      <c r="J11" s="732"/>
      <c r="K11" s="732">
        <v>276</v>
      </c>
      <c r="L11" s="732"/>
      <c r="M11" s="732"/>
      <c r="N11" s="732">
        <v>16</v>
      </c>
      <c r="O11" s="732"/>
      <c r="P11" s="732"/>
      <c r="Q11" s="732">
        <v>0</v>
      </c>
      <c r="R11" s="732"/>
      <c r="S11" s="732"/>
      <c r="T11" s="732">
        <v>0</v>
      </c>
      <c r="U11" s="732"/>
      <c r="V11" s="732"/>
      <c r="W11" s="732">
        <v>0</v>
      </c>
      <c r="X11" s="732"/>
      <c r="Y11" s="732"/>
      <c r="Z11" s="732">
        <v>0</v>
      </c>
      <c r="AA11" s="732"/>
      <c r="AB11" s="732"/>
    </row>
    <row r="12" spans="1:28" s="18" customFormat="1" ht="14.25" thickBot="1" x14ac:dyDescent="0.2">
      <c r="B12" s="734"/>
      <c r="C12" s="735"/>
      <c r="D12" s="735"/>
      <c r="E12" s="734"/>
      <c r="F12" s="735"/>
      <c r="G12" s="735"/>
      <c r="H12" s="734"/>
      <c r="I12" s="735"/>
      <c r="J12" s="735"/>
      <c r="K12" s="734"/>
      <c r="L12" s="735"/>
      <c r="M12" s="735"/>
      <c r="N12" s="734"/>
      <c r="O12" s="735"/>
      <c r="P12" s="735"/>
      <c r="Q12" s="734"/>
      <c r="R12" s="735"/>
      <c r="S12" s="735"/>
      <c r="T12" s="734"/>
      <c r="U12" s="735"/>
      <c r="V12" s="735"/>
      <c r="W12" s="735"/>
      <c r="X12" s="735"/>
      <c r="Y12" s="735"/>
      <c r="Z12" s="735"/>
      <c r="AA12" s="735"/>
      <c r="AB12" s="735"/>
    </row>
    <row r="13" spans="1:28" s="18" customFormat="1" ht="14.25" customHeight="1" thickTop="1" x14ac:dyDescent="0.15">
      <c r="A13" s="667" t="s">
        <v>614</v>
      </c>
      <c r="B13" s="707" t="s">
        <v>100</v>
      </c>
      <c r="C13" s="708"/>
      <c r="D13" s="708"/>
      <c r="E13" s="708"/>
      <c r="F13" s="708"/>
      <c r="G13" s="708"/>
      <c r="H13" s="708"/>
      <c r="I13" s="708"/>
      <c r="J13" s="722"/>
      <c r="K13" s="736" t="s">
        <v>656</v>
      </c>
      <c r="L13" s="737"/>
      <c r="M13" s="738"/>
      <c r="N13" s="697" t="s">
        <v>657</v>
      </c>
      <c r="O13" s="697"/>
      <c r="P13" s="697"/>
      <c r="Q13" s="707" t="s">
        <v>101</v>
      </c>
      <c r="R13" s="708"/>
      <c r="S13" s="708"/>
      <c r="T13" s="708"/>
      <c r="U13" s="708"/>
      <c r="V13" s="708"/>
      <c r="W13" s="708"/>
      <c r="X13" s="708"/>
      <c r="Y13" s="722"/>
      <c r="Z13" s="686" t="s">
        <v>102</v>
      </c>
      <c r="AA13" s="721"/>
      <c r="AB13" s="721"/>
    </row>
    <row r="14" spans="1:28" s="18" customFormat="1" ht="13.5" customHeight="1" x14ac:dyDescent="0.15">
      <c r="A14" s="668"/>
      <c r="B14" s="687" t="s">
        <v>103</v>
      </c>
      <c r="C14" s="705"/>
      <c r="D14" s="705"/>
      <c r="E14" s="687" t="s">
        <v>104</v>
      </c>
      <c r="F14" s="705"/>
      <c r="G14" s="705"/>
      <c r="H14" s="687" t="s">
        <v>105</v>
      </c>
      <c r="I14" s="705"/>
      <c r="J14" s="668"/>
      <c r="K14" s="739" t="s">
        <v>658</v>
      </c>
      <c r="L14" s="723"/>
      <c r="M14" s="740"/>
      <c r="N14" s="699"/>
      <c r="O14" s="699"/>
      <c r="P14" s="699"/>
      <c r="Q14" s="679" t="s">
        <v>103</v>
      </c>
      <c r="R14" s="679"/>
      <c r="S14" s="679"/>
      <c r="T14" s="739" t="s">
        <v>106</v>
      </c>
      <c r="U14" s="723"/>
      <c r="V14" s="723"/>
      <c r="W14" s="739" t="s">
        <v>107</v>
      </c>
      <c r="X14" s="723"/>
      <c r="Y14" s="723"/>
      <c r="Z14" s="687"/>
      <c r="AA14" s="705"/>
      <c r="AB14" s="705"/>
    </row>
    <row r="15" spans="1:28" s="18" customFormat="1" ht="13.5" customHeight="1" x14ac:dyDescent="0.15">
      <c r="A15" s="669"/>
      <c r="B15" s="687"/>
      <c r="C15" s="705"/>
      <c r="D15" s="705"/>
      <c r="E15" s="687"/>
      <c r="F15" s="705"/>
      <c r="G15" s="705"/>
      <c r="H15" s="687"/>
      <c r="I15" s="705"/>
      <c r="J15" s="668"/>
      <c r="K15" s="739" t="s">
        <v>659</v>
      </c>
      <c r="L15" s="723"/>
      <c r="M15" s="740"/>
      <c r="N15" s="699"/>
      <c r="O15" s="699"/>
      <c r="P15" s="699"/>
      <c r="Q15" s="741"/>
      <c r="R15" s="741"/>
      <c r="S15" s="741"/>
      <c r="T15" s="739" t="s">
        <v>108</v>
      </c>
      <c r="U15" s="723"/>
      <c r="V15" s="723"/>
      <c r="W15" s="739" t="s">
        <v>109</v>
      </c>
      <c r="X15" s="723"/>
      <c r="Y15" s="723"/>
      <c r="Z15" s="687"/>
      <c r="AA15" s="705"/>
      <c r="AB15" s="705"/>
    </row>
    <row r="16" spans="1:28" s="16" customFormat="1" x14ac:dyDescent="0.15">
      <c r="A16" s="15" t="s">
        <v>621</v>
      </c>
      <c r="B16" s="742">
        <v>1426</v>
      </c>
      <c r="C16" s="743"/>
      <c r="D16" s="743"/>
      <c r="E16" s="743">
        <v>725</v>
      </c>
      <c r="F16" s="743"/>
      <c r="G16" s="743"/>
      <c r="H16" s="743">
        <v>701</v>
      </c>
      <c r="I16" s="743"/>
      <c r="J16" s="743"/>
      <c r="K16" s="743">
        <v>35</v>
      </c>
      <c r="L16" s="743"/>
      <c r="M16" s="743"/>
      <c r="N16" s="743">
        <v>47</v>
      </c>
      <c r="O16" s="743"/>
      <c r="P16" s="743"/>
      <c r="Q16" s="743">
        <v>893082</v>
      </c>
      <c r="R16" s="743"/>
      <c r="S16" s="743"/>
      <c r="T16" s="743">
        <v>416602</v>
      </c>
      <c r="U16" s="743"/>
      <c r="V16" s="743"/>
      <c r="W16" s="743">
        <v>476480</v>
      </c>
      <c r="X16" s="743"/>
      <c r="Y16" s="743"/>
      <c r="Z16" s="743">
        <v>43</v>
      </c>
      <c r="AA16" s="743"/>
      <c r="AB16" s="743"/>
    </row>
    <row r="17" spans="1:28" s="18" customFormat="1" x14ac:dyDescent="0.15">
      <c r="A17" s="20"/>
      <c r="B17" s="726"/>
      <c r="C17" s="727"/>
      <c r="D17" s="727"/>
      <c r="E17" s="727"/>
      <c r="F17" s="727"/>
      <c r="G17" s="727"/>
      <c r="H17" s="727"/>
      <c r="I17" s="727"/>
      <c r="J17" s="727"/>
      <c r="K17" s="727"/>
      <c r="L17" s="727"/>
      <c r="M17" s="727"/>
      <c r="N17" s="727"/>
      <c r="O17" s="727"/>
      <c r="P17" s="727"/>
      <c r="Q17" s="727"/>
      <c r="R17" s="727"/>
      <c r="S17" s="727"/>
      <c r="T17" s="727"/>
      <c r="U17" s="727"/>
      <c r="V17" s="727"/>
      <c r="W17" s="727"/>
      <c r="X17" s="727"/>
      <c r="Y17" s="727"/>
      <c r="Z17" s="727"/>
      <c r="AA17" s="727"/>
      <c r="AB17" s="727"/>
    </row>
    <row r="18" spans="1:28" s="18" customFormat="1" x14ac:dyDescent="0.15">
      <c r="A18" s="17" t="s">
        <v>622</v>
      </c>
      <c r="B18" s="728">
        <v>906</v>
      </c>
      <c r="C18" s="729"/>
      <c r="D18" s="729"/>
      <c r="E18" s="729">
        <v>501</v>
      </c>
      <c r="F18" s="729"/>
      <c r="G18" s="729"/>
      <c r="H18" s="729">
        <v>405</v>
      </c>
      <c r="I18" s="729"/>
      <c r="J18" s="729"/>
      <c r="K18" s="729">
        <v>20</v>
      </c>
      <c r="L18" s="729"/>
      <c r="M18" s="729"/>
      <c r="N18" s="729">
        <v>32</v>
      </c>
      <c r="O18" s="729"/>
      <c r="P18" s="729"/>
      <c r="Q18" s="729">
        <v>532758</v>
      </c>
      <c r="R18" s="729"/>
      <c r="S18" s="729"/>
      <c r="T18" s="729">
        <v>230016</v>
      </c>
      <c r="U18" s="729"/>
      <c r="V18" s="729"/>
      <c r="W18" s="729">
        <v>302742</v>
      </c>
      <c r="X18" s="729"/>
      <c r="Y18" s="729"/>
      <c r="Z18" s="729">
        <v>28</v>
      </c>
      <c r="AA18" s="729"/>
      <c r="AB18" s="729"/>
    </row>
    <row r="19" spans="1:28" s="18" customFormat="1" x14ac:dyDescent="0.15">
      <c r="A19" s="17" t="s">
        <v>623</v>
      </c>
      <c r="B19" s="728">
        <v>515</v>
      </c>
      <c r="C19" s="729"/>
      <c r="D19" s="729"/>
      <c r="E19" s="729">
        <v>221</v>
      </c>
      <c r="F19" s="729"/>
      <c r="G19" s="729"/>
      <c r="H19" s="729">
        <v>294</v>
      </c>
      <c r="I19" s="729"/>
      <c r="J19" s="729"/>
      <c r="K19" s="729">
        <v>15</v>
      </c>
      <c r="L19" s="729"/>
      <c r="M19" s="729"/>
      <c r="N19" s="729">
        <v>15</v>
      </c>
      <c r="O19" s="729"/>
      <c r="P19" s="729"/>
      <c r="Q19" s="729">
        <v>355677</v>
      </c>
      <c r="R19" s="729"/>
      <c r="S19" s="729"/>
      <c r="T19" s="729">
        <v>184928</v>
      </c>
      <c r="U19" s="729"/>
      <c r="V19" s="729"/>
      <c r="W19" s="729">
        <v>170749</v>
      </c>
      <c r="X19" s="729"/>
      <c r="Y19" s="729"/>
      <c r="Z19" s="729">
        <v>15</v>
      </c>
      <c r="AA19" s="729"/>
      <c r="AB19" s="729"/>
    </row>
    <row r="20" spans="1:28" s="18" customFormat="1" x14ac:dyDescent="0.15">
      <c r="A20" s="19" t="s">
        <v>624</v>
      </c>
      <c r="B20" s="731">
        <v>5</v>
      </c>
      <c r="C20" s="732"/>
      <c r="D20" s="732"/>
      <c r="E20" s="732">
        <v>3</v>
      </c>
      <c r="F20" s="732"/>
      <c r="G20" s="732"/>
      <c r="H20" s="732">
        <v>2</v>
      </c>
      <c r="I20" s="732"/>
      <c r="J20" s="732"/>
      <c r="K20" s="732">
        <v>0</v>
      </c>
      <c r="L20" s="732"/>
      <c r="M20" s="732"/>
      <c r="N20" s="732">
        <v>0</v>
      </c>
      <c r="O20" s="732"/>
      <c r="P20" s="732"/>
      <c r="Q20" s="732">
        <v>4647</v>
      </c>
      <c r="R20" s="732"/>
      <c r="S20" s="732"/>
      <c r="T20" s="732">
        <v>1658</v>
      </c>
      <c r="U20" s="732"/>
      <c r="V20" s="732"/>
      <c r="W20" s="732">
        <v>2989</v>
      </c>
      <c r="X20" s="732"/>
      <c r="Y20" s="732"/>
      <c r="Z20" s="732">
        <v>0</v>
      </c>
      <c r="AA20" s="732"/>
      <c r="AB20" s="732"/>
    </row>
    <row r="21" spans="1:28" s="18" customFormat="1" x14ac:dyDescent="0.15">
      <c r="A21" s="747" t="s">
        <v>625</v>
      </c>
      <c r="B21" s="748"/>
      <c r="C21" s="748"/>
      <c r="D21" s="748"/>
      <c r="E21" s="748"/>
      <c r="F21" s="748"/>
      <c r="G21" s="748"/>
      <c r="H21" s="748"/>
      <c r="I21" s="748"/>
      <c r="J21" s="748"/>
      <c r="K21" s="748"/>
      <c r="L21" s="748"/>
      <c r="M21" s="748"/>
      <c r="N21" s="744"/>
      <c r="O21" s="745"/>
      <c r="P21" s="745"/>
      <c r="Q21" s="744"/>
      <c r="R21" s="745"/>
      <c r="S21" s="745"/>
      <c r="T21" s="744"/>
      <c r="U21" s="745"/>
      <c r="V21" s="745"/>
      <c r="W21" s="744"/>
      <c r="X21" s="745"/>
      <c r="Y21" s="745"/>
      <c r="Z21" s="744"/>
      <c r="AA21" s="745"/>
      <c r="AB21" s="745"/>
    </row>
    <row r="22" spans="1:28" s="18" customFormat="1" x14ac:dyDescent="0.15">
      <c r="A22" s="122" t="s">
        <v>626</v>
      </c>
      <c r="B22" s="122"/>
      <c r="C22" s="122"/>
      <c r="D22" s="122"/>
      <c r="E22" s="122"/>
      <c r="F22" s="122"/>
      <c r="G22" s="122"/>
      <c r="H22" s="122"/>
      <c r="I22" s="122"/>
      <c r="J22" s="122"/>
      <c r="K22" s="122"/>
      <c r="L22" s="122"/>
      <c r="M22" s="122"/>
      <c r="N22" s="223"/>
      <c r="O22" s="224"/>
      <c r="P22" s="224"/>
      <c r="Q22" s="223"/>
      <c r="R22" s="224"/>
      <c r="S22" s="224"/>
      <c r="T22" s="223"/>
      <c r="U22" s="224"/>
      <c r="V22" s="224"/>
      <c r="W22" s="223"/>
      <c r="X22" s="224"/>
      <c r="Y22" s="224"/>
      <c r="Z22" s="223"/>
      <c r="AA22" s="224"/>
      <c r="AB22" s="224"/>
    </row>
    <row r="23" spans="1:28" s="18" customFormat="1" x14ac:dyDescent="0.15">
      <c r="A23" s="81" t="s">
        <v>627</v>
      </c>
    </row>
    <row r="24" spans="1:28" x14ac:dyDescent="0.1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row>
    <row r="25" spans="1:28" x14ac:dyDescent="0.1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row>
    <row r="26" spans="1:28" x14ac:dyDescent="0.15">
      <c r="A26" s="69" t="s">
        <v>482</v>
      </c>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row>
    <row r="27" spans="1:28" ht="14.25" thickBot="1" x14ac:dyDescent="0.2">
      <c r="A27" s="70" t="s">
        <v>274</v>
      </c>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row>
    <row r="28" spans="1:28" ht="14.25" customHeight="1" thickTop="1" x14ac:dyDescent="0.15">
      <c r="A28" s="590" t="s">
        <v>20</v>
      </c>
      <c r="B28" s="763" t="s">
        <v>49</v>
      </c>
      <c r="C28" s="763"/>
      <c r="D28" s="763"/>
      <c r="E28" s="763"/>
      <c r="F28" s="763"/>
      <c r="G28" s="763"/>
      <c r="H28" s="763"/>
      <c r="I28" s="763"/>
      <c r="J28" s="763"/>
      <c r="K28" s="597" t="s">
        <v>432</v>
      </c>
      <c r="L28" s="598"/>
      <c r="M28" s="598"/>
      <c r="N28" s="598"/>
      <c r="O28" s="598"/>
      <c r="P28" s="598"/>
      <c r="Q28" s="598"/>
      <c r="R28" s="598"/>
      <c r="S28" s="590"/>
      <c r="T28" s="749" t="s">
        <v>433</v>
      </c>
      <c r="U28" s="750"/>
      <c r="V28" s="750"/>
      <c r="W28" s="750"/>
      <c r="X28" s="750"/>
      <c r="Y28" s="750"/>
      <c r="Z28" s="74"/>
      <c r="AA28" s="77"/>
      <c r="AB28" s="77"/>
    </row>
    <row r="29" spans="1:28" ht="13.5" customHeight="1" x14ac:dyDescent="0.15">
      <c r="A29" s="591"/>
      <c r="B29" s="572"/>
      <c r="C29" s="572"/>
      <c r="D29" s="572"/>
      <c r="E29" s="572"/>
      <c r="F29" s="572"/>
      <c r="G29" s="572"/>
      <c r="H29" s="572"/>
      <c r="I29" s="572"/>
      <c r="J29" s="572"/>
      <c r="K29" s="758"/>
      <c r="L29" s="759"/>
      <c r="M29" s="759"/>
      <c r="N29" s="759"/>
      <c r="O29" s="759"/>
      <c r="P29" s="759"/>
      <c r="Q29" s="759"/>
      <c r="R29" s="759"/>
      <c r="S29" s="760"/>
      <c r="T29" s="751" t="s">
        <v>430</v>
      </c>
      <c r="U29" s="752"/>
      <c r="V29" s="752"/>
      <c r="W29" s="752"/>
      <c r="X29" s="752"/>
      <c r="Y29" s="752"/>
      <c r="Z29" s="77"/>
      <c r="AA29" s="77"/>
      <c r="AB29" s="77"/>
    </row>
    <row r="30" spans="1:28" ht="13.5" customHeight="1" x14ac:dyDescent="0.15">
      <c r="A30" s="592"/>
      <c r="B30" s="567" t="s">
        <v>16</v>
      </c>
      <c r="C30" s="607"/>
      <c r="D30" s="607"/>
      <c r="E30" s="567" t="s">
        <v>3</v>
      </c>
      <c r="F30" s="607"/>
      <c r="G30" s="607"/>
      <c r="H30" s="567" t="s">
        <v>4</v>
      </c>
      <c r="I30" s="607"/>
      <c r="J30" s="607"/>
      <c r="K30" s="567" t="s">
        <v>16</v>
      </c>
      <c r="L30" s="607"/>
      <c r="M30" s="607"/>
      <c r="N30" s="567" t="s">
        <v>3</v>
      </c>
      <c r="O30" s="607"/>
      <c r="P30" s="607"/>
      <c r="Q30" s="567" t="s">
        <v>4</v>
      </c>
      <c r="R30" s="607"/>
      <c r="S30" s="607"/>
      <c r="T30" s="565" t="s">
        <v>2</v>
      </c>
      <c r="U30" s="565"/>
      <c r="V30" s="565" t="s">
        <v>3</v>
      </c>
      <c r="W30" s="565"/>
      <c r="X30" s="565" t="s">
        <v>4</v>
      </c>
      <c r="Y30" s="567"/>
      <c r="Z30" s="77"/>
      <c r="AA30" s="77"/>
      <c r="AB30" s="77"/>
    </row>
    <row r="31" spans="1:28" x14ac:dyDescent="0.15">
      <c r="A31" s="110" t="s">
        <v>493</v>
      </c>
      <c r="B31" s="757">
        <v>2267</v>
      </c>
      <c r="C31" s="753"/>
      <c r="D31" s="753"/>
      <c r="E31" s="753">
        <v>1193</v>
      </c>
      <c r="F31" s="753"/>
      <c r="G31" s="753"/>
      <c r="H31" s="753">
        <v>1074</v>
      </c>
      <c r="I31" s="753"/>
      <c r="J31" s="753"/>
      <c r="K31" s="753">
        <v>2246</v>
      </c>
      <c r="L31" s="753"/>
      <c r="M31" s="753"/>
      <c r="N31" s="753">
        <v>1186</v>
      </c>
      <c r="O31" s="753"/>
      <c r="P31" s="753"/>
      <c r="Q31" s="753">
        <v>1060</v>
      </c>
      <c r="R31" s="753"/>
      <c r="S31" s="753"/>
      <c r="T31" s="753">
        <v>8</v>
      </c>
      <c r="U31" s="753"/>
      <c r="V31" s="753">
        <v>4</v>
      </c>
      <c r="W31" s="753"/>
      <c r="X31" s="753">
        <v>4</v>
      </c>
      <c r="Y31" s="753"/>
      <c r="Z31" s="77"/>
      <c r="AA31" s="77"/>
      <c r="AB31" s="77"/>
    </row>
    <row r="32" spans="1:28" x14ac:dyDescent="0.15">
      <c r="A32" s="110" t="s">
        <v>521</v>
      </c>
      <c r="B32" s="757">
        <v>2160</v>
      </c>
      <c r="C32" s="753"/>
      <c r="D32" s="753"/>
      <c r="E32" s="753">
        <v>1106</v>
      </c>
      <c r="F32" s="753"/>
      <c r="G32" s="753"/>
      <c r="H32" s="753">
        <v>1054</v>
      </c>
      <c r="I32" s="753"/>
      <c r="J32" s="753"/>
      <c r="K32" s="753">
        <v>2143</v>
      </c>
      <c r="L32" s="753"/>
      <c r="M32" s="753"/>
      <c r="N32" s="753">
        <v>1097</v>
      </c>
      <c r="O32" s="753"/>
      <c r="P32" s="753"/>
      <c r="Q32" s="753">
        <v>1046</v>
      </c>
      <c r="R32" s="753"/>
      <c r="S32" s="753"/>
      <c r="T32" s="753">
        <v>2</v>
      </c>
      <c r="U32" s="753"/>
      <c r="V32" s="753" t="s">
        <v>95</v>
      </c>
      <c r="W32" s="753"/>
      <c r="X32" s="753">
        <v>2</v>
      </c>
      <c r="Y32" s="753"/>
      <c r="Z32" s="77"/>
      <c r="AA32" s="74"/>
      <c r="AB32" s="77"/>
    </row>
    <row r="33" spans="1:28" x14ac:dyDescent="0.15">
      <c r="A33" s="110" t="s">
        <v>606</v>
      </c>
      <c r="B33" s="757">
        <v>2094</v>
      </c>
      <c r="C33" s="753"/>
      <c r="D33" s="753"/>
      <c r="E33" s="753">
        <v>1065</v>
      </c>
      <c r="F33" s="753"/>
      <c r="G33" s="753"/>
      <c r="H33" s="753">
        <v>1029</v>
      </c>
      <c r="I33" s="753"/>
      <c r="J33" s="753"/>
      <c r="K33" s="753">
        <v>2084</v>
      </c>
      <c r="L33" s="753"/>
      <c r="M33" s="753"/>
      <c r="N33" s="753">
        <v>1062</v>
      </c>
      <c r="O33" s="753"/>
      <c r="P33" s="753"/>
      <c r="Q33" s="753">
        <v>1022</v>
      </c>
      <c r="R33" s="753"/>
      <c r="S33" s="753"/>
      <c r="T33" s="753">
        <v>2</v>
      </c>
      <c r="U33" s="753"/>
      <c r="V33" s="753">
        <v>1</v>
      </c>
      <c r="W33" s="753"/>
      <c r="X33" s="753">
        <v>1</v>
      </c>
      <c r="Y33" s="753"/>
      <c r="Z33" s="77"/>
      <c r="AA33" s="77"/>
      <c r="AB33" s="77"/>
    </row>
    <row r="34" spans="1:28" x14ac:dyDescent="0.15">
      <c r="A34" s="463" t="s">
        <v>608</v>
      </c>
      <c r="B34" s="757">
        <v>2107</v>
      </c>
      <c r="C34" s="753"/>
      <c r="D34" s="753"/>
      <c r="E34" s="753">
        <v>1074</v>
      </c>
      <c r="F34" s="753"/>
      <c r="G34" s="753"/>
      <c r="H34" s="753">
        <v>1033</v>
      </c>
      <c r="I34" s="753"/>
      <c r="J34" s="753"/>
      <c r="K34" s="753">
        <v>2084</v>
      </c>
      <c r="L34" s="753"/>
      <c r="M34" s="753"/>
      <c r="N34" s="753">
        <v>1061</v>
      </c>
      <c r="O34" s="753"/>
      <c r="P34" s="753"/>
      <c r="Q34" s="753">
        <v>1023</v>
      </c>
      <c r="R34" s="753"/>
      <c r="S34" s="753"/>
      <c r="T34" s="753">
        <v>5</v>
      </c>
      <c r="U34" s="753"/>
      <c r="V34" s="753">
        <v>4</v>
      </c>
      <c r="W34" s="753"/>
      <c r="X34" s="753">
        <v>1</v>
      </c>
      <c r="Y34" s="753"/>
      <c r="Z34" s="74"/>
      <c r="AA34" s="77"/>
      <c r="AB34" s="77"/>
    </row>
    <row r="35" spans="1:28" s="74" customFormat="1" x14ac:dyDescent="0.15">
      <c r="A35" s="109" t="s">
        <v>642</v>
      </c>
      <c r="B35" s="757">
        <v>2091</v>
      </c>
      <c r="C35" s="753"/>
      <c r="D35" s="753"/>
      <c r="E35" s="753">
        <v>1099</v>
      </c>
      <c r="F35" s="753"/>
      <c r="G35" s="753"/>
      <c r="H35" s="753">
        <v>992</v>
      </c>
      <c r="I35" s="753"/>
      <c r="J35" s="753"/>
      <c r="K35" s="753">
        <v>2072</v>
      </c>
      <c r="L35" s="753"/>
      <c r="M35" s="753"/>
      <c r="N35" s="753">
        <v>1090</v>
      </c>
      <c r="O35" s="753"/>
      <c r="P35" s="753"/>
      <c r="Q35" s="753">
        <v>982</v>
      </c>
      <c r="R35" s="753"/>
      <c r="S35" s="753"/>
      <c r="T35" s="768">
        <v>0</v>
      </c>
      <c r="U35" s="768"/>
      <c r="V35" s="768">
        <v>0</v>
      </c>
      <c r="W35" s="768"/>
      <c r="X35" s="768">
        <v>0</v>
      </c>
      <c r="Y35" s="768"/>
    </row>
    <row r="36" spans="1:28" x14ac:dyDescent="0.15">
      <c r="A36" s="109"/>
      <c r="B36" s="757"/>
      <c r="C36" s="753"/>
      <c r="D36" s="753"/>
      <c r="E36" s="753"/>
      <c r="F36" s="753"/>
      <c r="G36" s="753"/>
      <c r="H36" s="753"/>
      <c r="I36" s="753"/>
      <c r="J36" s="753"/>
      <c r="K36" s="753"/>
      <c r="L36" s="753"/>
      <c r="M36" s="753"/>
      <c r="N36" s="753"/>
      <c r="O36" s="753"/>
      <c r="P36" s="753"/>
      <c r="Q36" s="753"/>
      <c r="R36" s="753"/>
      <c r="S36" s="753"/>
      <c r="T36" s="753"/>
      <c r="U36" s="753"/>
      <c r="V36" s="753"/>
      <c r="W36" s="753"/>
      <c r="X36" s="753"/>
      <c r="Y36" s="753"/>
      <c r="Z36" s="77"/>
      <c r="AA36" s="77"/>
      <c r="AB36" s="77"/>
    </row>
    <row r="37" spans="1:28" x14ac:dyDescent="0.15">
      <c r="A37" s="207" t="s">
        <v>643</v>
      </c>
      <c r="B37" s="761">
        <v>2157</v>
      </c>
      <c r="C37" s="746"/>
      <c r="D37" s="746"/>
      <c r="E37" s="746">
        <v>1057</v>
      </c>
      <c r="F37" s="746"/>
      <c r="G37" s="746"/>
      <c r="H37" s="746">
        <v>1100</v>
      </c>
      <c r="I37" s="746"/>
      <c r="J37" s="746"/>
      <c r="K37" s="746">
        <v>2133</v>
      </c>
      <c r="L37" s="746"/>
      <c r="M37" s="746"/>
      <c r="N37" s="746">
        <v>1052</v>
      </c>
      <c r="O37" s="746"/>
      <c r="P37" s="746"/>
      <c r="Q37" s="746">
        <v>1081</v>
      </c>
      <c r="R37" s="746"/>
      <c r="S37" s="746"/>
      <c r="T37" s="755">
        <v>3</v>
      </c>
      <c r="U37" s="755"/>
      <c r="V37" s="755" t="s">
        <v>690</v>
      </c>
      <c r="W37" s="755"/>
      <c r="X37" s="755">
        <v>3</v>
      </c>
      <c r="Y37" s="755"/>
      <c r="Z37" s="77"/>
      <c r="AA37" s="77"/>
      <c r="AB37" s="77"/>
    </row>
    <row r="38" spans="1:28" ht="14.25" thickBot="1" x14ac:dyDescent="0.2">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row>
    <row r="39" spans="1:28" ht="13.9" customHeight="1" thickTop="1" x14ac:dyDescent="0.15">
      <c r="A39" s="590" t="s">
        <v>20</v>
      </c>
      <c r="B39" s="597" t="s">
        <v>434</v>
      </c>
      <c r="C39" s="598"/>
      <c r="D39" s="598"/>
      <c r="E39" s="598"/>
      <c r="F39" s="598"/>
      <c r="G39" s="598"/>
      <c r="H39" s="762" t="s">
        <v>435</v>
      </c>
      <c r="I39" s="763"/>
      <c r="J39" s="763"/>
      <c r="K39" s="763"/>
      <c r="L39" s="763"/>
      <c r="M39" s="763"/>
      <c r="N39" s="597" t="s">
        <v>431</v>
      </c>
      <c r="O39" s="598"/>
      <c r="P39" s="598"/>
      <c r="Q39" s="598"/>
      <c r="R39" s="598"/>
      <c r="S39" s="590"/>
      <c r="T39" s="765" t="s">
        <v>51</v>
      </c>
      <c r="U39" s="766"/>
      <c r="V39" s="766"/>
      <c r="W39" s="766"/>
      <c r="X39" s="766"/>
      <c r="Y39" s="766"/>
      <c r="Z39" s="77"/>
      <c r="AA39" s="77"/>
      <c r="AB39" s="77"/>
    </row>
    <row r="40" spans="1:28" x14ac:dyDescent="0.15">
      <c r="A40" s="591"/>
      <c r="B40" s="574"/>
      <c r="C40" s="600"/>
      <c r="D40" s="600"/>
      <c r="E40" s="600"/>
      <c r="F40" s="600"/>
      <c r="G40" s="600"/>
      <c r="H40" s="572"/>
      <c r="I40" s="572"/>
      <c r="J40" s="572"/>
      <c r="K40" s="572"/>
      <c r="L40" s="572"/>
      <c r="M40" s="572"/>
      <c r="N40" s="574"/>
      <c r="O40" s="600"/>
      <c r="P40" s="600"/>
      <c r="Q40" s="600"/>
      <c r="R40" s="600"/>
      <c r="S40" s="592"/>
      <c r="T40" s="586" t="s">
        <v>52</v>
      </c>
      <c r="U40" s="767"/>
      <c r="V40" s="767"/>
      <c r="W40" s="767"/>
      <c r="X40" s="767"/>
      <c r="Y40" s="767"/>
      <c r="Z40" s="77"/>
      <c r="AA40" s="77"/>
      <c r="AB40" s="77"/>
    </row>
    <row r="41" spans="1:28" x14ac:dyDescent="0.15">
      <c r="A41" s="592"/>
      <c r="B41" s="565" t="s">
        <v>2</v>
      </c>
      <c r="C41" s="565"/>
      <c r="D41" s="565" t="s">
        <v>3</v>
      </c>
      <c r="E41" s="565"/>
      <c r="F41" s="565" t="s">
        <v>4</v>
      </c>
      <c r="G41" s="567"/>
      <c r="H41" s="565" t="s">
        <v>2</v>
      </c>
      <c r="I41" s="565"/>
      <c r="J41" s="565" t="s">
        <v>3</v>
      </c>
      <c r="K41" s="565"/>
      <c r="L41" s="565" t="s">
        <v>4</v>
      </c>
      <c r="M41" s="567"/>
      <c r="N41" s="567" t="s">
        <v>2</v>
      </c>
      <c r="O41" s="610"/>
      <c r="P41" s="567" t="s">
        <v>3</v>
      </c>
      <c r="Q41" s="610"/>
      <c r="R41" s="567" t="s">
        <v>4</v>
      </c>
      <c r="S41" s="610"/>
      <c r="T41" s="565" t="s">
        <v>2</v>
      </c>
      <c r="U41" s="565"/>
      <c r="V41" s="565" t="s">
        <v>3</v>
      </c>
      <c r="W41" s="565"/>
      <c r="X41" s="565" t="s">
        <v>4</v>
      </c>
      <c r="Y41" s="567"/>
      <c r="Z41" s="77"/>
      <c r="AA41" s="77"/>
      <c r="AB41" s="77"/>
    </row>
    <row r="42" spans="1:28" x14ac:dyDescent="0.15">
      <c r="A42" s="110" t="s">
        <v>493</v>
      </c>
      <c r="B42" s="753">
        <v>4</v>
      </c>
      <c r="C42" s="753"/>
      <c r="D42" s="753">
        <v>2</v>
      </c>
      <c r="E42" s="753"/>
      <c r="F42" s="753">
        <v>2</v>
      </c>
      <c r="G42" s="753"/>
      <c r="H42" s="753">
        <v>9</v>
      </c>
      <c r="I42" s="753"/>
      <c r="J42" s="753">
        <v>1</v>
      </c>
      <c r="K42" s="753"/>
      <c r="L42" s="753">
        <v>8</v>
      </c>
      <c r="M42" s="753"/>
      <c r="N42" s="753" t="s">
        <v>95</v>
      </c>
      <c r="O42" s="753"/>
      <c r="P42" s="753" t="s">
        <v>95</v>
      </c>
      <c r="Q42" s="753"/>
      <c r="R42" s="753" t="s">
        <v>95</v>
      </c>
      <c r="S42" s="753"/>
      <c r="T42" s="753">
        <v>1</v>
      </c>
      <c r="U42" s="753"/>
      <c r="V42" s="753">
        <v>1</v>
      </c>
      <c r="W42" s="753"/>
      <c r="X42" s="753" t="s">
        <v>95</v>
      </c>
      <c r="Y42" s="753"/>
      <c r="Z42" s="77"/>
      <c r="AA42" s="77"/>
      <c r="AB42" s="77"/>
    </row>
    <row r="43" spans="1:28" x14ac:dyDescent="0.15">
      <c r="A43" s="110" t="s">
        <v>521</v>
      </c>
      <c r="B43" s="753">
        <v>3</v>
      </c>
      <c r="C43" s="753"/>
      <c r="D43" s="753">
        <v>3</v>
      </c>
      <c r="E43" s="753"/>
      <c r="F43" s="753" t="s">
        <v>95</v>
      </c>
      <c r="G43" s="753"/>
      <c r="H43" s="753">
        <v>12</v>
      </c>
      <c r="I43" s="753"/>
      <c r="J43" s="753">
        <v>6</v>
      </c>
      <c r="K43" s="753"/>
      <c r="L43" s="753">
        <v>6</v>
      </c>
      <c r="M43" s="753"/>
      <c r="N43" s="753" t="s">
        <v>95</v>
      </c>
      <c r="O43" s="753"/>
      <c r="P43" s="753" t="s">
        <v>95</v>
      </c>
      <c r="Q43" s="753"/>
      <c r="R43" s="753" t="s">
        <v>95</v>
      </c>
      <c r="S43" s="753"/>
      <c r="T43" s="753" t="s">
        <v>95</v>
      </c>
      <c r="U43" s="753"/>
      <c r="V43" s="753" t="s">
        <v>95</v>
      </c>
      <c r="W43" s="753"/>
      <c r="X43" s="753" t="s">
        <v>95</v>
      </c>
      <c r="Y43" s="753"/>
      <c r="Z43" s="77"/>
      <c r="AA43" s="77"/>
      <c r="AB43" s="77"/>
    </row>
    <row r="44" spans="1:28" x14ac:dyDescent="0.15">
      <c r="A44" s="110" t="s">
        <v>606</v>
      </c>
      <c r="B44" s="753">
        <v>0</v>
      </c>
      <c r="C44" s="753"/>
      <c r="D44" s="753">
        <v>0</v>
      </c>
      <c r="E44" s="753"/>
      <c r="F44" s="753">
        <v>0</v>
      </c>
      <c r="G44" s="753"/>
      <c r="H44" s="753">
        <v>8</v>
      </c>
      <c r="I44" s="753"/>
      <c r="J44" s="753">
        <v>2</v>
      </c>
      <c r="K44" s="753"/>
      <c r="L44" s="753">
        <v>6</v>
      </c>
      <c r="M44" s="753"/>
      <c r="N44" s="753">
        <v>0</v>
      </c>
      <c r="O44" s="753"/>
      <c r="P44" s="753">
        <v>0</v>
      </c>
      <c r="Q44" s="753"/>
      <c r="R44" s="753">
        <v>0</v>
      </c>
      <c r="S44" s="753"/>
      <c r="T44" s="753">
        <v>0</v>
      </c>
      <c r="U44" s="753"/>
      <c r="V44" s="753">
        <v>0</v>
      </c>
      <c r="W44" s="753"/>
      <c r="X44" s="753">
        <v>0</v>
      </c>
      <c r="Y44" s="753"/>
      <c r="Z44" s="77"/>
      <c r="AA44" s="77"/>
      <c r="AB44" s="77"/>
    </row>
    <row r="45" spans="1:28" x14ac:dyDescent="0.15">
      <c r="A45" s="463" t="s">
        <v>608</v>
      </c>
      <c r="B45" s="757">
        <v>3</v>
      </c>
      <c r="C45" s="753"/>
      <c r="D45" s="753">
        <v>3</v>
      </c>
      <c r="E45" s="753"/>
      <c r="F45" s="753">
        <v>0</v>
      </c>
      <c r="G45" s="753"/>
      <c r="H45" s="753">
        <v>15</v>
      </c>
      <c r="I45" s="753"/>
      <c r="J45" s="753">
        <v>6</v>
      </c>
      <c r="K45" s="753"/>
      <c r="L45" s="753">
        <v>9</v>
      </c>
      <c r="M45" s="753"/>
      <c r="N45" s="753">
        <v>0</v>
      </c>
      <c r="O45" s="753"/>
      <c r="P45" s="753">
        <v>0</v>
      </c>
      <c r="Q45" s="753"/>
      <c r="R45" s="753">
        <v>0</v>
      </c>
      <c r="S45" s="753"/>
      <c r="T45" s="753">
        <v>3</v>
      </c>
      <c r="U45" s="753"/>
      <c r="V45" s="753">
        <v>3</v>
      </c>
      <c r="W45" s="753"/>
      <c r="X45" s="753">
        <v>0</v>
      </c>
      <c r="Y45" s="753"/>
      <c r="Z45" s="77"/>
      <c r="AA45" s="77"/>
      <c r="AB45" s="77"/>
    </row>
    <row r="46" spans="1:28" s="77" customFormat="1" x14ac:dyDescent="0.15">
      <c r="A46" s="110" t="s">
        <v>642</v>
      </c>
      <c r="B46" s="753">
        <v>5</v>
      </c>
      <c r="C46" s="753"/>
      <c r="D46" s="753">
        <v>5</v>
      </c>
      <c r="E46" s="753"/>
      <c r="F46" s="753">
        <v>0</v>
      </c>
      <c r="G46" s="753"/>
      <c r="H46" s="753">
        <v>14</v>
      </c>
      <c r="I46" s="753"/>
      <c r="J46" s="753">
        <v>4</v>
      </c>
      <c r="K46" s="753"/>
      <c r="L46" s="753">
        <v>10</v>
      </c>
      <c r="M46" s="753"/>
      <c r="N46" s="753">
        <v>0</v>
      </c>
      <c r="O46" s="753"/>
      <c r="P46" s="753">
        <v>0</v>
      </c>
      <c r="Q46" s="753"/>
      <c r="R46" s="753">
        <v>0</v>
      </c>
      <c r="S46" s="753"/>
      <c r="T46" s="753">
        <v>0</v>
      </c>
      <c r="U46" s="753"/>
      <c r="V46" s="753">
        <v>0</v>
      </c>
      <c r="W46" s="753"/>
      <c r="X46" s="753">
        <v>0</v>
      </c>
      <c r="Y46" s="753"/>
      <c r="Z46" s="74"/>
    </row>
    <row r="47" spans="1:28" x14ac:dyDescent="0.15">
      <c r="A47" s="109"/>
      <c r="B47" s="757"/>
      <c r="C47" s="753"/>
      <c r="D47" s="753"/>
      <c r="E47" s="753"/>
      <c r="F47" s="753"/>
      <c r="G47" s="753"/>
      <c r="H47" s="753"/>
      <c r="I47" s="753"/>
      <c r="J47" s="753"/>
      <c r="K47" s="753"/>
      <c r="L47" s="753"/>
      <c r="M47" s="753"/>
      <c r="N47" s="753"/>
      <c r="O47" s="753"/>
      <c r="P47" s="753"/>
      <c r="Q47" s="753"/>
      <c r="R47" s="756"/>
      <c r="S47" s="756"/>
      <c r="T47" s="753"/>
      <c r="U47" s="753"/>
      <c r="V47" s="753"/>
      <c r="W47" s="753"/>
      <c r="X47" s="753"/>
      <c r="Y47" s="753"/>
      <c r="Z47" s="77"/>
      <c r="AA47" s="77"/>
      <c r="AB47" s="77"/>
    </row>
    <row r="48" spans="1:28" s="75" customFormat="1" ht="12" x14ac:dyDescent="0.15">
      <c r="A48" s="216" t="s">
        <v>643</v>
      </c>
      <c r="B48" s="746">
        <v>2</v>
      </c>
      <c r="C48" s="746"/>
      <c r="D48" s="746">
        <v>1</v>
      </c>
      <c r="E48" s="746"/>
      <c r="F48" s="746">
        <v>1</v>
      </c>
      <c r="G48" s="746"/>
      <c r="H48" s="746">
        <v>19</v>
      </c>
      <c r="I48" s="746"/>
      <c r="J48" s="746">
        <v>4</v>
      </c>
      <c r="K48" s="746"/>
      <c r="L48" s="746">
        <v>15</v>
      </c>
      <c r="M48" s="746"/>
      <c r="N48" s="746">
        <v>0</v>
      </c>
      <c r="O48" s="746"/>
      <c r="P48" s="746">
        <v>0</v>
      </c>
      <c r="Q48" s="746"/>
      <c r="R48" s="746">
        <v>0</v>
      </c>
      <c r="S48" s="746"/>
      <c r="T48" s="746">
        <v>1</v>
      </c>
      <c r="U48" s="746"/>
      <c r="V48" s="746">
        <v>1</v>
      </c>
      <c r="W48" s="746"/>
      <c r="X48" s="746" t="s">
        <v>692</v>
      </c>
      <c r="Y48" s="746"/>
    </row>
    <row r="49" spans="1:25" x14ac:dyDescent="0.15">
      <c r="A49" s="218"/>
      <c r="B49" s="754"/>
      <c r="C49" s="754"/>
      <c r="D49" s="754"/>
      <c r="E49" s="754"/>
      <c r="F49" s="754"/>
      <c r="G49" s="754"/>
      <c r="H49" s="754"/>
      <c r="I49" s="754"/>
      <c r="J49" s="754"/>
      <c r="K49" s="754"/>
      <c r="L49" s="754"/>
      <c r="M49" s="754"/>
      <c r="N49" s="754"/>
      <c r="O49" s="754"/>
      <c r="P49" s="754"/>
      <c r="Q49" s="754"/>
      <c r="R49" s="754"/>
      <c r="S49" s="754"/>
      <c r="T49" s="764"/>
      <c r="U49" s="764"/>
      <c r="V49" s="764"/>
      <c r="W49" s="764"/>
      <c r="X49" s="764"/>
      <c r="Y49" s="764"/>
    </row>
  </sheetData>
  <mergeCells count="327">
    <mergeCell ref="E35:G35"/>
    <mergeCell ref="H35:J35"/>
    <mergeCell ref="K35:M35"/>
    <mergeCell ref="N35:P35"/>
    <mergeCell ref="Q35:S35"/>
    <mergeCell ref="T35:U35"/>
    <mergeCell ref="V35:W35"/>
    <mergeCell ref="X35:Y35"/>
    <mergeCell ref="B46:C46"/>
    <mergeCell ref="D46:E46"/>
    <mergeCell ref="F46:G46"/>
    <mergeCell ref="H46:I46"/>
    <mergeCell ref="J46:K46"/>
    <mergeCell ref="L46:M46"/>
    <mergeCell ref="N46:O46"/>
    <mergeCell ref="P46:Q46"/>
    <mergeCell ref="R46:S46"/>
    <mergeCell ref="T46:U46"/>
    <mergeCell ref="V46:W46"/>
    <mergeCell ref="X46:Y46"/>
    <mergeCell ref="R45:S45"/>
    <mergeCell ref="B35:D35"/>
    <mergeCell ref="E36:G36"/>
    <mergeCell ref="K36:M36"/>
    <mergeCell ref="X32:Y32"/>
    <mergeCell ref="T34:U34"/>
    <mergeCell ref="V34:W34"/>
    <mergeCell ref="X34:Y34"/>
    <mergeCell ref="T32:U32"/>
    <mergeCell ref="X33:Y33"/>
    <mergeCell ref="T33:U33"/>
    <mergeCell ref="V32:W32"/>
    <mergeCell ref="X37:Y37"/>
    <mergeCell ref="V33:W33"/>
    <mergeCell ref="V47:W47"/>
    <mergeCell ref="T44:U44"/>
    <mergeCell ref="V44:W44"/>
    <mergeCell ref="T40:Y40"/>
    <mergeCell ref="T36:U36"/>
    <mergeCell ref="V45:W45"/>
    <mergeCell ref="V43:W43"/>
    <mergeCell ref="X42:Y42"/>
    <mergeCell ref="X43:Y43"/>
    <mergeCell ref="V42:W42"/>
    <mergeCell ref="T43:U43"/>
    <mergeCell ref="P44:Q44"/>
    <mergeCell ref="J47:K47"/>
    <mergeCell ref="H47:I47"/>
    <mergeCell ref="D47:E47"/>
    <mergeCell ref="H45:I45"/>
    <mergeCell ref="F43:G43"/>
    <mergeCell ref="L47:M47"/>
    <mergeCell ref="P45:Q45"/>
    <mergeCell ref="N45:O45"/>
    <mergeCell ref="P43:Q43"/>
    <mergeCell ref="N43:O43"/>
    <mergeCell ref="D44:E44"/>
    <mergeCell ref="D43:E43"/>
    <mergeCell ref="F44:G44"/>
    <mergeCell ref="H43:I43"/>
    <mergeCell ref="H44:I44"/>
    <mergeCell ref="J43:K43"/>
    <mergeCell ref="H34:J34"/>
    <mergeCell ref="K34:M34"/>
    <mergeCell ref="X49:Y49"/>
    <mergeCell ref="T39:Y39"/>
    <mergeCell ref="X36:Y36"/>
    <mergeCell ref="V36:W36"/>
    <mergeCell ref="T48:U48"/>
    <mergeCell ref="X48:Y48"/>
    <mergeCell ref="V49:W49"/>
    <mergeCell ref="J48:K48"/>
    <mergeCell ref="J49:K49"/>
    <mergeCell ref="X47:Y47"/>
    <mergeCell ref="X44:Y44"/>
    <mergeCell ref="R41:S41"/>
    <mergeCell ref="T41:U41"/>
    <mergeCell ref="T49:U49"/>
    <mergeCell ref="T47:U47"/>
    <mergeCell ref="R49:S49"/>
    <mergeCell ref="N48:O48"/>
    <mergeCell ref="P48:Q48"/>
    <mergeCell ref="R48:S48"/>
    <mergeCell ref="L41:M41"/>
    <mergeCell ref="P47:Q47"/>
    <mergeCell ref="N44:O44"/>
    <mergeCell ref="J41:K41"/>
    <mergeCell ref="B36:D36"/>
    <mergeCell ref="B37:D37"/>
    <mergeCell ref="E37:G37"/>
    <mergeCell ref="H36:J36"/>
    <mergeCell ref="H41:I41"/>
    <mergeCell ref="H39:M40"/>
    <mergeCell ref="K37:M37"/>
    <mergeCell ref="A28:A30"/>
    <mergeCell ref="B30:D30"/>
    <mergeCell ref="E30:G30"/>
    <mergeCell ref="H30:J30"/>
    <mergeCell ref="B28:J29"/>
    <mergeCell ref="E34:G34"/>
    <mergeCell ref="H32:J32"/>
    <mergeCell ref="B31:D31"/>
    <mergeCell ref="H31:J31"/>
    <mergeCell ref="B33:D33"/>
    <mergeCell ref="E33:G33"/>
    <mergeCell ref="B32:D32"/>
    <mergeCell ref="E31:G31"/>
    <mergeCell ref="H33:J33"/>
    <mergeCell ref="B34:D34"/>
    <mergeCell ref="E32:G32"/>
    <mergeCell ref="N30:P30"/>
    <mergeCell ref="K28:S29"/>
    <mergeCell ref="Q30:S30"/>
    <mergeCell ref="K30:M30"/>
    <mergeCell ref="N37:P37"/>
    <mergeCell ref="Q37:S37"/>
    <mergeCell ref="T37:U37"/>
    <mergeCell ref="N39:S40"/>
    <mergeCell ref="Q36:S36"/>
    <mergeCell ref="N36:P36"/>
    <mergeCell ref="N32:P32"/>
    <mergeCell ref="N34:P34"/>
    <mergeCell ref="Q32:S32"/>
    <mergeCell ref="K32:M32"/>
    <mergeCell ref="Q34:S34"/>
    <mergeCell ref="N33:P33"/>
    <mergeCell ref="Q33:S33"/>
    <mergeCell ref="K33:M33"/>
    <mergeCell ref="P42:Q42"/>
    <mergeCell ref="P41:Q41"/>
    <mergeCell ref="N42:O42"/>
    <mergeCell ref="N41:O41"/>
    <mergeCell ref="A39:A41"/>
    <mergeCell ref="B41:C41"/>
    <mergeCell ref="D41:E41"/>
    <mergeCell ref="F41:G41"/>
    <mergeCell ref="D49:E49"/>
    <mergeCell ref="F49:G49"/>
    <mergeCell ref="B42:C42"/>
    <mergeCell ref="D42:E42"/>
    <mergeCell ref="F42:G42"/>
    <mergeCell ref="B44:C44"/>
    <mergeCell ref="B43:C43"/>
    <mergeCell ref="B49:C49"/>
    <mergeCell ref="B48:C48"/>
    <mergeCell ref="D48:E48"/>
    <mergeCell ref="F48:G48"/>
    <mergeCell ref="B47:C47"/>
    <mergeCell ref="B45:C45"/>
    <mergeCell ref="F47:G47"/>
    <mergeCell ref="D45:E45"/>
    <mergeCell ref="F45:G45"/>
    <mergeCell ref="H48:I48"/>
    <mergeCell ref="H49:I49"/>
    <mergeCell ref="H42:I42"/>
    <mergeCell ref="T45:U45"/>
    <mergeCell ref="X45:Y45"/>
    <mergeCell ref="V37:W37"/>
    <mergeCell ref="T42:U42"/>
    <mergeCell ref="L42:M42"/>
    <mergeCell ref="L45:M45"/>
    <mergeCell ref="L43:M43"/>
    <mergeCell ref="L44:M44"/>
    <mergeCell ref="J42:K42"/>
    <mergeCell ref="J45:K45"/>
    <mergeCell ref="L49:M49"/>
    <mergeCell ref="N49:O49"/>
    <mergeCell ref="X41:Y41"/>
    <mergeCell ref="V41:W41"/>
    <mergeCell ref="R42:S42"/>
    <mergeCell ref="R43:S43"/>
    <mergeCell ref="R47:S47"/>
    <mergeCell ref="R44:S44"/>
    <mergeCell ref="J44:K44"/>
    <mergeCell ref="P49:Q49"/>
    <mergeCell ref="N47:O47"/>
    <mergeCell ref="L48:M48"/>
    <mergeCell ref="V48:W48"/>
    <mergeCell ref="K20:M20"/>
    <mergeCell ref="N20:P20"/>
    <mergeCell ref="Q20:S20"/>
    <mergeCell ref="B20:D20"/>
    <mergeCell ref="E20:G20"/>
    <mergeCell ref="H20:J20"/>
    <mergeCell ref="A21:M21"/>
    <mergeCell ref="N21:P21"/>
    <mergeCell ref="Q21:S21"/>
    <mergeCell ref="T28:Y28"/>
    <mergeCell ref="T29:Y29"/>
    <mergeCell ref="B39:G40"/>
    <mergeCell ref="T30:U30"/>
    <mergeCell ref="V30:W30"/>
    <mergeCell ref="X30:Y30"/>
    <mergeCell ref="K31:M31"/>
    <mergeCell ref="H37:J37"/>
    <mergeCell ref="N31:P31"/>
    <mergeCell ref="Q31:S31"/>
    <mergeCell ref="X31:Y31"/>
    <mergeCell ref="T31:U31"/>
    <mergeCell ref="V31:W31"/>
    <mergeCell ref="Z18:AB18"/>
    <mergeCell ref="T19:V19"/>
    <mergeCell ref="W19:Y19"/>
    <mergeCell ref="Z19:AB19"/>
    <mergeCell ref="T20:V20"/>
    <mergeCell ref="W20:Y20"/>
    <mergeCell ref="Z20:AB20"/>
    <mergeCell ref="T21:V21"/>
    <mergeCell ref="W21:Y21"/>
    <mergeCell ref="Z21:AB21"/>
    <mergeCell ref="B18:D18"/>
    <mergeCell ref="E18:G18"/>
    <mergeCell ref="H18:J18"/>
    <mergeCell ref="K18:M18"/>
    <mergeCell ref="N18:P18"/>
    <mergeCell ref="Q18:S18"/>
    <mergeCell ref="T18:V18"/>
    <mergeCell ref="W18:Y18"/>
    <mergeCell ref="B19:D19"/>
    <mergeCell ref="E19:G19"/>
    <mergeCell ref="H19:J19"/>
    <mergeCell ref="K19:M19"/>
    <mergeCell ref="N19:P19"/>
    <mergeCell ref="Q19:S19"/>
    <mergeCell ref="B17:D17"/>
    <mergeCell ref="E17:G17"/>
    <mergeCell ref="H17:J17"/>
    <mergeCell ref="K17:M17"/>
    <mergeCell ref="N17:P17"/>
    <mergeCell ref="Q17:S17"/>
    <mergeCell ref="T17:V17"/>
    <mergeCell ref="W17:Y17"/>
    <mergeCell ref="Z17:AB17"/>
    <mergeCell ref="B16:D16"/>
    <mergeCell ref="E16:G16"/>
    <mergeCell ref="H16:J16"/>
    <mergeCell ref="K16:M16"/>
    <mergeCell ref="N16:P16"/>
    <mergeCell ref="Q16:S16"/>
    <mergeCell ref="T16:V16"/>
    <mergeCell ref="W16:Y16"/>
    <mergeCell ref="Z16:AB16"/>
    <mergeCell ref="A13:A15"/>
    <mergeCell ref="B13:J13"/>
    <mergeCell ref="K13:M13"/>
    <mergeCell ref="N13:P15"/>
    <mergeCell ref="Q13:Y13"/>
    <mergeCell ref="Z13:AB15"/>
    <mergeCell ref="B14:D15"/>
    <mergeCell ref="E14:G15"/>
    <mergeCell ref="H14:J15"/>
    <mergeCell ref="K14:M14"/>
    <mergeCell ref="Q14:S15"/>
    <mergeCell ref="T14:V14"/>
    <mergeCell ref="W14:Y14"/>
    <mergeCell ref="K15:M15"/>
    <mergeCell ref="T15:V15"/>
    <mergeCell ref="W15:Y15"/>
    <mergeCell ref="B12:D12"/>
    <mergeCell ref="E12:G12"/>
    <mergeCell ref="H12:J12"/>
    <mergeCell ref="K12:M12"/>
    <mergeCell ref="N12:P12"/>
    <mergeCell ref="Q12:S12"/>
    <mergeCell ref="T12:V12"/>
    <mergeCell ref="W12:Y12"/>
    <mergeCell ref="Z12:AB12"/>
    <mergeCell ref="B11:D11"/>
    <mergeCell ref="E11:G11"/>
    <mergeCell ref="H11:J11"/>
    <mergeCell ref="K11:M11"/>
    <mergeCell ref="N11:P11"/>
    <mergeCell ref="Q11:S11"/>
    <mergeCell ref="T11:V11"/>
    <mergeCell ref="W11:Y11"/>
    <mergeCell ref="Z11:AB11"/>
    <mergeCell ref="B10:D10"/>
    <mergeCell ref="E10:G10"/>
    <mergeCell ref="H10:J10"/>
    <mergeCell ref="K10:M10"/>
    <mergeCell ref="N10:P10"/>
    <mergeCell ref="Q10:S10"/>
    <mergeCell ref="T10:V10"/>
    <mergeCell ref="W10:Y10"/>
    <mergeCell ref="Z10:AB10"/>
    <mergeCell ref="B9:D9"/>
    <mergeCell ref="E9:G9"/>
    <mergeCell ref="H9:J9"/>
    <mergeCell ref="K9:M9"/>
    <mergeCell ref="N9:P9"/>
    <mergeCell ref="Q9:S9"/>
    <mergeCell ref="T9:V9"/>
    <mergeCell ref="W9:Y9"/>
    <mergeCell ref="Z9:AB9"/>
    <mergeCell ref="B8:D8"/>
    <mergeCell ref="E8:G8"/>
    <mergeCell ref="H8:J8"/>
    <mergeCell ref="K8:M8"/>
    <mergeCell ref="N8:P8"/>
    <mergeCell ref="Q8:S8"/>
    <mergeCell ref="T8:V8"/>
    <mergeCell ref="W8:Y8"/>
    <mergeCell ref="Z8:AB8"/>
    <mergeCell ref="B7:D7"/>
    <mergeCell ref="E7:G7"/>
    <mergeCell ref="H7:J7"/>
    <mergeCell ref="K7:M7"/>
    <mergeCell ref="N7:P7"/>
    <mergeCell ref="Q7:S7"/>
    <mergeCell ref="T7:V7"/>
    <mergeCell ref="W7:Y7"/>
    <mergeCell ref="Z7:AB7"/>
    <mergeCell ref="V3:AB3"/>
    <mergeCell ref="A4:A6"/>
    <mergeCell ref="B4:D6"/>
    <mergeCell ref="E4:P4"/>
    <mergeCell ref="Q4:AB4"/>
    <mergeCell ref="E5:G6"/>
    <mergeCell ref="H5:J6"/>
    <mergeCell ref="K5:M5"/>
    <mergeCell ref="N5:P6"/>
    <mergeCell ref="Q5:S6"/>
    <mergeCell ref="T5:V6"/>
    <mergeCell ref="W5:Y5"/>
    <mergeCell ref="Z5:AB6"/>
    <mergeCell ref="K6:M6"/>
    <mergeCell ref="W6:Y6"/>
  </mergeCells>
  <phoneticPr fontId="2"/>
  <pageMargins left="0.59055118110236227" right="0.59055118110236227" top="0.78740157480314965" bottom="0.78740157480314965" header="0.51181102362204722" footer="0.51181102362204722"/>
  <pageSetup paperSize="9" scale="95" firstPageNumber="196"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47"/>
  <sheetViews>
    <sheetView view="pageBreakPreview" topLeftCell="A43" zoomScaleNormal="100" zoomScaleSheetLayoutView="100" workbookViewId="0">
      <selection activeCell="N43" sqref="N43:O43"/>
    </sheetView>
  </sheetViews>
  <sheetFormatPr defaultRowHeight="13.5" x14ac:dyDescent="0.15"/>
  <cols>
    <col min="1" max="1" width="9.75" style="63" customWidth="1"/>
    <col min="2" max="25" width="3.125" style="63" customWidth="1"/>
  </cols>
  <sheetData>
    <row r="1" spans="1:25" s="63" customFormat="1" x14ac:dyDescent="0.15">
      <c r="A1" s="69" t="s">
        <v>486</v>
      </c>
      <c r="B1" s="77"/>
      <c r="C1" s="77"/>
      <c r="D1" s="77"/>
      <c r="E1" s="77"/>
      <c r="F1" s="77"/>
      <c r="G1" s="77"/>
      <c r="H1" s="77"/>
      <c r="I1" s="77"/>
      <c r="J1" s="77"/>
      <c r="K1" s="77"/>
      <c r="L1" s="77"/>
      <c r="M1" s="77"/>
      <c r="N1" s="77"/>
      <c r="O1" s="77"/>
      <c r="P1" s="77"/>
      <c r="Q1" s="77"/>
      <c r="R1" s="77"/>
      <c r="S1" s="77"/>
      <c r="T1" s="77"/>
      <c r="U1" s="77"/>
      <c r="V1" s="77"/>
      <c r="W1" s="77"/>
      <c r="X1" s="77"/>
      <c r="Y1" s="77"/>
    </row>
    <row r="2" spans="1:25" s="63" customFormat="1" ht="14.25" customHeight="1" thickBot="1" x14ac:dyDescent="0.2">
      <c r="A2" s="70" t="s">
        <v>274</v>
      </c>
      <c r="B2" s="77"/>
      <c r="C2" s="77"/>
      <c r="D2" s="77"/>
      <c r="E2" s="77"/>
      <c r="F2" s="77"/>
      <c r="G2" s="77"/>
      <c r="H2" s="77"/>
      <c r="I2" s="77"/>
      <c r="J2" s="77"/>
      <c r="K2" s="77"/>
      <c r="L2" s="77"/>
      <c r="M2" s="77"/>
      <c r="N2" s="77"/>
      <c r="O2" s="77"/>
      <c r="P2" s="77"/>
      <c r="Q2" s="77"/>
      <c r="R2" s="77"/>
      <c r="S2" s="77"/>
      <c r="T2" s="77"/>
      <c r="U2" s="77"/>
      <c r="V2" s="77"/>
      <c r="W2" s="77"/>
      <c r="X2" s="77"/>
      <c r="Y2" s="77"/>
    </row>
    <row r="3" spans="1:25" s="63" customFormat="1" ht="14.25" thickTop="1" x14ac:dyDescent="0.15">
      <c r="A3" s="590" t="s">
        <v>20</v>
      </c>
      <c r="B3" s="773" t="s">
        <v>53</v>
      </c>
      <c r="C3" s="773"/>
      <c r="D3" s="773"/>
      <c r="E3" s="773"/>
      <c r="F3" s="773"/>
      <c r="G3" s="773"/>
      <c r="H3" s="773"/>
      <c r="I3" s="773"/>
      <c r="J3" s="773"/>
      <c r="K3" s="569" t="s">
        <v>469</v>
      </c>
      <c r="L3" s="569"/>
      <c r="M3" s="569"/>
      <c r="N3" s="569"/>
      <c r="O3" s="569"/>
      <c r="P3" s="569"/>
      <c r="Q3" s="569"/>
      <c r="R3" s="569"/>
      <c r="S3" s="569"/>
      <c r="T3" s="569"/>
      <c r="U3" s="569"/>
      <c r="V3" s="569"/>
      <c r="W3" s="569"/>
      <c r="X3" s="569"/>
      <c r="Y3" s="570"/>
    </row>
    <row r="4" spans="1:25" s="63" customFormat="1" x14ac:dyDescent="0.15">
      <c r="A4" s="591"/>
      <c r="B4" s="774"/>
      <c r="C4" s="774"/>
      <c r="D4" s="774"/>
      <c r="E4" s="774"/>
      <c r="F4" s="774"/>
      <c r="G4" s="774"/>
      <c r="H4" s="774"/>
      <c r="I4" s="774"/>
      <c r="J4" s="774"/>
      <c r="K4" s="565" t="s">
        <v>54</v>
      </c>
      <c r="L4" s="565"/>
      <c r="M4" s="565"/>
      <c r="N4" s="565"/>
      <c r="O4" s="565"/>
      <c r="P4" s="565"/>
      <c r="Q4" s="565"/>
      <c r="R4" s="565"/>
      <c r="S4" s="565"/>
      <c r="T4" s="565" t="s">
        <v>55</v>
      </c>
      <c r="U4" s="565"/>
      <c r="V4" s="565"/>
      <c r="W4" s="565"/>
      <c r="X4" s="565"/>
      <c r="Y4" s="567"/>
    </row>
    <row r="5" spans="1:25" s="63" customFormat="1" x14ac:dyDescent="0.15">
      <c r="A5" s="592"/>
      <c r="B5" s="567" t="s">
        <v>16</v>
      </c>
      <c r="C5" s="607"/>
      <c r="D5" s="607"/>
      <c r="E5" s="567" t="s">
        <v>3</v>
      </c>
      <c r="F5" s="607"/>
      <c r="G5" s="607"/>
      <c r="H5" s="567" t="s">
        <v>4</v>
      </c>
      <c r="I5" s="607"/>
      <c r="J5" s="607"/>
      <c r="K5" s="567" t="s">
        <v>16</v>
      </c>
      <c r="L5" s="607"/>
      <c r="M5" s="607"/>
      <c r="N5" s="567" t="s">
        <v>3</v>
      </c>
      <c r="O5" s="607"/>
      <c r="P5" s="607"/>
      <c r="Q5" s="567" t="s">
        <v>4</v>
      </c>
      <c r="R5" s="607"/>
      <c r="S5" s="607"/>
      <c r="T5" s="565" t="s">
        <v>2</v>
      </c>
      <c r="U5" s="565"/>
      <c r="V5" s="565" t="s">
        <v>3</v>
      </c>
      <c r="W5" s="565"/>
      <c r="X5" s="565" t="s">
        <v>4</v>
      </c>
      <c r="Y5" s="567"/>
    </row>
    <row r="6" spans="1:25" s="63" customFormat="1" x14ac:dyDescent="0.15">
      <c r="A6" s="110" t="s">
        <v>493</v>
      </c>
      <c r="B6" s="769">
        <v>2174</v>
      </c>
      <c r="C6" s="770"/>
      <c r="D6" s="770"/>
      <c r="E6" s="770">
        <v>1152</v>
      </c>
      <c r="F6" s="770"/>
      <c r="G6" s="770"/>
      <c r="H6" s="770">
        <v>1022</v>
      </c>
      <c r="I6" s="770"/>
      <c r="J6" s="770"/>
      <c r="K6" s="770">
        <v>2107</v>
      </c>
      <c r="L6" s="770"/>
      <c r="M6" s="770"/>
      <c r="N6" s="770">
        <v>1105</v>
      </c>
      <c r="O6" s="770"/>
      <c r="P6" s="770"/>
      <c r="Q6" s="770">
        <v>1002</v>
      </c>
      <c r="R6" s="770"/>
      <c r="S6" s="770"/>
      <c r="T6" s="770">
        <v>32</v>
      </c>
      <c r="U6" s="770"/>
      <c r="V6" s="770">
        <v>23</v>
      </c>
      <c r="W6" s="770"/>
      <c r="X6" s="770">
        <v>9</v>
      </c>
      <c r="Y6" s="770"/>
    </row>
    <row r="7" spans="1:25" s="63" customFormat="1" x14ac:dyDescent="0.15">
      <c r="A7" s="110" t="s">
        <v>521</v>
      </c>
      <c r="B7" s="769">
        <v>2060</v>
      </c>
      <c r="C7" s="770"/>
      <c r="D7" s="770"/>
      <c r="E7" s="770">
        <v>1055</v>
      </c>
      <c r="F7" s="770"/>
      <c r="G7" s="770"/>
      <c r="H7" s="770">
        <v>1005</v>
      </c>
      <c r="I7" s="770"/>
      <c r="J7" s="770"/>
      <c r="K7" s="770">
        <v>2002</v>
      </c>
      <c r="L7" s="770"/>
      <c r="M7" s="770"/>
      <c r="N7" s="770">
        <v>1020</v>
      </c>
      <c r="O7" s="770"/>
      <c r="P7" s="770"/>
      <c r="Q7" s="770">
        <v>982</v>
      </c>
      <c r="R7" s="770"/>
      <c r="S7" s="770"/>
      <c r="T7" s="770">
        <v>24</v>
      </c>
      <c r="U7" s="770"/>
      <c r="V7" s="770">
        <v>11</v>
      </c>
      <c r="W7" s="770"/>
      <c r="X7" s="770">
        <v>13</v>
      </c>
      <c r="Y7" s="770"/>
    </row>
    <row r="8" spans="1:25" s="63" customFormat="1" x14ac:dyDescent="0.15">
      <c r="A8" s="110" t="s">
        <v>606</v>
      </c>
      <c r="B8" s="757">
        <v>1994</v>
      </c>
      <c r="C8" s="753"/>
      <c r="D8" s="753"/>
      <c r="E8" s="753">
        <v>1015</v>
      </c>
      <c r="F8" s="753"/>
      <c r="G8" s="753"/>
      <c r="H8" s="753">
        <v>979</v>
      </c>
      <c r="I8" s="753"/>
      <c r="J8" s="753"/>
      <c r="K8" s="753">
        <v>1930</v>
      </c>
      <c r="L8" s="753"/>
      <c r="M8" s="753"/>
      <c r="N8" s="753">
        <v>977</v>
      </c>
      <c r="O8" s="753"/>
      <c r="P8" s="753"/>
      <c r="Q8" s="753">
        <v>953</v>
      </c>
      <c r="R8" s="753"/>
      <c r="S8" s="753"/>
      <c r="T8" s="753">
        <v>26</v>
      </c>
      <c r="U8" s="753"/>
      <c r="V8" s="753">
        <v>10</v>
      </c>
      <c r="W8" s="753"/>
      <c r="X8" s="753">
        <v>16</v>
      </c>
      <c r="Y8" s="753"/>
    </row>
    <row r="9" spans="1:25" s="63" customFormat="1" x14ac:dyDescent="0.15">
      <c r="A9" s="463" t="s">
        <v>608</v>
      </c>
      <c r="B9" s="757">
        <v>1984</v>
      </c>
      <c r="C9" s="753"/>
      <c r="D9" s="753"/>
      <c r="E9" s="753">
        <v>1012</v>
      </c>
      <c r="F9" s="753"/>
      <c r="G9" s="753"/>
      <c r="H9" s="753">
        <v>972</v>
      </c>
      <c r="I9" s="753"/>
      <c r="J9" s="753"/>
      <c r="K9" s="753">
        <v>1901</v>
      </c>
      <c r="L9" s="753"/>
      <c r="M9" s="753"/>
      <c r="N9" s="753">
        <v>959</v>
      </c>
      <c r="O9" s="753"/>
      <c r="P9" s="753"/>
      <c r="Q9" s="753">
        <v>942</v>
      </c>
      <c r="R9" s="753"/>
      <c r="S9" s="753"/>
      <c r="T9" s="753">
        <v>28</v>
      </c>
      <c r="U9" s="753"/>
      <c r="V9" s="753">
        <v>17</v>
      </c>
      <c r="W9" s="753"/>
      <c r="X9" s="753">
        <v>11</v>
      </c>
      <c r="Y9" s="753"/>
    </row>
    <row r="10" spans="1:25" s="74" customFormat="1" x14ac:dyDescent="0.15">
      <c r="A10" s="110" t="s">
        <v>642</v>
      </c>
      <c r="B10" s="757">
        <v>1986</v>
      </c>
      <c r="C10" s="753"/>
      <c r="D10" s="753"/>
      <c r="E10" s="753">
        <v>1043</v>
      </c>
      <c r="F10" s="753"/>
      <c r="G10" s="753"/>
      <c r="H10" s="753">
        <v>943</v>
      </c>
      <c r="I10" s="753"/>
      <c r="J10" s="753"/>
      <c r="K10" s="753">
        <v>1912</v>
      </c>
      <c r="L10" s="753"/>
      <c r="M10" s="753"/>
      <c r="N10" s="753">
        <v>999</v>
      </c>
      <c r="O10" s="753"/>
      <c r="P10" s="753"/>
      <c r="Q10" s="753">
        <v>913</v>
      </c>
      <c r="R10" s="753"/>
      <c r="S10" s="753"/>
      <c r="T10" s="753">
        <v>24</v>
      </c>
      <c r="U10" s="753"/>
      <c r="V10" s="753">
        <v>13</v>
      </c>
      <c r="W10" s="753"/>
      <c r="X10" s="753">
        <v>11</v>
      </c>
      <c r="Y10" s="753"/>
    </row>
    <row r="11" spans="1:25" s="63" customFormat="1" x14ac:dyDescent="0.15">
      <c r="A11" s="109"/>
      <c r="B11" s="757"/>
      <c r="C11" s="753"/>
      <c r="D11" s="753"/>
      <c r="E11" s="753"/>
      <c r="F11" s="753"/>
      <c r="G11" s="753"/>
      <c r="H11" s="753"/>
      <c r="I11" s="753"/>
      <c r="J11" s="753"/>
      <c r="K11" s="753"/>
      <c r="L11" s="753"/>
      <c r="M11" s="753"/>
      <c r="N11" s="753"/>
      <c r="O11" s="753"/>
      <c r="P11" s="753"/>
      <c r="Q11" s="753"/>
      <c r="R11" s="753"/>
      <c r="S11" s="753"/>
      <c r="T11" s="753"/>
      <c r="U11" s="753"/>
      <c r="V11" s="753"/>
      <c r="W11" s="753"/>
      <c r="X11" s="753"/>
      <c r="Y11" s="753"/>
    </row>
    <row r="12" spans="1:25" s="63" customFormat="1" x14ac:dyDescent="0.15">
      <c r="A12" s="207" t="s">
        <v>643</v>
      </c>
      <c r="B12" s="761">
        <v>2005</v>
      </c>
      <c r="C12" s="746"/>
      <c r="D12" s="746"/>
      <c r="E12" s="746">
        <v>1006</v>
      </c>
      <c r="F12" s="746"/>
      <c r="G12" s="746"/>
      <c r="H12" s="746">
        <v>999</v>
      </c>
      <c r="I12" s="746"/>
      <c r="J12" s="746"/>
      <c r="K12" s="746">
        <v>1937</v>
      </c>
      <c r="L12" s="746"/>
      <c r="M12" s="746"/>
      <c r="N12" s="746">
        <v>967</v>
      </c>
      <c r="O12" s="746"/>
      <c r="P12" s="746"/>
      <c r="Q12" s="746">
        <v>970</v>
      </c>
      <c r="R12" s="746"/>
      <c r="S12" s="746"/>
      <c r="T12" s="746">
        <v>22</v>
      </c>
      <c r="U12" s="746"/>
      <c r="V12" s="746">
        <v>9</v>
      </c>
      <c r="W12" s="746"/>
      <c r="X12" s="746">
        <v>13</v>
      </c>
      <c r="Y12" s="746"/>
    </row>
    <row r="13" spans="1:25" s="63" customFormat="1" ht="14.25" thickBot="1" x14ac:dyDescent="0.2">
      <c r="A13" s="77"/>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row>
    <row r="14" spans="1:25" s="63" customFormat="1" ht="14.25" customHeight="1" thickTop="1" x14ac:dyDescent="0.15">
      <c r="A14" s="590" t="s">
        <v>20</v>
      </c>
      <c r="B14" s="777" t="s">
        <v>56</v>
      </c>
      <c r="C14" s="778"/>
      <c r="D14" s="778"/>
      <c r="E14" s="778"/>
      <c r="F14" s="778"/>
      <c r="G14" s="779"/>
      <c r="H14" s="783" t="s">
        <v>470</v>
      </c>
      <c r="I14" s="778"/>
      <c r="J14" s="778"/>
      <c r="K14" s="778"/>
      <c r="L14" s="778"/>
      <c r="M14" s="778"/>
      <c r="N14" s="320"/>
      <c r="O14" s="320"/>
      <c r="P14" s="320"/>
      <c r="Q14" s="320"/>
      <c r="R14" s="320"/>
      <c r="S14" s="320"/>
      <c r="T14" s="320"/>
      <c r="U14" s="320"/>
      <c r="V14" s="320"/>
      <c r="W14" s="320"/>
      <c r="X14" s="320"/>
      <c r="Y14" s="320"/>
    </row>
    <row r="15" spans="1:25" s="63" customFormat="1" x14ac:dyDescent="0.15">
      <c r="A15" s="591"/>
      <c r="B15" s="780"/>
      <c r="C15" s="781"/>
      <c r="D15" s="781"/>
      <c r="E15" s="781"/>
      <c r="F15" s="781"/>
      <c r="G15" s="782"/>
      <c r="H15" s="780"/>
      <c r="I15" s="781"/>
      <c r="J15" s="781"/>
      <c r="K15" s="781"/>
      <c r="L15" s="781"/>
      <c r="M15" s="781"/>
      <c r="N15" s="320"/>
      <c r="O15" s="320"/>
      <c r="P15" s="320"/>
      <c r="Q15" s="320"/>
      <c r="R15" s="320"/>
      <c r="S15" s="320"/>
      <c r="T15" s="320"/>
      <c r="U15" s="320"/>
      <c r="V15" s="320"/>
      <c r="W15" s="320"/>
      <c r="X15" s="320"/>
      <c r="Y15" s="320"/>
    </row>
    <row r="16" spans="1:25" s="63" customFormat="1" x14ac:dyDescent="0.15">
      <c r="A16" s="592"/>
      <c r="B16" s="775" t="s">
        <v>2</v>
      </c>
      <c r="C16" s="775"/>
      <c r="D16" s="775" t="s">
        <v>3</v>
      </c>
      <c r="E16" s="775"/>
      <c r="F16" s="775" t="s">
        <v>4</v>
      </c>
      <c r="G16" s="776"/>
      <c r="H16" s="775" t="s">
        <v>2</v>
      </c>
      <c r="I16" s="775"/>
      <c r="J16" s="775" t="s">
        <v>3</v>
      </c>
      <c r="K16" s="775"/>
      <c r="L16" s="775" t="s">
        <v>4</v>
      </c>
      <c r="M16" s="776"/>
      <c r="N16" s="320"/>
      <c r="O16" s="320"/>
      <c r="P16" s="320"/>
      <c r="Q16" s="320"/>
      <c r="R16" s="320"/>
      <c r="S16" s="320"/>
      <c r="T16" s="320"/>
      <c r="U16" s="320"/>
      <c r="V16" s="320"/>
      <c r="W16" s="320"/>
      <c r="X16" s="320"/>
      <c r="Y16" s="320"/>
    </row>
    <row r="17" spans="1:25" s="63" customFormat="1" x14ac:dyDescent="0.15">
      <c r="A17" s="110" t="s">
        <v>493</v>
      </c>
      <c r="B17" s="757">
        <v>1</v>
      </c>
      <c r="C17" s="753"/>
      <c r="D17" s="753">
        <v>1</v>
      </c>
      <c r="E17" s="753"/>
      <c r="F17" s="753" t="s">
        <v>95</v>
      </c>
      <c r="G17" s="753"/>
      <c r="H17" s="753">
        <v>34</v>
      </c>
      <c r="I17" s="753"/>
      <c r="J17" s="753">
        <v>23</v>
      </c>
      <c r="K17" s="753"/>
      <c r="L17" s="753">
        <v>11</v>
      </c>
      <c r="M17" s="753"/>
      <c r="N17" s="320"/>
      <c r="O17" s="320"/>
      <c r="P17" s="320"/>
      <c r="Q17" s="320"/>
      <c r="R17" s="320"/>
      <c r="S17" s="320"/>
      <c r="T17" s="320"/>
      <c r="U17" s="320"/>
      <c r="V17" s="320"/>
      <c r="W17" s="320"/>
      <c r="X17" s="320"/>
      <c r="Y17" s="320"/>
    </row>
    <row r="18" spans="1:25" s="63" customFormat="1" x14ac:dyDescent="0.15">
      <c r="A18" s="110" t="s">
        <v>521</v>
      </c>
      <c r="B18" s="757">
        <v>3</v>
      </c>
      <c r="C18" s="753"/>
      <c r="D18" s="753">
        <v>2</v>
      </c>
      <c r="E18" s="753"/>
      <c r="F18" s="753">
        <v>1</v>
      </c>
      <c r="G18" s="753"/>
      <c r="H18" s="753">
        <v>31</v>
      </c>
      <c r="I18" s="753"/>
      <c r="J18" s="753">
        <v>22</v>
      </c>
      <c r="K18" s="753"/>
      <c r="L18" s="753">
        <v>9</v>
      </c>
      <c r="M18" s="753"/>
      <c r="N18" s="320"/>
      <c r="O18" s="320"/>
      <c r="P18" s="320"/>
      <c r="Q18" s="320"/>
      <c r="R18" s="321"/>
      <c r="S18" s="320"/>
      <c r="T18" s="320"/>
      <c r="U18" s="320"/>
      <c r="V18" s="320"/>
      <c r="W18" s="320"/>
      <c r="X18" s="320"/>
      <c r="Y18" s="320"/>
    </row>
    <row r="19" spans="1:25" s="63" customFormat="1" x14ac:dyDescent="0.15">
      <c r="A19" s="110" t="s">
        <v>606</v>
      </c>
      <c r="B19" s="753">
        <v>3</v>
      </c>
      <c r="C19" s="753"/>
      <c r="D19" s="753">
        <v>3</v>
      </c>
      <c r="E19" s="753"/>
      <c r="F19" s="753">
        <v>0</v>
      </c>
      <c r="G19" s="753"/>
      <c r="H19" s="753">
        <v>35</v>
      </c>
      <c r="I19" s="753"/>
      <c r="J19" s="753">
        <v>25</v>
      </c>
      <c r="K19" s="753"/>
      <c r="L19" s="753">
        <v>10</v>
      </c>
      <c r="M19" s="753"/>
      <c r="N19" s="320"/>
      <c r="O19" s="320"/>
      <c r="P19" s="320"/>
      <c r="Q19" s="320"/>
      <c r="R19" s="320"/>
      <c r="S19" s="320"/>
      <c r="T19" s="320"/>
      <c r="U19" s="320"/>
      <c r="V19" s="320"/>
      <c r="W19" s="320"/>
      <c r="X19" s="320"/>
      <c r="Y19" s="320"/>
    </row>
    <row r="20" spans="1:25" s="63" customFormat="1" x14ac:dyDescent="0.15">
      <c r="A20" s="110" t="s">
        <v>608</v>
      </c>
      <c r="B20" s="757">
        <v>3</v>
      </c>
      <c r="C20" s="753"/>
      <c r="D20" s="753">
        <v>1</v>
      </c>
      <c r="E20" s="753"/>
      <c r="F20" s="753">
        <v>2</v>
      </c>
      <c r="G20" s="753"/>
      <c r="H20" s="753">
        <v>52</v>
      </c>
      <c r="I20" s="753"/>
      <c r="J20" s="753">
        <v>35</v>
      </c>
      <c r="K20" s="753"/>
      <c r="L20" s="753">
        <v>17</v>
      </c>
      <c r="M20" s="753"/>
      <c r="N20" s="321"/>
      <c r="O20" s="320"/>
      <c r="P20" s="320"/>
      <c r="Q20" s="320"/>
      <c r="R20" s="320"/>
      <c r="S20" s="320"/>
      <c r="T20" s="320"/>
      <c r="U20" s="320"/>
      <c r="V20" s="320"/>
      <c r="W20" s="320"/>
      <c r="X20" s="320"/>
      <c r="Y20" s="320"/>
    </row>
    <row r="21" spans="1:25" s="74" customFormat="1" x14ac:dyDescent="0.15">
      <c r="A21" s="110" t="s">
        <v>642</v>
      </c>
      <c r="B21" s="757">
        <v>3</v>
      </c>
      <c r="C21" s="753"/>
      <c r="D21" s="753">
        <v>2</v>
      </c>
      <c r="E21" s="753"/>
      <c r="F21" s="753">
        <v>1</v>
      </c>
      <c r="G21" s="753"/>
      <c r="H21" s="753">
        <v>47</v>
      </c>
      <c r="I21" s="753"/>
      <c r="J21" s="753">
        <v>29</v>
      </c>
      <c r="K21" s="753"/>
      <c r="L21" s="753">
        <v>18</v>
      </c>
      <c r="M21" s="753"/>
      <c r="N21" s="321"/>
      <c r="O21" s="321"/>
      <c r="P21" s="321"/>
      <c r="Q21" s="321"/>
      <c r="R21" s="321"/>
      <c r="S21" s="321"/>
      <c r="T21" s="321"/>
      <c r="U21" s="321"/>
      <c r="V21" s="321"/>
      <c r="W21" s="321"/>
      <c r="X21" s="321"/>
      <c r="Y21" s="321"/>
    </row>
    <row r="22" spans="1:25" s="63" customFormat="1" x14ac:dyDescent="0.15">
      <c r="A22" s="109"/>
      <c r="B22" s="757"/>
      <c r="C22" s="753"/>
      <c r="D22" s="753"/>
      <c r="E22" s="753"/>
      <c r="F22" s="753"/>
      <c r="G22" s="753"/>
      <c r="H22" s="753"/>
      <c r="I22" s="753"/>
      <c r="J22" s="753"/>
      <c r="K22" s="753"/>
      <c r="L22" s="753"/>
      <c r="M22" s="753"/>
      <c r="N22" s="320"/>
      <c r="O22" s="320"/>
      <c r="P22" s="320"/>
      <c r="Q22" s="320"/>
      <c r="R22" s="320"/>
      <c r="S22" s="320"/>
      <c r="T22" s="320"/>
      <c r="U22" s="320"/>
      <c r="V22" s="320"/>
      <c r="W22" s="320"/>
      <c r="X22" s="320"/>
      <c r="Y22" s="320"/>
    </row>
    <row r="23" spans="1:25" s="63" customFormat="1" x14ac:dyDescent="0.15">
      <c r="A23" s="207" t="s">
        <v>643</v>
      </c>
      <c r="B23" s="761">
        <v>7</v>
      </c>
      <c r="C23" s="746"/>
      <c r="D23" s="746">
        <v>6</v>
      </c>
      <c r="E23" s="746"/>
      <c r="F23" s="746">
        <v>1</v>
      </c>
      <c r="G23" s="746"/>
      <c r="H23" s="746">
        <v>39</v>
      </c>
      <c r="I23" s="746"/>
      <c r="J23" s="746">
        <v>24</v>
      </c>
      <c r="K23" s="746"/>
      <c r="L23" s="746">
        <v>15</v>
      </c>
      <c r="M23" s="746"/>
      <c r="N23" s="320"/>
      <c r="O23" s="320"/>
      <c r="P23" s="320"/>
      <c r="Q23" s="320"/>
      <c r="R23" s="320"/>
      <c r="S23" s="320"/>
      <c r="T23" s="320"/>
      <c r="U23" s="320"/>
      <c r="V23" s="320"/>
      <c r="W23" s="320"/>
      <c r="X23" s="320"/>
      <c r="Y23" s="320"/>
    </row>
    <row r="24" spans="1:25" s="63" customFormat="1" x14ac:dyDescent="0.15">
      <c r="A24" s="70"/>
      <c r="B24" s="77"/>
      <c r="C24" s="77"/>
      <c r="D24" s="77"/>
      <c r="E24" s="77"/>
      <c r="F24" s="77"/>
      <c r="G24" s="77"/>
      <c r="H24" s="77"/>
      <c r="I24" s="77"/>
      <c r="J24" s="77"/>
      <c r="K24" s="77"/>
      <c r="L24" s="77"/>
      <c r="M24" s="77"/>
      <c r="N24" s="77"/>
      <c r="O24" s="77"/>
      <c r="P24" s="77"/>
      <c r="Q24" s="77"/>
      <c r="R24" s="77"/>
      <c r="S24" s="77"/>
      <c r="T24" s="77"/>
      <c r="U24" s="77"/>
      <c r="V24" s="77"/>
      <c r="W24" s="77"/>
      <c r="X24" s="77"/>
      <c r="Y24" s="77"/>
    </row>
    <row r="25" spans="1:25" x14ac:dyDescent="0.15">
      <c r="A25" s="69" t="s">
        <v>487</v>
      </c>
      <c r="B25" s="77"/>
      <c r="C25" s="77"/>
      <c r="D25" s="77"/>
      <c r="E25" s="77"/>
      <c r="F25" s="77"/>
      <c r="G25" s="77"/>
      <c r="H25" s="77"/>
      <c r="I25" s="77"/>
      <c r="J25" s="77"/>
      <c r="K25" s="77"/>
      <c r="L25" s="77"/>
      <c r="M25" s="77"/>
      <c r="N25" s="77"/>
      <c r="O25" s="77"/>
      <c r="P25" s="77"/>
      <c r="Q25" s="77"/>
      <c r="R25" s="77"/>
      <c r="S25" s="77"/>
      <c r="T25" s="77"/>
      <c r="U25" s="77"/>
      <c r="V25" s="77"/>
      <c r="W25" s="77"/>
      <c r="X25" s="77"/>
      <c r="Y25" s="77"/>
    </row>
    <row r="26" spans="1:25" ht="14.25" thickBot="1" x14ac:dyDescent="0.2">
      <c r="A26" s="70" t="s">
        <v>274</v>
      </c>
      <c r="B26" s="77"/>
      <c r="C26" s="77"/>
      <c r="D26" s="77"/>
      <c r="E26" s="77"/>
      <c r="F26" s="77"/>
      <c r="G26" s="77"/>
      <c r="H26" s="77"/>
      <c r="I26" s="77"/>
      <c r="J26" s="77"/>
      <c r="K26" s="77"/>
      <c r="L26" s="77"/>
      <c r="M26" s="77"/>
      <c r="N26" s="77"/>
      <c r="O26" s="77"/>
      <c r="P26" s="77"/>
      <c r="Q26" s="77"/>
      <c r="R26" s="77"/>
      <c r="S26" s="77"/>
      <c r="T26" s="77"/>
      <c r="U26" s="77"/>
      <c r="V26" s="77"/>
      <c r="W26" s="77"/>
      <c r="X26" s="77"/>
      <c r="Y26" s="77"/>
    </row>
    <row r="27" spans="1:25" ht="14.25" thickTop="1" x14ac:dyDescent="0.15">
      <c r="A27" s="590" t="s">
        <v>20</v>
      </c>
      <c r="B27" s="773" t="s">
        <v>53</v>
      </c>
      <c r="C27" s="773"/>
      <c r="D27" s="773"/>
      <c r="E27" s="773"/>
      <c r="F27" s="773"/>
      <c r="G27" s="773"/>
      <c r="H27" s="773"/>
      <c r="I27" s="773"/>
      <c r="J27" s="773"/>
      <c r="K27" s="773" t="s">
        <v>437</v>
      </c>
      <c r="L27" s="773"/>
      <c r="M27" s="773"/>
      <c r="N27" s="773"/>
      <c r="O27" s="773"/>
      <c r="P27" s="773"/>
      <c r="Q27" s="773"/>
      <c r="R27" s="773"/>
      <c r="S27" s="773"/>
      <c r="T27" s="773"/>
      <c r="U27" s="773"/>
      <c r="V27" s="773"/>
      <c r="W27" s="773"/>
      <c r="X27" s="773"/>
      <c r="Y27" s="793"/>
    </row>
    <row r="28" spans="1:25" x14ac:dyDescent="0.15">
      <c r="A28" s="591"/>
      <c r="B28" s="774"/>
      <c r="C28" s="774"/>
      <c r="D28" s="774"/>
      <c r="E28" s="774"/>
      <c r="F28" s="774"/>
      <c r="G28" s="774"/>
      <c r="H28" s="774"/>
      <c r="I28" s="774"/>
      <c r="J28" s="774"/>
      <c r="K28" s="565" t="s">
        <v>54</v>
      </c>
      <c r="L28" s="565"/>
      <c r="M28" s="565"/>
      <c r="N28" s="565"/>
      <c r="O28" s="565"/>
      <c r="P28" s="565"/>
      <c r="Q28" s="565"/>
      <c r="R28" s="565"/>
      <c r="S28" s="565"/>
      <c r="T28" s="565" t="s">
        <v>55</v>
      </c>
      <c r="U28" s="565"/>
      <c r="V28" s="565"/>
      <c r="W28" s="565"/>
      <c r="X28" s="565"/>
      <c r="Y28" s="567"/>
    </row>
    <row r="29" spans="1:25" x14ac:dyDescent="0.15">
      <c r="A29" s="592"/>
      <c r="B29" s="565" t="s">
        <v>16</v>
      </c>
      <c r="C29" s="565"/>
      <c r="D29" s="565"/>
      <c r="E29" s="565" t="s">
        <v>3</v>
      </c>
      <c r="F29" s="565"/>
      <c r="G29" s="565"/>
      <c r="H29" s="565" t="s">
        <v>4</v>
      </c>
      <c r="I29" s="565"/>
      <c r="J29" s="565"/>
      <c r="K29" s="565" t="s">
        <v>16</v>
      </c>
      <c r="L29" s="565"/>
      <c r="M29" s="565"/>
      <c r="N29" s="565" t="s">
        <v>3</v>
      </c>
      <c r="O29" s="565"/>
      <c r="P29" s="565"/>
      <c r="Q29" s="565" t="s">
        <v>4</v>
      </c>
      <c r="R29" s="565"/>
      <c r="S29" s="565"/>
      <c r="T29" s="565" t="s">
        <v>2</v>
      </c>
      <c r="U29" s="565"/>
      <c r="V29" s="565" t="s">
        <v>3</v>
      </c>
      <c r="W29" s="565"/>
      <c r="X29" s="565" t="s">
        <v>4</v>
      </c>
      <c r="Y29" s="567"/>
    </row>
    <row r="30" spans="1:25" x14ac:dyDescent="0.15">
      <c r="A30" s="110" t="s">
        <v>493</v>
      </c>
      <c r="B30" s="757">
        <v>2246</v>
      </c>
      <c r="C30" s="753"/>
      <c r="D30" s="753"/>
      <c r="E30" s="790">
        <v>1125</v>
      </c>
      <c r="F30" s="790"/>
      <c r="G30" s="790"/>
      <c r="H30" s="790">
        <v>1058</v>
      </c>
      <c r="I30" s="790"/>
      <c r="J30" s="790"/>
      <c r="K30" s="790">
        <v>2106</v>
      </c>
      <c r="L30" s="790"/>
      <c r="M30" s="790"/>
      <c r="N30" s="790">
        <v>1105</v>
      </c>
      <c r="O30" s="790"/>
      <c r="P30" s="790"/>
      <c r="Q30" s="790">
        <v>1001</v>
      </c>
      <c r="R30" s="790"/>
      <c r="S30" s="790"/>
      <c r="T30" s="794">
        <v>32</v>
      </c>
      <c r="U30" s="794"/>
      <c r="V30" s="790">
        <v>23</v>
      </c>
      <c r="W30" s="790"/>
      <c r="X30" s="790">
        <v>9</v>
      </c>
      <c r="Y30" s="790"/>
    </row>
    <row r="31" spans="1:25" x14ac:dyDescent="0.15">
      <c r="A31" s="110" t="s">
        <v>521</v>
      </c>
      <c r="B31" s="792">
        <v>2134</v>
      </c>
      <c r="C31" s="771"/>
      <c r="D31" s="771"/>
      <c r="E31" s="771">
        <v>1089</v>
      </c>
      <c r="F31" s="771"/>
      <c r="G31" s="771"/>
      <c r="H31" s="771">
        <v>1045</v>
      </c>
      <c r="I31" s="771"/>
      <c r="J31" s="771"/>
      <c r="K31" s="771">
        <v>2002</v>
      </c>
      <c r="L31" s="771"/>
      <c r="M31" s="771"/>
      <c r="N31" s="771">
        <v>1020</v>
      </c>
      <c r="O31" s="771"/>
      <c r="P31" s="771"/>
      <c r="Q31" s="771">
        <v>982</v>
      </c>
      <c r="R31" s="771"/>
      <c r="S31" s="771"/>
      <c r="T31" s="771">
        <v>24</v>
      </c>
      <c r="U31" s="771"/>
      <c r="V31" s="771">
        <v>11</v>
      </c>
      <c r="W31" s="771"/>
      <c r="X31" s="771">
        <v>13</v>
      </c>
      <c r="Y31" s="771"/>
    </row>
    <row r="32" spans="1:25" x14ac:dyDescent="0.15">
      <c r="A32" s="110" t="s">
        <v>606</v>
      </c>
      <c r="B32" s="792">
        <v>2084</v>
      </c>
      <c r="C32" s="771"/>
      <c r="D32" s="771"/>
      <c r="E32" s="771">
        <v>1062</v>
      </c>
      <c r="F32" s="771"/>
      <c r="G32" s="771"/>
      <c r="H32" s="771">
        <v>1022</v>
      </c>
      <c r="I32" s="771"/>
      <c r="J32" s="771"/>
      <c r="K32" s="771">
        <v>1930</v>
      </c>
      <c r="L32" s="771"/>
      <c r="M32" s="771"/>
      <c r="N32" s="771">
        <v>977</v>
      </c>
      <c r="O32" s="771"/>
      <c r="P32" s="771"/>
      <c r="Q32" s="771">
        <v>953</v>
      </c>
      <c r="R32" s="771"/>
      <c r="S32" s="771"/>
      <c r="T32" s="771">
        <v>26</v>
      </c>
      <c r="U32" s="771"/>
      <c r="V32" s="771">
        <v>10</v>
      </c>
      <c r="W32" s="771"/>
      <c r="X32" s="771">
        <v>16</v>
      </c>
      <c r="Y32" s="771"/>
    </row>
    <row r="33" spans="1:25" x14ac:dyDescent="0.15">
      <c r="A33" s="110" t="s">
        <v>608</v>
      </c>
      <c r="B33" s="757">
        <v>2084</v>
      </c>
      <c r="C33" s="753"/>
      <c r="D33" s="753"/>
      <c r="E33" s="790">
        <v>1061</v>
      </c>
      <c r="F33" s="790"/>
      <c r="G33" s="790"/>
      <c r="H33" s="790">
        <v>1023</v>
      </c>
      <c r="I33" s="790"/>
      <c r="J33" s="790"/>
      <c r="K33" s="790">
        <v>1901</v>
      </c>
      <c r="L33" s="790"/>
      <c r="M33" s="790"/>
      <c r="N33" s="790">
        <v>959</v>
      </c>
      <c r="O33" s="790"/>
      <c r="P33" s="790"/>
      <c r="Q33" s="790">
        <v>942</v>
      </c>
      <c r="R33" s="790"/>
      <c r="S33" s="790"/>
      <c r="T33" s="790">
        <v>28</v>
      </c>
      <c r="U33" s="790"/>
      <c r="V33" s="790">
        <v>17</v>
      </c>
      <c r="W33" s="790"/>
      <c r="X33" s="790">
        <v>11</v>
      </c>
      <c r="Y33" s="790"/>
    </row>
    <row r="34" spans="1:25" s="78" customFormat="1" x14ac:dyDescent="0.15">
      <c r="A34" s="110" t="s">
        <v>642</v>
      </c>
      <c r="B34" s="757">
        <v>2072</v>
      </c>
      <c r="C34" s="753"/>
      <c r="D34" s="753"/>
      <c r="E34" s="790">
        <v>1090</v>
      </c>
      <c r="F34" s="790"/>
      <c r="G34" s="790"/>
      <c r="H34" s="790">
        <v>982</v>
      </c>
      <c r="I34" s="790"/>
      <c r="J34" s="790"/>
      <c r="K34" s="790">
        <v>1912</v>
      </c>
      <c r="L34" s="790"/>
      <c r="M34" s="790"/>
      <c r="N34" s="790">
        <v>999</v>
      </c>
      <c r="O34" s="790"/>
      <c r="P34" s="790"/>
      <c r="Q34" s="790">
        <v>913</v>
      </c>
      <c r="R34" s="790"/>
      <c r="S34" s="790"/>
      <c r="T34" s="790">
        <v>24</v>
      </c>
      <c r="U34" s="790"/>
      <c r="V34" s="790">
        <v>13</v>
      </c>
      <c r="W34" s="790"/>
      <c r="X34" s="790">
        <v>11</v>
      </c>
      <c r="Y34" s="790"/>
    </row>
    <row r="35" spans="1:25" x14ac:dyDescent="0.15">
      <c r="A35" s="109"/>
      <c r="B35" s="757"/>
      <c r="C35" s="753"/>
      <c r="D35" s="753"/>
      <c r="E35" s="753"/>
      <c r="F35" s="753"/>
      <c r="G35" s="753"/>
      <c r="H35" s="768"/>
      <c r="I35" s="768"/>
      <c r="J35" s="768"/>
      <c r="K35" s="753"/>
      <c r="L35" s="753"/>
      <c r="M35" s="753"/>
      <c r="N35" s="753"/>
      <c r="O35" s="753"/>
      <c r="P35" s="753"/>
      <c r="Q35" s="753"/>
      <c r="R35" s="753"/>
      <c r="S35" s="753"/>
      <c r="T35" s="753"/>
      <c r="U35" s="753"/>
      <c r="V35" s="753"/>
      <c r="W35" s="753"/>
      <c r="X35" s="753"/>
      <c r="Y35" s="753"/>
    </row>
    <row r="36" spans="1:25" x14ac:dyDescent="0.15">
      <c r="A36" s="207" t="s">
        <v>643</v>
      </c>
      <c r="B36" s="761">
        <v>2133</v>
      </c>
      <c r="C36" s="746"/>
      <c r="D36" s="746"/>
      <c r="E36" s="772">
        <v>1052</v>
      </c>
      <c r="F36" s="772"/>
      <c r="G36" s="772"/>
      <c r="H36" s="772">
        <v>1081</v>
      </c>
      <c r="I36" s="772"/>
      <c r="J36" s="772"/>
      <c r="K36" s="772">
        <v>1936</v>
      </c>
      <c r="L36" s="772"/>
      <c r="M36" s="772"/>
      <c r="N36" s="772">
        <v>967</v>
      </c>
      <c r="O36" s="772"/>
      <c r="P36" s="772"/>
      <c r="Q36" s="772">
        <v>969</v>
      </c>
      <c r="R36" s="772"/>
      <c r="S36" s="772"/>
      <c r="T36" s="772">
        <v>22</v>
      </c>
      <c r="U36" s="772"/>
      <c r="V36" s="772">
        <v>9</v>
      </c>
      <c r="W36" s="772"/>
      <c r="X36" s="772">
        <v>13</v>
      </c>
      <c r="Y36" s="772"/>
    </row>
    <row r="37" spans="1:25" ht="14.25" thickBot="1" x14ac:dyDescent="0.2">
      <c r="A37" s="77"/>
      <c r="B37" s="77"/>
      <c r="C37" s="77"/>
      <c r="D37" s="77"/>
      <c r="E37" s="77"/>
      <c r="F37" s="77"/>
      <c r="G37" s="77"/>
      <c r="H37" s="77"/>
      <c r="I37" s="77"/>
      <c r="J37" s="77"/>
      <c r="K37" s="77"/>
      <c r="L37" s="77"/>
      <c r="M37" s="77"/>
      <c r="N37" s="77"/>
      <c r="O37" s="77"/>
      <c r="P37" s="77"/>
      <c r="Q37" s="77"/>
      <c r="R37" s="77"/>
      <c r="S37" s="77"/>
      <c r="T37" s="77"/>
      <c r="U37" s="77"/>
      <c r="V37" s="77"/>
      <c r="W37" s="77"/>
      <c r="X37" s="77"/>
      <c r="Y37" s="77"/>
    </row>
    <row r="38" spans="1:25" ht="14.25" thickTop="1" x14ac:dyDescent="0.15">
      <c r="A38" s="590" t="s">
        <v>20</v>
      </c>
      <c r="B38" s="785" t="s">
        <v>436</v>
      </c>
      <c r="C38" s="786"/>
      <c r="D38" s="786"/>
      <c r="E38" s="786"/>
      <c r="F38" s="786"/>
      <c r="G38" s="787"/>
      <c r="H38" s="763" t="s">
        <v>58</v>
      </c>
      <c r="I38" s="763"/>
      <c r="J38" s="763"/>
      <c r="K38" s="763"/>
      <c r="L38" s="763"/>
      <c r="M38" s="763"/>
      <c r="N38" s="763" t="s">
        <v>57</v>
      </c>
      <c r="O38" s="763"/>
      <c r="P38" s="763"/>
      <c r="Q38" s="763"/>
      <c r="R38" s="763"/>
      <c r="S38" s="763"/>
      <c r="T38" s="763" t="s">
        <v>439</v>
      </c>
      <c r="U38" s="763"/>
      <c r="V38" s="763"/>
      <c r="W38" s="763"/>
      <c r="X38" s="763"/>
      <c r="Y38" s="597"/>
    </row>
    <row r="39" spans="1:25" x14ac:dyDescent="0.15">
      <c r="A39" s="591"/>
      <c r="B39" s="574" t="s">
        <v>438</v>
      </c>
      <c r="C39" s="788"/>
      <c r="D39" s="788"/>
      <c r="E39" s="788"/>
      <c r="F39" s="788"/>
      <c r="G39" s="789"/>
      <c r="H39" s="572"/>
      <c r="I39" s="572"/>
      <c r="J39" s="572"/>
      <c r="K39" s="572"/>
      <c r="L39" s="572"/>
      <c r="M39" s="572"/>
      <c r="N39" s="572"/>
      <c r="O39" s="572"/>
      <c r="P39" s="572"/>
      <c r="Q39" s="572"/>
      <c r="R39" s="572"/>
      <c r="S39" s="572"/>
      <c r="T39" s="572"/>
      <c r="U39" s="572"/>
      <c r="V39" s="572"/>
      <c r="W39" s="572"/>
      <c r="X39" s="572"/>
      <c r="Y39" s="574"/>
    </row>
    <row r="40" spans="1:25" x14ac:dyDescent="0.15">
      <c r="A40" s="592"/>
      <c r="B40" s="565" t="s">
        <v>2</v>
      </c>
      <c r="C40" s="565"/>
      <c r="D40" s="565" t="s">
        <v>3</v>
      </c>
      <c r="E40" s="565"/>
      <c r="F40" s="565" t="s">
        <v>4</v>
      </c>
      <c r="G40" s="567"/>
      <c r="H40" s="565" t="s">
        <v>2</v>
      </c>
      <c r="I40" s="565"/>
      <c r="J40" s="565" t="s">
        <v>3</v>
      </c>
      <c r="K40" s="565"/>
      <c r="L40" s="565" t="s">
        <v>4</v>
      </c>
      <c r="M40" s="567"/>
      <c r="N40" s="565" t="s">
        <v>2</v>
      </c>
      <c r="O40" s="565"/>
      <c r="P40" s="565" t="s">
        <v>3</v>
      </c>
      <c r="Q40" s="565"/>
      <c r="R40" s="565" t="s">
        <v>4</v>
      </c>
      <c r="S40" s="567"/>
      <c r="T40" s="565" t="s">
        <v>2</v>
      </c>
      <c r="U40" s="565"/>
      <c r="V40" s="565" t="s">
        <v>3</v>
      </c>
      <c r="W40" s="565"/>
      <c r="X40" s="565" t="s">
        <v>4</v>
      </c>
      <c r="Y40" s="567"/>
    </row>
    <row r="41" spans="1:25" x14ac:dyDescent="0.15">
      <c r="A41" s="110" t="s">
        <v>493</v>
      </c>
      <c r="B41" s="784">
        <v>73</v>
      </c>
      <c r="C41" s="784"/>
      <c r="D41" s="784">
        <v>34</v>
      </c>
      <c r="E41" s="784"/>
      <c r="F41" s="753">
        <v>39</v>
      </c>
      <c r="G41" s="753"/>
      <c r="H41" s="753" t="s">
        <v>95</v>
      </c>
      <c r="I41" s="753"/>
      <c r="J41" s="753" t="s">
        <v>95</v>
      </c>
      <c r="K41" s="753"/>
      <c r="L41" s="753" t="s">
        <v>95</v>
      </c>
      <c r="M41" s="753"/>
      <c r="N41" s="784">
        <v>1</v>
      </c>
      <c r="O41" s="784"/>
      <c r="P41" s="784">
        <v>1</v>
      </c>
      <c r="Q41" s="784"/>
      <c r="R41" s="784" t="s">
        <v>95</v>
      </c>
      <c r="S41" s="784"/>
      <c r="T41" s="784">
        <v>34</v>
      </c>
      <c r="U41" s="784"/>
      <c r="V41" s="784">
        <v>23</v>
      </c>
      <c r="W41" s="784"/>
      <c r="X41" s="784">
        <v>11</v>
      </c>
      <c r="Y41" s="784"/>
    </row>
    <row r="42" spans="1:25" x14ac:dyDescent="0.15">
      <c r="A42" s="110" t="s">
        <v>521</v>
      </c>
      <c r="B42" s="784">
        <v>84</v>
      </c>
      <c r="C42" s="784"/>
      <c r="D42" s="784">
        <v>42</v>
      </c>
      <c r="E42" s="784"/>
      <c r="F42" s="753">
        <v>42</v>
      </c>
      <c r="G42" s="753"/>
      <c r="H42" s="753" t="s">
        <v>95</v>
      </c>
      <c r="I42" s="753"/>
      <c r="J42" s="753" t="s">
        <v>95</v>
      </c>
      <c r="K42" s="753"/>
      <c r="L42" s="753" t="s">
        <v>95</v>
      </c>
      <c r="M42" s="753"/>
      <c r="N42" s="784">
        <v>2</v>
      </c>
      <c r="O42" s="784"/>
      <c r="P42" s="784">
        <v>2</v>
      </c>
      <c r="Q42" s="784"/>
      <c r="R42" s="784" t="s">
        <v>95</v>
      </c>
      <c r="S42" s="784"/>
      <c r="T42" s="784">
        <v>31</v>
      </c>
      <c r="U42" s="784"/>
      <c r="V42" s="784">
        <v>22</v>
      </c>
      <c r="W42" s="784"/>
      <c r="X42" s="784">
        <v>9</v>
      </c>
      <c r="Y42" s="784"/>
    </row>
    <row r="43" spans="1:25" x14ac:dyDescent="0.15">
      <c r="A43" s="110" t="s">
        <v>606</v>
      </c>
      <c r="B43" s="753">
        <v>90</v>
      </c>
      <c r="C43" s="753"/>
      <c r="D43" s="753">
        <v>47</v>
      </c>
      <c r="E43" s="753"/>
      <c r="F43" s="753">
        <v>43</v>
      </c>
      <c r="G43" s="753"/>
      <c r="H43" s="753">
        <v>0</v>
      </c>
      <c r="I43" s="753"/>
      <c r="J43" s="753">
        <v>0</v>
      </c>
      <c r="K43" s="753"/>
      <c r="L43" s="753">
        <v>0</v>
      </c>
      <c r="M43" s="753"/>
      <c r="N43" s="753">
        <v>3</v>
      </c>
      <c r="O43" s="753"/>
      <c r="P43" s="753">
        <v>3</v>
      </c>
      <c r="Q43" s="753"/>
      <c r="R43" s="753">
        <v>0</v>
      </c>
      <c r="S43" s="753"/>
      <c r="T43" s="753">
        <v>35</v>
      </c>
      <c r="U43" s="753"/>
      <c r="V43" s="753">
        <v>25</v>
      </c>
      <c r="W43" s="753"/>
      <c r="X43" s="753">
        <v>10</v>
      </c>
      <c r="Y43" s="753"/>
    </row>
    <row r="44" spans="1:25" x14ac:dyDescent="0.15">
      <c r="A44" s="110" t="s">
        <v>607</v>
      </c>
      <c r="B44" s="771">
        <v>100</v>
      </c>
      <c r="C44" s="771"/>
      <c r="D44" s="771">
        <v>49</v>
      </c>
      <c r="E44" s="771"/>
      <c r="F44" s="771">
        <v>51</v>
      </c>
      <c r="G44" s="771"/>
      <c r="H44" s="753">
        <v>0</v>
      </c>
      <c r="I44" s="753"/>
      <c r="J44" s="753">
        <v>0</v>
      </c>
      <c r="K44" s="753"/>
      <c r="L44" s="753">
        <v>0</v>
      </c>
      <c r="M44" s="753"/>
      <c r="N44" s="771">
        <v>3</v>
      </c>
      <c r="O44" s="771"/>
      <c r="P44" s="771">
        <v>1</v>
      </c>
      <c r="Q44" s="771"/>
      <c r="R44" s="753">
        <v>2</v>
      </c>
      <c r="S44" s="753"/>
      <c r="T44" s="771">
        <v>52</v>
      </c>
      <c r="U44" s="771"/>
      <c r="V44" s="771">
        <v>35</v>
      </c>
      <c r="W44" s="771"/>
      <c r="X44" s="771">
        <v>17</v>
      </c>
      <c r="Y44" s="771"/>
    </row>
    <row r="45" spans="1:25" s="78" customFormat="1" x14ac:dyDescent="0.15">
      <c r="A45" s="110" t="s">
        <v>691</v>
      </c>
      <c r="B45" s="757">
        <v>86</v>
      </c>
      <c r="C45" s="753"/>
      <c r="D45" s="753">
        <v>47</v>
      </c>
      <c r="E45" s="753"/>
      <c r="F45" s="753">
        <v>39</v>
      </c>
      <c r="G45" s="753"/>
      <c r="H45" s="753">
        <v>0</v>
      </c>
      <c r="I45" s="753"/>
      <c r="J45" s="753">
        <v>0</v>
      </c>
      <c r="K45" s="753"/>
      <c r="L45" s="753">
        <v>0</v>
      </c>
      <c r="M45" s="753"/>
      <c r="N45" s="753">
        <v>3</v>
      </c>
      <c r="O45" s="753"/>
      <c r="P45" s="753">
        <v>2</v>
      </c>
      <c r="Q45" s="753"/>
      <c r="R45" s="753">
        <v>1</v>
      </c>
      <c r="S45" s="753"/>
      <c r="T45" s="753">
        <v>47</v>
      </c>
      <c r="U45" s="753"/>
      <c r="V45" s="753">
        <v>29</v>
      </c>
      <c r="W45" s="753"/>
      <c r="X45" s="753">
        <v>18</v>
      </c>
      <c r="Y45" s="753"/>
    </row>
    <row r="46" spans="1:25" x14ac:dyDescent="0.15">
      <c r="A46" s="110"/>
      <c r="B46" s="753"/>
      <c r="C46" s="753"/>
      <c r="D46" s="753"/>
      <c r="E46" s="753"/>
      <c r="F46" s="753"/>
      <c r="G46" s="753"/>
      <c r="H46" s="753"/>
      <c r="I46" s="753"/>
      <c r="J46" s="753"/>
      <c r="K46" s="753"/>
      <c r="L46" s="753"/>
      <c r="M46" s="753"/>
      <c r="N46" s="753"/>
      <c r="O46" s="753"/>
      <c r="P46" s="753"/>
      <c r="Q46" s="753"/>
      <c r="R46" s="753"/>
      <c r="S46" s="753"/>
      <c r="T46" s="753"/>
      <c r="U46" s="753"/>
      <c r="V46" s="753"/>
      <c r="W46" s="753"/>
      <c r="X46" s="753"/>
      <c r="Y46" s="753"/>
    </row>
    <row r="47" spans="1:25" x14ac:dyDescent="0.15">
      <c r="A47" s="207" t="s">
        <v>643</v>
      </c>
      <c r="B47" s="761">
        <v>129</v>
      </c>
      <c r="C47" s="746"/>
      <c r="D47" s="746">
        <v>46</v>
      </c>
      <c r="E47" s="746"/>
      <c r="F47" s="746">
        <v>83</v>
      </c>
      <c r="G47" s="746"/>
      <c r="H47" s="791">
        <v>0</v>
      </c>
      <c r="I47" s="791"/>
      <c r="J47" s="791">
        <v>0</v>
      </c>
      <c r="K47" s="791"/>
      <c r="L47" s="791">
        <v>0</v>
      </c>
      <c r="M47" s="791"/>
      <c r="N47" s="746">
        <v>7</v>
      </c>
      <c r="O47" s="746"/>
      <c r="P47" s="746">
        <v>6</v>
      </c>
      <c r="Q47" s="746"/>
      <c r="R47" s="746">
        <v>1</v>
      </c>
      <c r="S47" s="746"/>
      <c r="T47" s="746">
        <v>39</v>
      </c>
      <c r="U47" s="746"/>
      <c r="V47" s="746">
        <v>24</v>
      </c>
      <c r="W47" s="746"/>
      <c r="X47" s="746">
        <v>15</v>
      </c>
      <c r="Y47" s="746"/>
    </row>
  </sheetData>
  <mergeCells count="307">
    <mergeCell ref="T45:U45"/>
    <mergeCell ref="V45:W45"/>
    <mergeCell ref="X45:Y45"/>
    <mergeCell ref="X44:Y44"/>
    <mergeCell ref="B44:C44"/>
    <mergeCell ref="D44:E44"/>
    <mergeCell ref="F44:G44"/>
    <mergeCell ref="B42:C42"/>
    <mergeCell ref="X43:Y43"/>
    <mergeCell ref="B43:C43"/>
    <mergeCell ref="D43:E43"/>
    <mergeCell ref="H44:I44"/>
    <mergeCell ref="B45:C45"/>
    <mergeCell ref="D45:E45"/>
    <mergeCell ref="F45:G45"/>
    <mergeCell ref="H45:I45"/>
    <mergeCell ref="J45:K45"/>
    <mergeCell ref="L45:M45"/>
    <mergeCell ref="N45:O45"/>
    <mergeCell ref="P45:Q45"/>
    <mergeCell ref="R45:S45"/>
    <mergeCell ref="J44:K44"/>
    <mergeCell ref="L44:M44"/>
    <mergeCell ref="N44:O44"/>
    <mergeCell ref="J21:K21"/>
    <mergeCell ref="L21:M21"/>
    <mergeCell ref="B34:D34"/>
    <mergeCell ref="E34:G34"/>
    <mergeCell ref="H34:J34"/>
    <mergeCell ref="K34:M34"/>
    <mergeCell ref="B23:C23"/>
    <mergeCell ref="D23:E23"/>
    <mergeCell ref="F23:G23"/>
    <mergeCell ref="H23:I23"/>
    <mergeCell ref="J23:K23"/>
    <mergeCell ref="L23:M23"/>
    <mergeCell ref="L22:M22"/>
    <mergeCell ref="B10:D10"/>
    <mergeCell ref="E10:G10"/>
    <mergeCell ref="H10:J10"/>
    <mergeCell ref="K10:M10"/>
    <mergeCell ref="N10:P10"/>
    <mergeCell ref="Q10:S10"/>
    <mergeCell ref="T10:U10"/>
    <mergeCell ref="V10:W10"/>
    <mergeCell ref="X10:Y10"/>
    <mergeCell ref="P44:Q44"/>
    <mergeCell ref="T44:U44"/>
    <mergeCell ref="V44:W44"/>
    <mergeCell ref="T41:U41"/>
    <mergeCell ref="T42:U42"/>
    <mergeCell ref="V42:W42"/>
    <mergeCell ref="L43:M43"/>
    <mergeCell ref="N43:O43"/>
    <mergeCell ref="P43:Q43"/>
    <mergeCell ref="N41:O41"/>
    <mergeCell ref="P41:Q41"/>
    <mergeCell ref="R41:S41"/>
    <mergeCell ref="R44:S44"/>
    <mergeCell ref="V41:W41"/>
    <mergeCell ref="T43:U43"/>
    <mergeCell ref="V43:W43"/>
    <mergeCell ref="T30:U30"/>
    <mergeCell ref="T38:Y39"/>
    <mergeCell ref="H33:J33"/>
    <mergeCell ref="K33:M33"/>
    <mergeCell ref="N33:P33"/>
    <mergeCell ref="Q33:S33"/>
    <mergeCell ref="V30:W30"/>
    <mergeCell ref="V31:W31"/>
    <mergeCell ref="X30:Y30"/>
    <mergeCell ref="X31:Y31"/>
    <mergeCell ref="Q30:S30"/>
    <mergeCell ref="T35:U35"/>
    <mergeCell ref="T32:U32"/>
    <mergeCell ref="T31:U31"/>
    <mergeCell ref="T33:U33"/>
    <mergeCell ref="V33:W33"/>
    <mergeCell ref="X33:Y33"/>
    <mergeCell ref="X35:Y35"/>
    <mergeCell ref="N31:P31"/>
    <mergeCell ref="T34:U34"/>
    <mergeCell ref="V34:W34"/>
    <mergeCell ref="X34:Y34"/>
    <mergeCell ref="K32:M32"/>
    <mergeCell ref="N32:P32"/>
    <mergeCell ref="A27:A29"/>
    <mergeCell ref="B27:J28"/>
    <mergeCell ref="K28:S28"/>
    <mergeCell ref="B29:D29"/>
    <mergeCell ref="E29:G29"/>
    <mergeCell ref="H29:J29"/>
    <mergeCell ref="K29:M29"/>
    <mergeCell ref="N29:P29"/>
    <mergeCell ref="Q29:S29"/>
    <mergeCell ref="K27:Y27"/>
    <mergeCell ref="X29:Y29"/>
    <mergeCell ref="T29:U29"/>
    <mergeCell ref="V29:W29"/>
    <mergeCell ref="T28:Y28"/>
    <mergeCell ref="A38:A40"/>
    <mergeCell ref="N38:S39"/>
    <mergeCell ref="H40:I40"/>
    <mergeCell ref="J40:K40"/>
    <mergeCell ref="R40:S40"/>
    <mergeCell ref="K30:M30"/>
    <mergeCell ref="K31:M31"/>
    <mergeCell ref="H31:J31"/>
    <mergeCell ref="B33:D33"/>
    <mergeCell ref="E33:G33"/>
    <mergeCell ref="B30:D30"/>
    <mergeCell ref="B31:D31"/>
    <mergeCell ref="B36:D36"/>
    <mergeCell ref="N30:P30"/>
    <mergeCell ref="B40:C40"/>
    <mergeCell ref="E30:G30"/>
    <mergeCell ref="E31:G31"/>
    <mergeCell ref="H30:J30"/>
    <mergeCell ref="N35:P35"/>
    <mergeCell ref="Q35:S35"/>
    <mergeCell ref="Q31:S31"/>
    <mergeCell ref="B32:D32"/>
    <mergeCell ref="E32:G32"/>
    <mergeCell ref="H32:J32"/>
    <mergeCell ref="X47:Y47"/>
    <mergeCell ref="H47:I47"/>
    <mergeCell ref="J47:K47"/>
    <mergeCell ref="L47:M47"/>
    <mergeCell ref="N47:O47"/>
    <mergeCell ref="B47:C47"/>
    <mergeCell ref="D47:E47"/>
    <mergeCell ref="N46:O46"/>
    <mergeCell ref="H46:I46"/>
    <mergeCell ref="P46:Q46"/>
    <mergeCell ref="J46:K46"/>
    <mergeCell ref="L46:M46"/>
    <mergeCell ref="X46:Y46"/>
    <mergeCell ref="D46:E46"/>
    <mergeCell ref="R46:S46"/>
    <mergeCell ref="T46:U46"/>
    <mergeCell ref="V46:W46"/>
    <mergeCell ref="F47:G47"/>
    <mergeCell ref="P47:Q47"/>
    <mergeCell ref="R47:S47"/>
    <mergeCell ref="T47:U47"/>
    <mergeCell ref="B46:C46"/>
    <mergeCell ref="F46:G46"/>
    <mergeCell ref="V47:W47"/>
    <mergeCell ref="Q32:S32"/>
    <mergeCell ref="L42:M42"/>
    <mergeCell ref="N42:O42"/>
    <mergeCell ref="H35:J35"/>
    <mergeCell ref="K35:M35"/>
    <mergeCell ref="N34:P34"/>
    <mergeCell ref="Q34:S34"/>
    <mergeCell ref="V35:W35"/>
    <mergeCell ref="R43:S43"/>
    <mergeCell ref="V32:W32"/>
    <mergeCell ref="X40:Y40"/>
    <mergeCell ref="X42:Y42"/>
    <mergeCell ref="X41:Y41"/>
    <mergeCell ref="V40:W40"/>
    <mergeCell ref="R42:S42"/>
    <mergeCell ref="T40:U40"/>
    <mergeCell ref="K36:M36"/>
    <mergeCell ref="L40:M40"/>
    <mergeCell ref="N40:O40"/>
    <mergeCell ref="P40:Q40"/>
    <mergeCell ref="H38:M39"/>
    <mergeCell ref="T36:U36"/>
    <mergeCell ref="L41:M41"/>
    <mergeCell ref="P42:Q42"/>
    <mergeCell ref="N36:P36"/>
    <mergeCell ref="Q36:S36"/>
    <mergeCell ref="H36:J36"/>
    <mergeCell ref="J42:K42"/>
    <mergeCell ref="H42:I42"/>
    <mergeCell ref="H41:I41"/>
    <mergeCell ref="J41:K41"/>
    <mergeCell ref="H19:I19"/>
    <mergeCell ref="J19:K19"/>
    <mergeCell ref="B22:C22"/>
    <mergeCell ref="D22:E22"/>
    <mergeCell ref="F22:G22"/>
    <mergeCell ref="F43:G43"/>
    <mergeCell ref="D40:E40"/>
    <mergeCell ref="H43:I43"/>
    <mergeCell ref="J43:K43"/>
    <mergeCell ref="D42:E42"/>
    <mergeCell ref="E35:G35"/>
    <mergeCell ref="B35:D35"/>
    <mergeCell ref="B41:C41"/>
    <mergeCell ref="D41:E41"/>
    <mergeCell ref="F42:G42"/>
    <mergeCell ref="F41:G41"/>
    <mergeCell ref="F40:G40"/>
    <mergeCell ref="B38:G38"/>
    <mergeCell ref="B39:G39"/>
    <mergeCell ref="E36:G36"/>
    <mergeCell ref="B21:C21"/>
    <mergeCell ref="D21:E21"/>
    <mergeCell ref="F21:G21"/>
    <mergeCell ref="H21:I21"/>
    <mergeCell ref="L19:M19"/>
    <mergeCell ref="B11:D11"/>
    <mergeCell ref="E11:G11"/>
    <mergeCell ref="H18:I18"/>
    <mergeCell ref="J17:K17"/>
    <mergeCell ref="J18:K18"/>
    <mergeCell ref="J22:K22"/>
    <mergeCell ref="H20:I20"/>
    <mergeCell ref="H14:M15"/>
    <mergeCell ref="L17:M17"/>
    <mergeCell ref="B12:D12"/>
    <mergeCell ref="E12:G12"/>
    <mergeCell ref="K12:M12"/>
    <mergeCell ref="H22:I22"/>
    <mergeCell ref="L16:M16"/>
    <mergeCell ref="J20:K20"/>
    <mergeCell ref="L20:M20"/>
    <mergeCell ref="H16:I16"/>
    <mergeCell ref="H17:I17"/>
    <mergeCell ref="L18:M18"/>
    <mergeCell ref="J16:K16"/>
    <mergeCell ref="B19:C19"/>
    <mergeCell ref="D19:E19"/>
    <mergeCell ref="F19:G19"/>
    <mergeCell ref="N5:P5"/>
    <mergeCell ref="K4:S4"/>
    <mergeCell ref="V5:W5"/>
    <mergeCell ref="K9:M9"/>
    <mergeCell ref="V9:W9"/>
    <mergeCell ref="X9:Y9"/>
    <mergeCell ref="V6:W6"/>
    <mergeCell ref="V7:W7"/>
    <mergeCell ref="X6:Y6"/>
    <mergeCell ref="X7:Y7"/>
    <mergeCell ref="Q7:S7"/>
    <mergeCell ref="T6:U6"/>
    <mergeCell ref="T7:U7"/>
    <mergeCell ref="Q9:S9"/>
    <mergeCell ref="X8:Y8"/>
    <mergeCell ref="V8:W8"/>
    <mergeCell ref="T9:U9"/>
    <mergeCell ref="X5:Y5"/>
    <mergeCell ref="F17:G17"/>
    <mergeCell ref="H11:J11"/>
    <mergeCell ref="K11:M11"/>
    <mergeCell ref="H12:J12"/>
    <mergeCell ref="X12:Y12"/>
    <mergeCell ref="N12:P12"/>
    <mergeCell ref="V11:W11"/>
    <mergeCell ref="X11:Y11"/>
    <mergeCell ref="Q11:S11"/>
    <mergeCell ref="V12:W12"/>
    <mergeCell ref="T12:U12"/>
    <mergeCell ref="Q12:S12"/>
    <mergeCell ref="N11:P11"/>
    <mergeCell ref="T11:U11"/>
    <mergeCell ref="X32:Y32"/>
    <mergeCell ref="V36:W36"/>
    <mergeCell ref="X36:Y36"/>
    <mergeCell ref="B6:D6"/>
    <mergeCell ref="A3:A5"/>
    <mergeCell ref="B5:D5"/>
    <mergeCell ref="E5:G5"/>
    <mergeCell ref="H5:J5"/>
    <mergeCell ref="B3:J4"/>
    <mergeCell ref="K5:M5"/>
    <mergeCell ref="B18:C18"/>
    <mergeCell ref="B20:C20"/>
    <mergeCell ref="D18:E18"/>
    <mergeCell ref="D20:E20"/>
    <mergeCell ref="F18:G18"/>
    <mergeCell ref="F20:G20"/>
    <mergeCell ref="A14:A16"/>
    <mergeCell ref="B16:C16"/>
    <mergeCell ref="D16:E16"/>
    <mergeCell ref="F16:G16"/>
    <mergeCell ref="B14:G15"/>
    <mergeCell ref="B17:C17"/>
    <mergeCell ref="D17:E17"/>
    <mergeCell ref="Q5:S5"/>
    <mergeCell ref="K3:Y3"/>
    <mergeCell ref="B7:D7"/>
    <mergeCell ref="E6:G6"/>
    <mergeCell ref="E7:G7"/>
    <mergeCell ref="K7:M7"/>
    <mergeCell ref="N6:P6"/>
    <mergeCell ref="H9:J9"/>
    <mergeCell ref="N9:P9"/>
    <mergeCell ref="H6:J6"/>
    <mergeCell ref="H7:J7"/>
    <mergeCell ref="K6:M6"/>
    <mergeCell ref="K8:M8"/>
    <mergeCell ref="Q6:S6"/>
    <mergeCell ref="Q8:S8"/>
    <mergeCell ref="N7:P7"/>
    <mergeCell ref="N8:P8"/>
    <mergeCell ref="T8:U8"/>
    <mergeCell ref="E8:G8"/>
    <mergeCell ref="H8:J8"/>
    <mergeCell ref="B8:D8"/>
    <mergeCell ref="B9:D9"/>
    <mergeCell ref="E9:G9"/>
    <mergeCell ref="T4:Y4"/>
    <mergeCell ref="T5:U5"/>
  </mergeCells>
  <phoneticPr fontId="2"/>
  <pageMargins left="0.59055118110236227" right="0.59055118110236227" top="0.78740157480314965" bottom="0.78740157480314965" header="0.51181102362204722" footer="0.51181102362204722"/>
  <pageSetup paperSize="9" firstPageNumber="197"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159"/>
  <sheetViews>
    <sheetView view="pageBreakPreview" topLeftCell="A16" zoomScaleNormal="100" zoomScaleSheetLayoutView="100" workbookViewId="0">
      <selection activeCell="A19" sqref="A19"/>
    </sheetView>
  </sheetViews>
  <sheetFormatPr defaultColWidth="9" defaultRowHeight="13.5" x14ac:dyDescent="0.15"/>
  <cols>
    <col min="1" max="1" width="9.875" style="82" customWidth="1"/>
    <col min="2" max="2" width="9.75" style="82" customWidth="1"/>
    <col min="3" max="11" width="8" style="82" customWidth="1"/>
    <col min="12" max="16384" width="9" style="82"/>
  </cols>
  <sheetData>
    <row r="1" spans="1:11" x14ac:dyDescent="0.15">
      <c r="A1" s="79" t="s">
        <v>483</v>
      </c>
    </row>
    <row r="2" spans="1:11" x14ac:dyDescent="0.15">
      <c r="A2" s="80" t="s">
        <v>59</v>
      </c>
    </row>
    <row r="3" spans="1:11" ht="14.25" thickBot="1" x14ac:dyDescent="0.2">
      <c r="A3" s="80"/>
      <c r="I3" s="795" t="s">
        <v>96</v>
      </c>
      <c r="J3" s="796"/>
      <c r="K3" s="796"/>
    </row>
    <row r="4" spans="1:11" ht="14.25" thickTop="1" x14ac:dyDescent="0.15">
      <c r="A4" s="721" t="s">
        <v>60</v>
      </c>
      <c r="B4" s="667"/>
      <c r="C4" s="707" t="s">
        <v>3</v>
      </c>
      <c r="D4" s="708"/>
      <c r="E4" s="708"/>
      <c r="F4" s="708"/>
      <c r="G4" s="708"/>
      <c r="H4" s="708"/>
      <c r="I4" s="708"/>
      <c r="J4" s="708"/>
      <c r="K4" s="708"/>
    </row>
    <row r="5" spans="1:11" x14ac:dyDescent="0.15">
      <c r="A5" s="706"/>
      <c r="B5" s="669"/>
      <c r="C5" s="348" t="s">
        <v>61</v>
      </c>
      <c r="D5" s="348" t="s">
        <v>62</v>
      </c>
      <c r="E5" s="348" t="s">
        <v>63</v>
      </c>
      <c r="F5" s="348" t="s">
        <v>64</v>
      </c>
      <c r="G5" s="348" t="s">
        <v>65</v>
      </c>
      <c r="H5" s="348" t="s">
        <v>66</v>
      </c>
      <c r="I5" s="348" t="s">
        <v>67</v>
      </c>
      <c r="J5" s="348" t="s">
        <v>68</v>
      </c>
      <c r="K5" s="349" t="s">
        <v>69</v>
      </c>
    </row>
    <row r="6" spans="1:11" x14ac:dyDescent="0.15">
      <c r="A6" s="284" t="s">
        <v>695</v>
      </c>
      <c r="B6" s="117" t="s">
        <v>97</v>
      </c>
      <c r="C6" s="331">
        <v>116.5</v>
      </c>
      <c r="D6" s="188">
        <v>122.5</v>
      </c>
      <c r="E6" s="188">
        <v>128.1</v>
      </c>
      <c r="F6" s="188">
        <v>133.69999999999999</v>
      </c>
      <c r="G6" s="188">
        <v>138.80000000000001</v>
      </c>
      <c r="H6" s="188">
        <v>145.19999999999999</v>
      </c>
      <c r="I6" s="188">
        <v>152.69999999999999</v>
      </c>
      <c r="J6" s="188">
        <v>159.80000000000001</v>
      </c>
      <c r="K6" s="188">
        <v>165.3</v>
      </c>
    </row>
    <row r="7" spans="1:11" x14ac:dyDescent="0.15">
      <c r="A7" s="284"/>
      <c r="B7" s="117" t="s">
        <v>98</v>
      </c>
      <c r="C7" s="331">
        <v>116.8</v>
      </c>
      <c r="D7" s="188">
        <v>122.9</v>
      </c>
      <c r="E7" s="188">
        <v>128.1</v>
      </c>
      <c r="F7" s="188">
        <v>134.1</v>
      </c>
      <c r="G7" s="188">
        <v>138.5</v>
      </c>
      <c r="H7" s="188">
        <v>145.9</v>
      </c>
      <c r="I7" s="188">
        <v>153</v>
      </c>
      <c r="J7" s="188">
        <v>160.19999999999999</v>
      </c>
      <c r="K7" s="188">
        <v>165.1</v>
      </c>
    </row>
    <row r="8" spans="1:11" x14ac:dyDescent="0.15">
      <c r="A8" s="284"/>
      <c r="B8" s="107" t="s">
        <v>99</v>
      </c>
      <c r="C8" s="331">
        <v>116.8</v>
      </c>
      <c r="D8" s="188">
        <v>122.4</v>
      </c>
      <c r="E8" s="188">
        <v>128.5</v>
      </c>
      <c r="F8" s="188">
        <v>133.19999999999999</v>
      </c>
      <c r="G8" s="188">
        <v>139.30000000000001</v>
      </c>
      <c r="H8" s="188">
        <v>145.4</v>
      </c>
      <c r="I8" s="188">
        <v>152.80000000000001</v>
      </c>
      <c r="J8" s="188">
        <v>159.5</v>
      </c>
      <c r="K8" s="188">
        <v>165.2</v>
      </c>
    </row>
    <row r="9" spans="1:11" x14ac:dyDescent="0.15">
      <c r="A9" s="303"/>
      <c r="B9" s="118"/>
      <c r="C9" s="332"/>
      <c r="D9" s="333"/>
      <c r="E9" s="333"/>
      <c r="F9" s="333"/>
      <c r="G9" s="333"/>
      <c r="H9" s="333"/>
      <c r="I9" s="333"/>
      <c r="J9" s="333"/>
      <c r="K9" s="333"/>
    </row>
    <row r="10" spans="1:11" x14ac:dyDescent="0.15">
      <c r="A10" s="284" t="s">
        <v>585</v>
      </c>
      <c r="B10" s="117" t="s">
        <v>97</v>
      </c>
      <c r="C10" s="334">
        <v>116.5</v>
      </c>
      <c r="D10" s="335">
        <v>122.6</v>
      </c>
      <c r="E10" s="335">
        <v>128.1</v>
      </c>
      <c r="F10" s="335">
        <v>133.5</v>
      </c>
      <c r="G10" s="335">
        <v>139</v>
      </c>
      <c r="H10" s="335">
        <v>145.19999999999999</v>
      </c>
      <c r="I10" s="335">
        <v>152.80000000000001</v>
      </c>
      <c r="J10" s="335">
        <v>160</v>
      </c>
      <c r="K10" s="335">
        <v>165.4</v>
      </c>
    </row>
    <row r="11" spans="1:11" x14ac:dyDescent="0.15">
      <c r="A11" s="284"/>
      <c r="B11" s="117" t="s">
        <v>98</v>
      </c>
      <c r="C11" s="334">
        <v>116.7</v>
      </c>
      <c r="D11" s="335">
        <v>122.9</v>
      </c>
      <c r="E11" s="335">
        <v>128.1</v>
      </c>
      <c r="F11" s="335">
        <v>133.5</v>
      </c>
      <c r="G11" s="335">
        <v>139.30000000000001</v>
      </c>
      <c r="H11" s="335">
        <v>146.1</v>
      </c>
      <c r="I11" s="335">
        <v>153.69999999999999</v>
      </c>
      <c r="J11" s="335">
        <v>160.80000000000001</v>
      </c>
      <c r="K11" s="335">
        <v>166.4</v>
      </c>
    </row>
    <row r="12" spans="1:11" x14ac:dyDescent="0.15">
      <c r="A12" s="284"/>
      <c r="B12" s="107" t="s">
        <v>99</v>
      </c>
      <c r="C12" s="334">
        <v>116.5</v>
      </c>
      <c r="D12" s="335">
        <v>122.7</v>
      </c>
      <c r="E12" s="335">
        <v>128.19999999999999</v>
      </c>
      <c r="F12" s="335">
        <v>133.80000000000001</v>
      </c>
      <c r="G12" s="335">
        <v>138.6</v>
      </c>
      <c r="H12" s="335">
        <v>145.4</v>
      </c>
      <c r="I12" s="335">
        <v>152.80000000000001</v>
      </c>
      <c r="J12" s="335">
        <v>160.1</v>
      </c>
      <c r="K12" s="335">
        <v>164.9</v>
      </c>
    </row>
    <row r="13" spans="1:11" x14ac:dyDescent="0.15">
      <c r="A13" s="303"/>
      <c r="B13" s="118"/>
      <c r="C13" s="332"/>
      <c r="D13" s="333"/>
      <c r="E13" s="333"/>
      <c r="F13" s="333"/>
      <c r="G13" s="333"/>
      <c r="H13" s="333"/>
      <c r="I13" s="333"/>
      <c r="J13" s="333"/>
      <c r="K13" s="333"/>
    </row>
    <row r="14" spans="1:11" x14ac:dyDescent="0.15">
      <c r="A14" s="284" t="s">
        <v>586</v>
      </c>
      <c r="B14" s="117" t="s">
        <v>97</v>
      </c>
      <c r="C14" s="334">
        <v>117.5</v>
      </c>
      <c r="D14" s="335">
        <v>123.5</v>
      </c>
      <c r="E14" s="335">
        <v>129.1</v>
      </c>
      <c r="F14" s="335">
        <v>134.5</v>
      </c>
      <c r="G14" s="335">
        <v>140.1</v>
      </c>
      <c r="H14" s="335">
        <v>146.6</v>
      </c>
      <c r="I14" s="335">
        <v>154.30000000000001</v>
      </c>
      <c r="J14" s="335">
        <v>161.4</v>
      </c>
      <c r="K14" s="335">
        <v>166.1</v>
      </c>
    </row>
    <row r="15" spans="1:11" x14ac:dyDescent="0.15">
      <c r="A15" s="284"/>
      <c r="B15" s="117" t="s">
        <v>98</v>
      </c>
      <c r="C15" s="334">
        <v>118.4</v>
      </c>
      <c r="D15" s="335">
        <v>124.4</v>
      </c>
      <c r="E15" s="335">
        <v>130.1</v>
      </c>
      <c r="F15" s="335">
        <v>135.4</v>
      </c>
      <c r="G15" s="335">
        <v>141.4</v>
      </c>
      <c r="H15" s="335">
        <v>147.80000000000001</v>
      </c>
      <c r="I15" s="335">
        <v>155.30000000000001</v>
      </c>
      <c r="J15" s="335">
        <v>162.30000000000001</v>
      </c>
      <c r="K15" s="335">
        <v>166.6</v>
      </c>
    </row>
    <row r="16" spans="1:11" x14ac:dyDescent="0.15">
      <c r="A16" s="284"/>
      <c r="B16" s="219" t="s">
        <v>99</v>
      </c>
      <c r="C16" s="335">
        <v>117</v>
      </c>
      <c r="D16" s="335">
        <v>124.1</v>
      </c>
      <c r="E16" s="335">
        <v>129.9</v>
      </c>
      <c r="F16" s="335">
        <v>135.19999999999999</v>
      </c>
      <c r="G16" s="335">
        <v>140.9</v>
      </c>
      <c r="H16" s="335">
        <v>147.1</v>
      </c>
      <c r="I16" s="335">
        <v>155.1</v>
      </c>
      <c r="J16" s="335">
        <v>161.9</v>
      </c>
      <c r="K16" s="335">
        <v>166.3</v>
      </c>
    </row>
    <row r="17" spans="1:11" x14ac:dyDescent="0.15">
      <c r="A17" s="303"/>
      <c r="B17" s="404"/>
      <c r="C17" s="333"/>
      <c r="D17" s="333"/>
      <c r="E17" s="333"/>
      <c r="F17" s="333"/>
      <c r="G17" s="333"/>
      <c r="H17" s="333"/>
      <c r="I17" s="333"/>
      <c r="J17" s="333"/>
      <c r="K17" s="333"/>
    </row>
    <row r="18" spans="1:11" x14ac:dyDescent="0.15">
      <c r="A18" s="284" t="s">
        <v>628</v>
      </c>
      <c r="B18" s="220" t="s">
        <v>97</v>
      </c>
      <c r="C18" s="335">
        <v>116.7</v>
      </c>
      <c r="D18" s="335">
        <v>122.6</v>
      </c>
      <c r="E18" s="335">
        <v>128.30000000000001</v>
      </c>
      <c r="F18" s="335">
        <v>133.80000000000001</v>
      </c>
      <c r="G18" s="335">
        <v>139.30000000000001</v>
      </c>
      <c r="H18" s="335">
        <v>145.9</v>
      </c>
      <c r="I18" s="335">
        <v>153.6</v>
      </c>
      <c r="J18" s="335">
        <v>160.6</v>
      </c>
      <c r="K18" s="335">
        <v>165.7</v>
      </c>
    </row>
    <row r="19" spans="1:11" x14ac:dyDescent="0.15">
      <c r="A19" s="284"/>
      <c r="B19" s="220" t="s">
        <v>98</v>
      </c>
      <c r="C19" s="335">
        <v>116.6</v>
      </c>
      <c r="D19" s="335">
        <v>122.4</v>
      </c>
      <c r="E19" s="335">
        <v>128.30000000000001</v>
      </c>
      <c r="F19" s="335">
        <v>133.9</v>
      </c>
      <c r="G19" s="335">
        <v>139.5</v>
      </c>
      <c r="H19" s="335">
        <v>145.69999999999999</v>
      </c>
      <c r="I19" s="335">
        <v>153.9</v>
      </c>
      <c r="J19" s="335">
        <v>161.19999999999999</v>
      </c>
      <c r="K19" s="335">
        <v>166.2</v>
      </c>
    </row>
    <row r="20" spans="1:11" x14ac:dyDescent="0.15">
      <c r="A20" s="284"/>
      <c r="B20" s="219" t="s">
        <v>99</v>
      </c>
      <c r="C20" s="335">
        <v>116.3</v>
      </c>
      <c r="D20" s="335">
        <v>122.7</v>
      </c>
      <c r="E20" s="335">
        <v>128.6</v>
      </c>
      <c r="F20" s="335">
        <v>134</v>
      </c>
      <c r="G20" s="335">
        <v>139.4</v>
      </c>
      <c r="H20" s="335">
        <v>145.9</v>
      </c>
      <c r="I20" s="335">
        <v>153.5</v>
      </c>
      <c r="J20" s="335">
        <v>160.69999999999999</v>
      </c>
      <c r="K20" s="335">
        <v>166</v>
      </c>
    </row>
    <row r="21" spans="1:11" x14ac:dyDescent="0.15">
      <c r="A21" s="303"/>
      <c r="B21" s="404"/>
    </row>
    <row r="22" spans="1:11" x14ac:dyDescent="0.15">
      <c r="A22" s="284" t="s">
        <v>645</v>
      </c>
      <c r="B22" s="220" t="s">
        <v>97</v>
      </c>
      <c r="C22" s="82">
        <v>117</v>
      </c>
      <c r="D22" s="82">
        <v>122.9</v>
      </c>
      <c r="E22" s="82">
        <v>128.5</v>
      </c>
      <c r="F22" s="82">
        <v>133.9</v>
      </c>
      <c r="G22" s="82">
        <v>139.69999999999999</v>
      </c>
      <c r="H22" s="82">
        <v>146.1</v>
      </c>
      <c r="I22" s="82">
        <v>154</v>
      </c>
      <c r="J22" s="82">
        <v>160.9</v>
      </c>
      <c r="K22" s="82">
        <v>165.8</v>
      </c>
    </row>
    <row r="23" spans="1:11" x14ac:dyDescent="0.15">
      <c r="A23" s="284"/>
      <c r="B23" s="220" t="s">
        <v>98</v>
      </c>
      <c r="C23" s="82">
        <v>117.4</v>
      </c>
      <c r="D23" s="82">
        <v>122.6</v>
      </c>
      <c r="E23" s="82">
        <v>128.69999999999999</v>
      </c>
      <c r="F23" s="82">
        <v>133.6</v>
      </c>
      <c r="G23" s="82">
        <v>139.19999999999999</v>
      </c>
      <c r="H23" s="82">
        <v>146.1</v>
      </c>
      <c r="I23" s="82">
        <v>154</v>
      </c>
      <c r="J23" s="82">
        <v>161</v>
      </c>
      <c r="K23" s="82">
        <v>166.1</v>
      </c>
    </row>
    <row r="24" spans="1:11" x14ac:dyDescent="0.15">
      <c r="A24" s="284"/>
      <c r="B24" s="219" t="s">
        <v>99</v>
      </c>
      <c r="C24" s="82">
        <v>117</v>
      </c>
      <c r="D24" s="82">
        <v>122.5</v>
      </c>
      <c r="E24" s="82">
        <v>128.6</v>
      </c>
      <c r="F24" s="82">
        <v>134.19999999999999</v>
      </c>
      <c r="G24" s="82">
        <v>135.5</v>
      </c>
      <c r="H24" s="82">
        <v>146.1</v>
      </c>
      <c r="I24" s="82">
        <v>154.1</v>
      </c>
      <c r="J24" s="82">
        <v>160.69999999999999</v>
      </c>
      <c r="K24" s="82">
        <v>165.9</v>
      </c>
    </row>
    <row r="25" spans="1:11" x14ac:dyDescent="0.15">
      <c r="A25" s="283"/>
      <c r="B25" s="95"/>
      <c r="C25" s="336"/>
      <c r="D25" s="337"/>
      <c r="E25" s="337"/>
      <c r="F25" s="337"/>
      <c r="G25" s="337"/>
      <c r="H25" s="337"/>
      <c r="I25" s="337"/>
      <c r="J25" s="337"/>
      <c r="K25" s="337"/>
    </row>
    <row r="26" spans="1:11" x14ac:dyDescent="0.15">
      <c r="A26" s="283" t="s">
        <v>644</v>
      </c>
      <c r="B26" s="140" t="s">
        <v>97</v>
      </c>
      <c r="C26" s="336">
        <v>116.9</v>
      </c>
      <c r="D26" s="337">
        <v>123</v>
      </c>
      <c r="E26" s="337">
        <v>128.6</v>
      </c>
      <c r="F26" s="337">
        <v>134.1</v>
      </c>
      <c r="G26" s="337">
        <v>139.6</v>
      </c>
      <c r="H26" s="337">
        <v>146.19999999999999</v>
      </c>
      <c r="I26" s="337">
        <v>154.19999999999999</v>
      </c>
      <c r="J26" s="337">
        <v>161.1</v>
      </c>
      <c r="K26" s="337">
        <v>166</v>
      </c>
    </row>
    <row r="27" spans="1:11" x14ac:dyDescent="0.15">
      <c r="A27" s="283"/>
      <c r="B27" s="140" t="s">
        <v>98</v>
      </c>
      <c r="C27" s="336">
        <v>117.2</v>
      </c>
      <c r="D27" s="337">
        <v>123</v>
      </c>
      <c r="E27" s="337">
        <v>128.80000000000001</v>
      </c>
      <c r="F27" s="337">
        <v>134.1</v>
      </c>
      <c r="G27" s="337">
        <v>139.5</v>
      </c>
      <c r="H27" s="337">
        <v>146.4</v>
      </c>
      <c r="I27" s="337">
        <v>154.6</v>
      </c>
      <c r="J27" s="337">
        <v>161.5</v>
      </c>
      <c r="K27" s="337">
        <v>166.3</v>
      </c>
    </row>
    <row r="28" spans="1:11" x14ac:dyDescent="0.15">
      <c r="A28" s="364"/>
      <c r="B28" s="119" t="s">
        <v>99</v>
      </c>
      <c r="C28" s="338">
        <v>116.7</v>
      </c>
      <c r="D28" s="339">
        <v>122.9</v>
      </c>
      <c r="E28" s="339">
        <v>128.30000000000001</v>
      </c>
      <c r="F28" s="339">
        <v>134.19999999999999</v>
      </c>
      <c r="G28" s="339">
        <v>139.5</v>
      </c>
      <c r="H28" s="339">
        <v>146.4</v>
      </c>
      <c r="I28" s="339">
        <v>154</v>
      </c>
      <c r="J28" s="339">
        <v>161</v>
      </c>
      <c r="K28" s="339">
        <v>165.7</v>
      </c>
    </row>
    <row r="29" spans="1:11" ht="14.25" thickBot="1" x14ac:dyDescent="0.2">
      <c r="A29" s="108"/>
      <c r="B29" s="20"/>
    </row>
    <row r="30" spans="1:11" ht="14.25" thickTop="1" x14ac:dyDescent="0.15">
      <c r="A30" s="721" t="s">
        <v>60</v>
      </c>
      <c r="B30" s="667"/>
      <c r="C30" s="707" t="s">
        <v>4</v>
      </c>
      <c r="D30" s="708"/>
      <c r="E30" s="708"/>
      <c r="F30" s="708"/>
      <c r="G30" s="708"/>
      <c r="H30" s="708"/>
      <c r="I30" s="708"/>
      <c r="J30" s="708"/>
      <c r="K30" s="708"/>
    </row>
    <row r="31" spans="1:11" x14ac:dyDescent="0.15">
      <c r="A31" s="706"/>
      <c r="B31" s="669"/>
      <c r="C31" s="348" t="s">
        <v>61</v>
      </c>
      <c r="D31" s="348" t="s">
        <v>62</v>
      </c>
      <c r="E31" s="348" t="s">
        <v>63</v>
      </c>
      <c r="F31" s="348" t="s">
        <v>64</v>
      </c>
      <c r="G31" s="348" t="s">
        <v>65</v>
      </c>
      <c r="H31" s="348" t="s">
        <v>66</v>
      </c>
      <c r="I31" s="348" t="s">
        <v>67</v>
      </c>
      <c r="J31" s="348" t="s">
        <v>68</v>
      </c>
      <c r="K31" s="349" t="s">
        <v>69</v>
      </c>
    </row>
    <row r="32" spans="1:11" x14ac:dyDescent="0.15">
      <c r="A32" s="284" t="s">
        <v>695</v>
      </c>
      <c r="B32" s="117" t="s">
        <v>97</v>
      </c>
      <c r="C32" s="331">
        <v>115.6</v>
      </c>
      <c r="D32" s="188">
        <v>121.5</v>
      </c>
      <c r="E32" s="188">
        <v>127.3</v>
      </c>
      <c r="F32" s="188">
        <v>133.4</v>
      </c>
      <c r="G32" s="188">
        <v>140.1</v>
      </c>
      <c r="H32" s="188">
        <v>146.80000000000001</v>
      </c>
      <c r="I32" s="188">
        <v>151.9</v>
      </c>
      <c r="J32" s="188">
        <v>154.9</v>
      </c>
      <c r="K32" s="188">
        <v>156.6</v>
      </c>
    </row>
    <row r="33" spans="1:11" x14ac:dyDescent="0.15">
      <c r="A33" s="284"/>
      <c r="B33" s="117" t="s">
        <v>98</v>
      </c>
      <c r="C33" s="331">
        <v>115.6</v>
      </c>
      <c r="D33" s="188">
        <v>121.4</v>
      </c>
      <c r="E33" s="188">
        <v>127.4</v>
      </c>
      <c r="F33" s="188">
        <v>133.5</v>
      </c>
      <c r="G33" s="188">
        <v>139.6</v>
      </c>
      <c r="H33" s="188">
        <v>146.4</v>
      </c>
      <c r="I33" s="188">
        <v>151.9</v>
      </c>
      <c r="J33" s="188">
        <v>155.19999999999999</v>
      </c>
      <c r="K33" s="188">
        <v>156.69999999999999</v>
      </c>
    </row>
    <row r="34" spans="1:11" x14ac:dyDescent="0.15">
      <c r="A34" s="284"/>
      <c r="B34" s="107" t="s">
        <v>99</v>
      </c>
      <c r="C34" s="331">
        <v>115.6</v>
      </c>
      <c r="D34" s="188">
        <v>121.7</v>
      </c>
      <c r="E34" s="188">
        <v>127.2</v>
      </c>
      <c r="F34" s="188">
        <v>133.4</v>
      </c>
      <c r="G34" s="188">
        <v>139.80000000000001</v>
      </c>
      <c r="H34" s="188">
        <v>147</v>
      </c>
      <c r="I34" s="188">
        <v>152.1</v>
      </c>
      <c r="J34" s="188">
        <v>154.80000000000001</v>
      </c>
      <c r="K34" s="188">
        <v>156.19999999999999</v>
      </c>
    </row>
    <row r="35" spans="1:11" x14ac:dyDescent="0.15">
      <c r="A35" s="303"/>
      <c r="B35" s="118"/>
      <c r="C35" s="332"/>
      <c r="D35" s="333"/>
      <c r="E35" s="333"/>
      <c r="F35" s="333"/>
      <c r="G35" s="333"/>
      <c r="H35" s="333"/>
      <c r="I35" s="333"/>
      <c r="J35" s="333"/>
      <c r="K35" s="333"/>
    </row>
    <row r="36" spans="1:11" x14ac:dyDescent="0.15">
      <c r="A36" s="284" t="s">
        <v>585</v>
      </c>
      <c r="B36" s="117" t="s">
        <v>97</v>
      </c>
      <c r="C36" s="334">
        <v>115.6</v>
      </c>
      <c r="D36" s="335">
        <v>121.4</v>
      </c>
      <c r="E36" s="335">
        <v>127.3</v>
      </c>
      <c r="F36" s="335">
        <v>133.4</v>
      </c>
      <c r="G36" s="335">
        <v>140.19999999999999</v>
      </c>
      <c r="H36" s="335">
        <v>146.6</v>
      </c>
      <c r="I36" s="335">
        <v>151.9</v>
      </c>
      <c r="J36" s="335">
        <v>154.80000000000001</v>
      </c>
      <c r="K36" s="335">
        <v>156.5</v>
      </c>
    </row>
    <row r="37" spans="1:11" x14ac:dyDescent="0.15">
      <c r="A37" s="284"/>
      <c r="B37" s="117" t="s">
        <v>98</v>
      </c>
      <c r="C37" s="334">
        <v>115.6</v>
      </c>
      <c r="D37" s="335">
        <v>121.5</v>
      </c>
      <c r="E37" s="335">
        <v>126.9</v>
      </c>
      <c r="F37" s="335">
        <v>133.30000000000001</v>
      </c>
      <c r="G37" s="335">
        <v>139.5</v>
      </c>
      <c r="H37" s="335">
        <v>146.4</v>
      </c>
      <c r="I37" s="335">
        <v>152.4</v>
      </c>
      <c r="J37" s="335">
        <v>154.9</v>
      </c>
      <c r="K37" s="335">
        <v>157.19999999999999</v>
      </c>
    </row>
    <row r="38" spans="1:11" x14ac:dyDescent="0.15">
      <c r="A38" s="284"/>
      <c r="B38" s="107" t="s">
        <v>99</v>
      </c>
      <c r="C38" s="334">
        <v>115.1</v>
      </c>
      <c r="D38" s="335">
        <v>121.4</v>
      </c>
      <c r="E38" s="335">
        <v>127.8</v>
      </c>
      <c r="F38" s="335">
        <v>133.30000000000001</v>
      </c>
      <c r="G38" s="335">
        <v>140.4</v>
      </c>
      <c r="H38" s="335">
        <v>146.30000000000001</v>
      </c>
      <c r="I38" s="335">
        <v>151.9</v>
      </c>
      <c r="J38" s="335">
        <v>155.1</v>
      </c>
      <c r="K38" s="335">
        <v>156.5</v>
      </c>
    </row>
    <row r="39" spans="1:11" x14ac:dyDescent="0.15">
      <c r="A39" s="303"/>
      <c r="B39" s="118"/>
      <c r="C39" s="332"/>
      <c r="D39" s="333"/>
      <c r="E39" s="333"/>
      <c r="F39" s="333"/>
      <c r="G39" s="333"/>
      <c r="H39" s="333"/>
      <c r="I39" s="333"/>
      <c r="J39" s="333"/>
      <c r="K39" s="333"/>
    </row>
    <row r="40" spans="1:11" x14ac:dyDescent="0.15">
      <c r="A40" s="284" t="s">
        <v>586</v>
      </c>
      <c r="B40" s="220" t="s">
        <v>97</v>
      </c>
      <c r="C40" s="335">
        <v>116.7</v>
      </c>
      <c r="D40" s="335">
        <v>122.6</v>
      </c>
      <c r="E40" s="335">
        <v>128.5</v>
      </c>
      <c r="F40" s="335">
        <v>134.80000000000001</v>
      </c>
      <c r="G40" s="335">
        <v>141.5</v>
      </c>
      <c r="H40" s="335">
        <v>148</v>
      </c>
      <c r="I40" s="335">
        <v>152.6</v>
      </c>
      <c r="J40" s="335">
        <v>155.19999999999999</v>
      </c>
      <c r="K40" s="335">
        <v>156.69999999999999</v>
      </c>
    </row>
    <row r="41" spans="1:11" x14ac:dyDescent="0.15">
      <c r="A41" s="284"/>
      <c r="B41" s="220" t="s">
        <v>98</v>
      </c>
      <c r="C41" s="335">
        <v>117.1</v>
      </c>
      <c r="D41" s="335">
        <v>123.7</v>
      </c>
      <c r="E41" s="335">
        <v>129.19999999999999</v>
      </c>
      <c r="F41" s="335">
        <v>136</v>
      </c>
      <c r="G41" s="335">
        <v>141.9</v>
      </c>
      <c r="H41" s="335">
        <v>148.9</v>
      </c>
      <c r="I41" s="335">
        <v>153.19999999999999</v>
      </c>
      <c r="J41" s="335">
        <v>155.4</v>
      </c>
      <c r="K41" s="335">
        <v>157</v>
      </c>
    </row>
    <row r="42" spans="1:11" x14ac:dyDescent="0.15">
      <c r="A42" s="284"/>
      <c r="B42" s="219" t="s">
        <v>99</v>
      </c>
      <c r="C42" s="335">
        <v>117.2</v>
      </c>
      <c r="D42" s="335">
        <v>122.7</v>
      </c>
      <c r="E42" s="335">
        <v>129.1</v>
      </c>
      <c r="F42" s="335">
        <v>135.6</v>
      </c>
      <c r="G42" s="335">
        <v>142.30000000000001</v>
      </c>
      <c r="H42" s="335">
        <v>148.6</v>
      </c>
      <c r="I42" s="335">
        <v>152.69999999999999</v>
      </c>
      <c r="J42" s="335">
        <v>155.30000000000001</v>
      </c>
      <c r="K42" s="335">
        <v>156.9</v>
      </c>
    </row>
    <row r="43" spans="1:11" s="21" customFormat="1" x14ac:dyDescent="0.15">
      <c r="A43" s="303"/>
      <c r="B43" s="118"/>
      <c r="C43" s="332"/>
      <c r="D43" s="333"/>
      <c r="E43" s="333"/>
      <c r="F43" s="333"/>
      <c r="G43" s="333"/>
      <c r="H43" s="333"/>
      <c r="I43" s="333"/>
      <c r="J43" s="333"/>
      <c r="K43" s="333"/>
    </row>
    <row r="44" spans="1:11" s="21" customFormat="1" x14ac:dyDescent="0.15">
      <c r="A44" s="284" t="s">
        <v>628</v>
      </c>
      <c r="B44" s="220" t="s">
        <v>97</v>
      </c>
      <c r="C44" s="334">
        <v>115.8</v>
      </c>
      <c r="D44" s="335">
        <v>121.8</v>
      </c>
      <c r="E44" s="335">
        <v>127.6</v>
      </c>
      <c r="F44" s="335">
        <v>134.1</v>
      </c>
      <c r="G44" s="335">
        <v>140.9</v>
      </c>
      <c r="H44" s="335">
        <v>147.30000000000001</v>
      </c>
      <c r="I44" s="335">
        <v>152.1</v>
      </c>
      <c r="J44" s="335">
        <v>155</v>
      </c>
      <c r="K44" s="335">
        <v>156.5</v>
      </c>
    </row>
    <row r="45" spans="1:11" s="21" customFormat="1" x14ac:dyDescent="0.15">
      <c r="A45" s="284"/>
      <c r="B45" s="220" t="s">
        <v>98</v>
      </c>
      <c r="C45" s="334">
        <v>115.7</v>
      </c>
      <c r="D45" s="335">
        <v>121.6</v>
      </c>
      <c r="E45" s="335">
        <v>127.6</v>
      </c>
      <c r="F45" s="335">
        <v>134</v>
      </c>
      <c r="G45" s="335">
        <v>141.69999999999999</v>
      </c>
      <c r="H45" s="335">
        <v>147.1</v>
      </c>
      <c r="I45" s="335">
        <v>152</v>
      </c>
      <c r="J45" s="335">
        <v>155.5</v>
      </c>
      <c r="K45" s="335">
        <v>157.1</v>
      </c>
    </row>
    <row r="46" spans="1:11" s="21" customFormat="1" x14ac:dyDescent="0.15">
      <c r="A46" s="284"/>
      <c r="B46" s="219" t="s">
        <v>99</v>
      </c>
      <c r="C46" s="334">
        <v>115.7</v>
      </c>
      <c r="D46" s="335">
        <v>121.8</v>
      </c>
      <c r="E46" s="335">
        <v>127.2</v>
      </c>
      <c r="F46" s="335">
        <v>134.19999999999999</v>
      </c>
      <c r="G46" s="335">
        <v>141.1</v>
      </c>
      <c r="H46" s="335">
        <v>147</v>
      </c>
      <c r="I46" s="335">
        <v>152.1</v>
      </c>
      <c r="J46" s="335">
        <v>154.9</v>
      </c>
      <c r="K46" s="335">
        <v>156.9</v>
      </c>
    </row>
    <row r="47" spans="1:11" x14ac:dyDescent="0.15">
      <c r="A47" s="303"/>
      <c r="B47" s="118"/>
      <c r="C47" s="332"/>
      <c r="D47" s="333"/>
      <c r="E47" s="333"/>
      <c r="F47" s="333"/>
      <c r="G47" s="333"/>
      <c r="H47" s="333"/>
      <c r="I47" s="333"/>
      <c r="J47" s="333"/>
      <c r="K47" s="333"/>
    </row>
    <row r="48" spans="1:11" x14ac:dyDescent="0.15">
      <c r="A48" s="284" t="s">
        <v>645</v>
      </c>
      <c r="B48" s="117" t="s">
        <v>97</v>
      </c>
      <c r="C48" s="334">
        <v>116</v>
      </c>
      <c r="D48" s="335">
        <v>122</v>
      </c>
      <c r="E48" s="335">
        <v>128.1</v>
      </c>
      <c r="F48" s="335">
        <v>134.5</v>
      </c>
      <c r="G48" s="335">
        <v>141.4</v>
      </c>
      <c r="H48" s="335">
        <v>147.9</v>
      </c>
      <c r="I48" s="335">
        <v>152.19999999999999</v>
      </c>
      <c r="J48" s="335">
        <v>154.9</v>
      </c>
      <c r="K48" s="335">
        <v>156.5</v>
      </c>
    </row>
    <row r="49" spans="1:11" x14ac:dyDescent="0.15">
      <c r="A49" s="284"/>
      <c r="B49" s="117" t="s">
        <v>98</v>
      </c>
      <c r="C49" s="334">
        <v>116.2</v>
      </c>
      <c r="D49" s="335">
        <v>121.8</v>
      </c>
      <c r="E49" s="335">
        <v>128.1</v>
      </c>
      <c r="F49" s="335">
        <v>135.19999999999999</v>
      </c>
      <c r="G49" s="335">
        <v>141.80000000000001</v>
      </c>
      <c r="H49" s="335">
        <v>148.1</v>
      </c>
      <c r="I49" s="335">
        <v>152.6</v>
      </c>
      <c r="J49" s="335">
        <v>155.4</v>
      </c>
      <c r="K49" s="335">
        <v>156.9</v>
      </c>
    </row>
    <row r="50" spans="1:11" x14ac:dyDescent="0.15">
      <c r="A50" s="284"/>
      <c r="B50" s="107" t="s">
        <v>99</v>
      </c>
      <c r="C50" s="334">
        <v>115.8</v>
      </c>
      <c r="D50" s="335">
        <v>121.8</v>
      </c>
      <c r="E50" s="335">
        <v>128.1</v>
      </c>
      <c r="F50" s="335">
        <v>133.80000000000001</v>
      </c>
      <c r="G50" s="335">
        <v>141.69999999999999</v>
      </c>
      <c r="H50" s="335">
        <v>147.9</v>
      </c>
      <c r="I50" s="335">
        <v>152.1</v>
      </c>
      <c r="J50" s="335">
        <v>155</v>
      </c>
      <c r="K50" s="335">
        <v>156.30000000000001</v>
      </c>
    </row>
    <row r="51" spans="1:11" x14ac:dyDescent="0.15">
      <c r="A51" s="283"/>
      <c r="B51" s="95"/>
      <c r="C51" s="336"/>
      <c r="D51" s="337"/>
      <c r="E51" s="337"/>
      <c r="F51" s="337"/>
      <c r="G51" s="337"/>
      <c r="H51" s="337"/>
      <c r="I51" s="337"/>
      <c r="J51" s="337"/>
      <c r="K51" s="337"/>
    </row>
    <row r="52" spans="1:11" x14ac:dyDescent="0.15">
      <c r="A52" s="283" t="s">
        <v>644</v>
      </c>
      <c r="B52" s="140" t="s">
        <v>97</v>
      </c>
      <c r="C52" s="336">
        <v>116</v>
      </c>
      <c r="D52" s="337">
        <v>122.1</v>
      </c>
      <c r="E52" s="337">
        <v>127.8</v>
      </c>
      <c r="F52" s="337">
        <v>134.4</v>
      </c>
      <c r="G52" s="337">
        <v>141.4</v>
      </c>
      <c r="H52" s="337">
        <v>147.9</v>
      </c>
      <c r="I52" s="337">
        <v>152.30000000000001</v>
      </c>
      <c r="J52" s="337">
        <v>155</v>
      </c>
      <c r="K52" s="337">
        <v>156.4</v>
      </c>
    </row>
    <row r="53" spans="1:11" x14ac:dyDescent="0.15">
      <c r="A53" s="283"/>
      <c r="B53" s="140" t="s">
        <v>98</v>
      </c>
      <c r="C53" s="336">
        <v>115.8</v>
      </c>
      <c r="D53" s="337">
        <v>122.2</v>
      </c>
      <c r="E53" s="337">
        <v>127.3</v>
      </c>
      <c r="F53" s="337">
        <v>134.30000000000001</v>
      </c>
      <c r="G53" s="337">
        <v>140.9</v>
      </c>
      <c r="H53" s="337">
        <v>148.30000000000001</v>
      </c>
      <c r="I53" s="337">
        <v>152.69999999999999</v>
      </c>
      <c r="J53" s="337">
        <v>155.4</v>
      </c>
      <c r="K53" s="337">
        <v>156.69999999999999</v>
      </c>
    </row>
    <row r="54" spans="1:11" x14ac:dyDescent="0.15">
      <c r="A54" s="364"/>
      <c r="B54" s="119" t="s">
        <v>99</v>
      </c>
      <c r="C54" s="338">
        <v>115.8</v>
      </c>
      <c r="D54" s="339">
        <v>121.8</v>
      </c>
      <c r="E54" s="339">
        <v>127.6</v>
      </c>
      <c r="F54" s="339">
        <v>134.69999999999999</v>
      </c>
      <c r="G54" s="339">
        <v>141.1</v>
      </c>
      <c r="H54" s="339">
        <v>148.19999999999999</v>
      </c>
      <c r="I54" s="339">
        <v>152.5</v>
      </c>
      <c r="J54" s="339">
        <v>154.69999999999999</v>
      </c>
      <c r="K54" s="339">
        <v>156.5</v>
      </c>
    </row>
    <row r="55" spans="1:11" x14ac:dyDescent="0.15">
      <c r="A55" s="81" t="s">
        <v>491</v>
      </c>
    </row>
    <row r="56" spans="1:11" x14ac:dyDescent="0.15">
      <c r="A56" s="21"/>
      <c r="B56" s="21"/>
      <c r="C56" s="21"/>
      <c r="D56" s="21"/>
      <c r="E56" s="21"/>
      <c r="F56" s="21"/>
      <c r="G56" s="21"/>
      <c r="H56" s="21"/>
      <c r="I56" s="21"/>
      <c r="J56" s="21"/>
      <c r="K56" s="21"/>
    </row>
    <row r="57" spans="1:11" x14ac:dyDescent="0.15">
      <c r="A57" s="21"/>
      <c r="B57" s="21"/>
      <c r="C57" s="21"/>
      <c r="D57" s="21"/>
      <c r="E57" s="21"/>
      <c r="F57" s="21"/>
      <c r="G57" s="21"/>
      <c r="H57" s="21"/>
      <c r="I57" s="21"/>
      <c r="J57" s="21"/>
      <c r="K57" s="21"/>
    </row>
    <row r="58" spans="1:11" x14ac:dyDescent="0.15">
      <c r="A58" s="21"/>
      <c r="B58" s="21"/>
      <c r="C58" s="21"/>
      <c r="D58" s="21"/>
      <c r="E58" s="21"/>
      <c r="F58" s="21"/>
      <c r="G58" s="21"/>
      <c r="H58" s="21"/>
      <c r="I58" s="21"/>
      <c r="J58" s="21"/>
      <c r="K58" s="21"/>
    </row>
    <row r="59" spans="1:11" x14ac:dyDescent="0.15">
      <c r="A59" s="21"/>
      <c r="B59" s="21"/>
      <c r="C59" s="21"/>
      <c r="D59" s="21"/>
      <c r="E59" s="21"/>
      <c r="F59" s="21"/>
      <c r="G59" s="21"/>
      <c r="H59" s="21"/>
      <c r="I59" s="21"/>
      <c r="J59" s="21"/>
      <c r="K59" s="21"/>
    </row>
    <row r="60" spans="1:11" x14ac:dyDescent="0.15">
      <c r="A60" s="21"/>
      <c r="B60" s="21"/>
      <c r="C60" s="21"/>
      <c r="D60" s="21"/>
      <c r="E60" s="21"/>
      <c r="F60" s="21"/>
      <c r="G60" s="21"/>
      <c r="H60" s="21"/>
      <c r="I60" s="21"/>
      <c r="J60" s="21"/>
      <c r="K60" s="21"/>
    </row>
    <row r="61" spans="1:11" x14ac:dyDescent="0.15">
      <c r="A61" s="21"/>
      <c r="B61" s="21"/>
      <c r="C61" s="21"/>
      <c r="D61" s="21"/>
      <c r="E61" s="21"/>
      <c r="F61" s="21"/>
      <c r="G61" s="21"/>
      <c r="H61" s="21"/>
      <c r="I61" s="21"/>
      <c r="J61" s="21"/>
      <c r="K61" s="21"/>
    </row>
    <row r="62" spans="1:11" x14ac:dyDescent="0.15">
      <c r="A62" s="21"/>
      <c r="B62" s="21"/>
      <c r="C62" s="21"/>
      <c r="D62" s="21"/>
      <c r="E62" s="21"/>
      <c r="F62" s="21"/>
      <c r="G62" s="21"/>
      <c r="H62" s="21"/>
      <c r="I62" s="21"/>
      <c r="J62" s="21"/>
      <c r="K62" s="21"/>
    </row>
    <row r="63" spans="1:11" x14ac:dyDescent="0.15">
      <c r="A63" s="21"/>
      <c r="B63" s="21"/>
      <c r="C63" s="21"/>
      <c r="D63" s="21"/>
      <c r="E63" s="21"/>
      <c r="F63" s="21"/>
      <c r="G63" s="21"/>
      <c r="H63" s="21"/>
      <c r="I63" s="21"/>
      <c r="J63" s="21"/>
      <c r="K63" s="21"/>
    </row>
    <row r="64" spans="1:11" x14ac:dyDescent="0.15">
      <c r="A64" s="21"/>
      <c r="B64" s="21"/>
      <c r="C64" s="21"/>
      <c r="D64" s="21"/>
      <c r="E64" s="21"/>
      <c r="F64" s="21"/>
      <c r="G64" s="21"/>
      <c r="H64" s="21"/>
      <c r="I64" s="21"/>
      <c r="J64" s="21"/>
      <c r="K64" s="21"/>
    </row>
    <row r="65" spans="1:11" x14ac:dyDescent="0.15">
      <c r="A65" s="21"/>
      <c r="B65" s="21"/>
      <c r="C65" s="21"/>
      <c r="D65" s="21"/>
      <c r="E65" s="21"/>
      <c r="F65" s="21"/>
      <c r="G65" s="21"/>
      <c r="H65" s="21"/>
      <c r="I65" s="21"/>
      <c r="J65" s="21"/>
      <c r="K65" s="21"/>
    </row>
    <row r="66" spans="1:11" x14ac:dyDescent="0.15">
      <c r="A66" s="21"/>
      <c r="B66" s="21"/>
      <c r="C66" s="21"/>
      <c r="D66" s="21"/>
      <c r="E66" s="21"/>
      <c r="F66" s="21"/>
      <c r="G66" s="21"/>
      <c r="H66" s="21"/>
      <c r="I66" s="21"/>
      <c r="J66" s="21"/>
      <c r="K66" s="21"/>
    </row>
    <row r="67" spans="1:11" x14ac:dyDescent="0.15">
      <c r="A67" s="21"/>
      <c r="B67" s="21"/>
      <c r="C67" s="21"/>
      <c r="D67" s="21"/>
      <c r="E67" s="21"/>
      <c r="F67" s="21"/>
      <c r="G67" s="21"/>
      <c r="H67" s="21"/>
      <c r="I67" s="21"/>
      <c r="J67" s="21"/>
      <c r="K67" s="21"/>
    </row>
    <row r="68" spans="1:11" x14ac:dyDescent="0.15">
      <c r="A68" s="21"/>
      <c r="B68" s="21"/>
      <c r="C68" s="21"/>
      <c r="D68" s="21"/>
      <c r="E68" s="21"/>
      <c r="F68" s="21"/>
      <c r="G68" s="21"/>
      <c r="H68" s="21"/>
      <c r="I68" s="21"/>
      <c r="J68" s="21"/>
      <c r="K68" s="21"/>
    </row>
    <row r="69" spans="1:11" x14ac:dyDescent="0.15">
      <c r="A69" s="21"/>
      <c r="B69" s="21"/>
      <c r="C69" s="21"/>
      <c r="D69" s="21"/>
      <c r="E69" s="21"/>
      <c r="F69" s="21"/>
      <c r="G69" s="21"/>
      <c r="H69" s="21"/>
      <c r="I69" s="21"/>
      <c r="J69" s="21"/>
      <c r="K69" s="21"/>
    </row>
    <row r="70" spans="1:11" x14ac:dyDescent="0.15">
      <c r="A70" s="21"/>
      <c r="B70" s="21"/>
      <c r="C70" s="21"/>
      <c r="D70" s="21"/>
      <c r="E70" s="21"/>
      <c r="F70" s="21"/>
      <c r="G70" s="21"/>
      <c r="H70" s="21"/>
      <c r="I70" s="21"/>
      <c r="J70" s="21"/>
      <c r="K70" s="21"/>
    </row>
    <row r="71" spans="1:11" x14ac:dyDescent="0.15">
      <c r="A71" s="21"/>
      <c r="B71" s="21"/>
      <c r="C71" s="21"/>
      <c r="D71" s="21"/>
      <c r="E71" s="21"/>
      <c r="F71" s="21"/>
      <c r="G71" s="21"/>
      <c r="H71" s="21"/>
      <c r="I71" s="21"/>
      <c r="J71" s="21"/>
      <c r="K71" s="21"/>
    </row>
    <row r="72" spans="1:11" x14ac:dyDescent="0.15">
      <c r="A72" s="21"/>
      <c r="B72" s="21"/>
      <c r="C72" s="21"/>
      <c r="D72" s="21"/>
      <c r="E72" s="21"/>
      <c r="F72" s="21"/>
      <c r="G72" s="21"/>
      <c r="H72" s="21"/>
      <c r="I72" s="21"/>
      <c r="J72" s="21"/>
      <c r="K72" s="21"/>
    </row>
    <row r="73" spans="1:11" x14ac:dyDescent="0.15">
      <c r="A73" s="21"/>
      <c r="B73" s="21"/>
      <c r="C73" s="21"/>
      <c r="D73" s="21"/>
      <c r="E73" s="21"/>
      <c r="F73" s="21"/>
      <c r="G73" s="21"/>
      <c r="H73" s="21"/>
      <c r="I73" s="21"/>
      <c r="J73" s="21"/>
      <c r="K73" s="21"/>
    </row>
    <row r="74" spans="1:11" x14ac:dyDescent="0.15">
      <c r="A74" s="21"/>
      <c r="B74" s="21"/>
      <c r="C74" s="21"/>
      <c r="D74" s="21"/>
      <c r="E74" s="21"/>
      <c r="F74" s="21"/>
      <c r="G74" s="21"/>
      <c r="H74" s="21"/>
      <c r="I74" s="21"/>
      <c r="J74" s="21"/>
      <c r="K74" s="21"/>
    </row>
    <row r="75" spans="1:11" x14ac:dyDescent="0.15">
      <c r="A75" s="21"/>
      <c r="B75" s="21"/>
      <c r="C75" s="21"/>
      <c r="D75" s="21"/>
      <c r="E75" s="21"/>
      <c r="F75" s="21"/>
      <c r="G75" s="21"/>
      <c r="H75" s="21"/>
      <c r="I75" s="21"/>
      <c r="J75" s="21"/>
      <c r="K75" s="21"/>
    </row>
    <row r="76" spans="1:11" x14ac:dyDescent="0.15">
      <c r="A76" s="21"/>
      <c r="B76" s="21"/>
      <c r="C76" s="21"/>
      <c r="D76" s="21"/>
      <c r="E76" s="21"/>
      <c r="F76" s="21"/>
      <c r="G76" s="21"/>
      <c r="H76" s="21"/>
      <c r="I76" s="21"/>
      <c r="J76" s="21"/>
      <c r="K76" s="21"/>
    </row>
    <row r="77" spans="1:11" x14ac:dyDescent="0.15">
      <c r="A77" s="21"/>
      <c r="B77" s="21"/>
      <c r="C77" s="21"/>
      <c r="D77" s="21"/>
      <c r="E77" s="21"/>
      <c r="F77" s="21"/>
      <c r="G77" s="21"/>
      <c r="H77" s="21"/>
      <c r="I77" s="21"/>
      <c r="J77" s="21"/>
      <c r="K77" s="21"/>
    </row>
    <row r="78" spans="1:11" x14ac:dyDescent="0.15">
      <c r="A78" s="21"/>
      <c r="B78" s="21"/>
      <c r="C78" s="21"/>
      <c r="D78" s="21"/>
      <c r="E78" s="21"/>
      <c r="F78" s="21"/>
      <c r="G78" s="21"/>
      <c r="H78" s="21"/>
      <c r="I78" s="21"/>
      <c r="J78" s="21"/>
      <c r="K78" s="21"/>
    </row>
    <row r="79" spans="1:11" x14ac:dyDescent="0.15">
      <c r="A79" s="21"/>
      <c r="B79" s="21"/>
      <c r="C79" s="21"/>
      <c r="D79" s="21"/>
      <c r="E79" s="21"/>
      <c r="F79" s="21"/>
      <c r="G79" s="21"/>
      <c r="H79" s="21"/>
      <c r="I79" s="21"/>
      <c r="J79" s="21"/>
      <c r="K79" s="21"/>
    </row>
    <row r="80" spans="1:11" x14ac:dyDescent="0.15">
      <c r="A80" s="21"/>
      <c r="B80" s="21"/>
      <c r="C80" s="21"/>
      <c r="D80" s="21"/>
      <c r="E80" s="21"/>
      <c r="F80" s="21"/>
      <c r="G80" s="21"/>
      <c r="H80" s="21"/>
      <c r="I80" s="21"/>
      <c r="J80" s="21"/>
      <c r="K80" s="21"/>
    </row>
    <row r="81" spans="1:11" x14ac:dyDescent="0.15">
      <c r="A81" s="21"/>
      <c r="B81" s="21"/>
      <c r="C81" s="21"/>
      <c r="D81" s="21"/>
      <c r="E81" s="21"/>
      <c r="F81" s="21"/>
      <c r="G81" s="21"/>
      <c r="H81" s="21"/>
      <c r="I81" s="21"/>
      <c r="J81" s="21"/>
      <c r="K81" s="21"/>
    </row>
    <row r="82" spans="1:11" x14ac:dyDescent="0.15">
      <c r="A82" s="21"/>
      <c r="B82" s="21"/>
      <c r="C82" s="21"/>
      <c r="D82" s="21"/>
      <c r="E82" s="21"/>
      <c r="F82" s="21"/>
      <c r="G82" s="21"/>
      <c r="H82" s="21"/>
      <c r="I82" s="21"/>
      <c r="J82" s="21"/>
      <c r="K82" s="21"/>
    </row>
    <row r="83" spans="1:11" x14ac:dyDescent="0.15">
      <c r="A83" s="21"/>
      <c r="B83" s="21"/>
      <c r="C83" s="21"/>
      <c r="D83" s="21"/>
      <c r="E83" s="21"/>
      <c r="F83" s="21"/>
      <c r="G83" s="21"/>
      <c r="H83" s="21"/>
      <c r="I83" s="21"/>
      <c r="J83" s="21"/>
      <c r="K83" s="21"/>
    </row>
    <row r="84" spans="1:11" x14ac:dyDescent="0.15">
      <c r="A84" s="21"/>
      <c r="B84" s="21"/>
      <c r="C84" s="21"/>
      <c r="D84" s="21"/>
      <c r="E84" s="21"/>
      <c r="F84" s="21"/>
      <c r="G84" s="21"/>
      <c r="H84" s="21"/>
      <c r="I84" s="21"/>
      <c r="J84" s="21"/>
      <c r="K84" s="21"/>
    </row>
    <row r="85" spans="1:11" x14ac:dyDescent="0.15">
      <c r="A85" s="21"/>
      <c r="B85" s="21"/>
      <c r="C85" s="21"/>
      <c r="D85" s="21"/>
      <c r="E85" s="21"/>
      <c r="F85" s="21"/>
      <c r="G85" s="21"/>
      <c r="H85" s="21"/>
      <c r="I85" s="21"/>
      <c r="J85" s="21"/>
      <c r="K85" s="21"/>
    </row>
    <row r="86" spans="1:11" x14ac:dyDescent="0.15">
      <c r="A86" s="21"/>
      <c r="B86" s="21"/>
      <c r="C86" s="21"/>
      <c r="D86" s="21"/>
      <c r="E86" s="21"/>
      <c r="F86" s="21"/>
      <c r="G86" s="21"/>
      <c r="H86" s="21"/>
      <c r="I86" s="21"/>
      <c r="J86" s="21"/>
      <c r="K86" s="21"/>
    </row>
    <row r="87" spans="1:11" x14ac:dyDescent="0.15">
      <c r="A87" s="21"/>
      <c r="B87" s="21"/>
      <c r="C87" s="21"/>
      <c r="D87" s="21"/>
      <c r="E87" s="21"/>
      <c r="F87" s="21"/>
      <c r="G87" s="21"/>
      <c r="H87" s="21"/>
      <c r="I87" s="21"/>
      <c r="J87" s="21"/>
      <c r="K87" s="21"/>
    </row>
    <row r="88" spans="1:11" x14ac:dyDescent="0.15">
      <c r="A88" s="21"/>
      <c r="B88" s="21"/>
      <c r="C88" s="21"/>
      <c r="D88" s="21"/>
      <c r="E88" s="21"/>
      <c r="F88" s="21"/>
      <c r="G88" s="21"/>
      <c r="H88" s="21"/>
      <c r="I88" s="21"/>
      <c r="J88" s="21"/>
      <c r="K88" s="21"/>
    </row>
    <row r="89" spans="1:11" x14ac:dyDescent="0.15">
      <c r="A89" s="21"/>
      <c r="B89" s="21"/>
      <c r="C89" s="21"/>
      <c r="D89" s="21"/>
      <c r="E89" s="21"/>
      <c r="F89" s="21"/>
      <c r="G89" s="21"/>
      <c r="H89" s="21"/>
      <c r="I89" s="21"/>
      <c r="J89" s="21"/>
      <c r="K89" s="21"/>
    </row>
    <row r="90" spans="1:11" x14ac:dyDescent="0.15">
      <c r="A90" s="21"/>
      <c r="B90" s="21"/>
      <c r="C90" s="21"/>
      <c r="D90" s="21"/>
      <c r="E90" s="21"/>
      <c r="F90" s="21"/>
      <c r="G90" s="21"/>
      <c r="H90" s="21"/>
      <c r="I90" s="21"/>
      <c r="J90" s="21"/>
      <c r="K90" s="21"/>
    </row>
    <row r="91" spans="1:11" x14ac:dyDescent="0.15">
      <c r="A91" s="21"/>
      <c r="B91" s="21"/>
      <c r="C91" s="21"/>
      <c r="D91" s="21"/>
      <c r="E91" s="21"/>
      <c r="F91" s="21"/>
      <c r="G91" s="21"/>
      <c r="H91" s="21"/>
      <c r="I91" s="21"/>
      <c r="J91" s="21"/>
      <c r="K91" s="21"/>
    </row>
    <row r="92" spans="1:11" x14ac:dyDescent="0.15">
      <c r="A92" s="21"/>
      <c r="B92" s="21"/>
      <c r="C92" s="21"/>
      <c r="D92" s="21"/>
      <c r="E92" s="21"/>
      <c r="F92" s="21"/>
      <c r="G92" s="21"/>
      <c r="H92" s="21"/>
      <c r="I92" s="21"/>
      <c r="J92" s="21"/>
      <c r="K92" s="21"/>
    </row>
    <row r="93" spans="1:11" x14ac:dyDescent="0.15">
      <c r="A93" s="21"/>
      <c r="B93" s="21"/>
      <c r="C93" s="21"/>
      <c r="D93" s="21"/>
      <c r="E93" s="21"/>
      <c r="F93" s="21"/>
      <c r="G93" s="21"/>
      <c r="H93" s="21"/>
      <c r="I93" s="21"/>
      <c r="J93" s="21"/>
      <c r="K93" s="21"/>
    </row>
    <row r="94" spans="1:11" x14ac:dyDescent="0.15">
      <c r="A94" s="21"/>
      <c r="B94" s="21"/>
      <c r="C94" s="21"/>
      <c r="D94" s="21"/>
      <c r="E94" s="21"/>
      <c r="F94" s="21"/>
      <c r="G94" s="21"/>
      <c r="H94" s="21"/>
      <c r="I94" s="21"/>
      <c r="J94" s="21"/>
      <c r="K94" s="21"/>
    </row>
    <row r="95" spans="1:11" x14ac:dyDescent="0.15">
      <c r="A95" s="21"/>
      <c r="B95" s="21"/>
      <c r="C95" s="21"/>
      <c r="D95" s="21"/>
      <c r="E95" s="21"/>
      <c r="F95" s="21"/>
      <c r="G95" s="21"/>
      <c r="H95" s="21"/>
      <c r="I95" s="21"/>
      <c r="J95" s="21"/>
      <c r="K95" s="21"/>
    </row>
    <row r="96" spans="1:11" x14ac:dyDescent="0.15">
      <c r="A96" s="21"/>
      <c r="B96" s="21"/>
      <c r="C96" s="21"/>
      <c r="D96" s="21"/>
      <c r="E96" s="21"/>
      <c r="F96" s="21"/>
      <c r="G96" s="21"/>
      <c r="H96" s="21"/>
      <c r="I96" s="21"/>
      <c r="J96" s="21"/>
      <c r="K96" s="21"/>
    </row>
    <row r="97" spans="1:11" x14ac:dyDescent="0.15">
      <c r="A97" s="21"/>
      <c r="B97" s="21"/>
      <c r="C97" s="21"/>
      <c r="D97" s="21"/>
      <c r="E97" s="21"/>
      <c r="F97" s="21"/>
      <c r="G97" s="21"/>
      <c r="H97" s="21"/>
      <c r="I97" s="21"/>
      <c r="J97" s="21"/>
      <c r="K97" s="21"/>
    </row>
    <row r="98" spans="1:11" x14ac:dyDescent="0.15">
      <c r="A98" s="21"/>
      <c r="B98" s="21"/>
      <c r="C98" s="21"/>
      <c r="D98" s="21"/>
      <c r="E98" s="21"/>
      <c r="F98" s="21"/>
      <c r="G98" s="21"/>
      <c r="H98" s="21"/>
      <c r="I98" s="21"/>
      <c r="J98" s="21"/>
      <c r="K98" s="21"/>
    </row>
    <row r="99" spans="1:11" x14ac:dyDescent="0.15">
      <c r="A99" s="21"/>
      <c r="B99" s="21"/>
      <c r="C99" s="21"/>
      <c r="D99" s="21"/>
      <c r="E99" s="21"/>
      <c r="F99" s="21"/>
      <c r="G99" s="21"/>
      <c r="H99" s="21"/>
      <c r="I99" s="21"/>
      <c r="J99" s="21"/>
      <c r="K99" s="21"/>
    </row>
    <row r="100" spans="1:11" x14ac:dyDescent="0.15">
      <c r="A100" s="21"/>
      <c r="B100" s="21"/>
      <c r="C100" s="21"/>
      <c r="D100" s="21"/>
      <c r="E100" s="21"/>
      <c r="F100" s="21"/>
      <c r="G100" s="21"/>
      <c r="H100" s="21"/>
      <c r="I100" s="21"/>
      <c r="J100" s="21"/>
      <c r="K100" s="21"/>
    </row>
    <row r="101" spans="1:11" x14ac:dyDescent="0.15">
      <c r="A101" s="21"/>
      <c r="B101" s="21"/>
      <c r="C101" s="21"/>
      <c r="D101" s="21"/>
      <c r="E101" s="21"/>
      <c r="F101" s="21"/>
      <c r="G101" s="21"/>
      <c r="H101" s="21"/>
      <c r="I101" s="21"/>
      <c r="J101" s="21"/>
      <c r="K101" s="21"/>
    </row>
    <row r="102" spans="1:11" x14ac:dyDescent="0.15">
      <c r="A102" s="21"/>
      <c r="B102" s="21"/>
      <c r="C102" s="21"/>
      <c r="D102" s="21"/>
      <c r="E102" s="21"/>
      <c r="F102" s="21"/>
      <c r="G102" s="21"/>
      <c r="H102" s="21"/>
      <c r="I102" s="21"/>
      <c r="J102" s="21"/>
      <c r="K102" s="21"/>
    </row>
    <row r="103" spans="1:11" x14ac:dyDescent="0.15">
      <c r="A103" s="21"/>
      <c r="B103" s="21"/>
      <c r="C103" s="21"/>
      <c r="D103" s="21"/>
      <c r="E103" s="21"/>
      <c r="F103" s="21"/>
      <c r="G103" s="21"/>
      <c r="H103" s="21"/>
      <c r="I103" s="21"/>
      <c r="J103" s="21"/>
      <c r="K103" s="21"/>
    </row>
    <row r="104" spans="1:11" x14ac:dyDescent="0.15">
      <c r="A104" s="21"/>
      <c r="B104" s="21"/>
      <c r="C104" s="21"/>
      <c r="D104" s="21"/>
      <c r="E104" s="21"/>
      <c r="F104" s="21"/>
      <c r="G104" s="21"/>
      <c r="H104" s="21"/>
      <c r="I104" s="21"/>
      <c r="J104" s="21"/>
      <c r="K104" s="21"/>
    </row>
    <row r="105" spans="1:11" x14ac:dyDescent="0.15">
      <c r="A105" s="21"/>
      <c r="B105" s="21"/>
      <c r="C105" s="21"/>
      <c r="D105" s="21"/>
      <c r="E105" s="21"/>
      <c r="F105" s="21"/>
      <c r="G105" s="21"/>
      <c r="H105" s="21"/>
      <c r="I105" s="21"/>
      <c r="J105" s="21"/>
      <c r="K105" s="21"/>
    </row>
    <row r="106" spans="1:11" x14ac:dyDescent="0.15">
      <c r="A106" s="21"/>
      <c r="B106" s="21"/>
      <c r="C106" s="21"/>
      <c r="D106" s="21"/>
      <c r="E106" s="21"/>
      <c r="F106" s="21"/>
      <c r="G106" s="21"/>
      <c r="H106" s="21"/>
      <c r="I106" s="21"/>
      <c r="J106" s="21"/>
      <c r="K106" s="21"/>
    </row>
    <row r="107" spans="1:11" x14ac:dyDescent="0.15">
      <c r="A107" s="21"/>
      <c r="B107" s="21"/>
      <c r="C107" s="21"/>
      <c r="D107" s="21"/>
      <c r="E107" s="21"/>
      <c r="F107" s="21"/>
      <c r="G107" s="21"/>
      <c r="H107" s="21"/>
      <c r="I107" s="21"/>
      <c r="J107" s="21"/>
      <c r="K107" s="21"/>
    </row>
    <row r="108" spans="1:11" x14ac:dyDescent="0.15">
      <c r="A108" s="21"/>
      <c r="B108" s="21"/>
      <c r="C108" s="21"/>
      <c r="D108" s="21"/>
      <c r="E108" s="21"/>
      <c r="F108" s="21"/>
      <c r="G108" s="21"/>
      <c r="H108" s="21"/>
      <c r="I108" s="21"/>
      <c r="J108" s="21"/>
      <c r="K108" s="21"/>
    </row>
    <row r="109" spans="1:11" x14ac:dyDescent="0.15">
      <c r="A109" s="21"/>
      <c r="B109" s="21"/>
      <c r="C109" s="21"/>
      <c r="D109" s="21"/>
      <c r="E109" s="21"/>
      <c r="F109" s="21"/>
      <c r="G109" s="21"/>
      <c r="H109" s="21"/>
      <c r="I109" s="21"/>
      <c r="J109" s="21"/>
      <c r="K109" s="21"/>
    </row>
    <row r="110" spans="1:11" x14ac:dyDescent="0.15">
      <c r="A110" s="21"/>
      <c r="B110" s="21"/>
      <c r="C110" s="21"/>
      <c r="D110" s="21"/>
      <c r="E110" s="21"/>
      <c r="F110" s="21"/>
      <c r="G110" s="21"/>
      <c r="H110" s="21"/>
      <c r="I110" s="21"/>
      <c r="J110" s="21"/>
      <c r="K110" s="21"/>
    </row>
    <row r="111" spans="1:11" x14ac:dyDescent="0.15">
      <c r="A111" s="21"/>
      <c r="B111" s="21"/>
      <c r="C111" s="21"/>
      <c r="D111" s="21"/>
      <c r="E111" s="21"/>
      <c r="F111" s="21"/>
      <c r="G111" s="21"/>
      <c r="H111" s="21"/>
      <c r="I111" s="21"/>
      <c r="J111" s="21"/>
      <c r="K111" s="21"/>
    </row>
    <row r="112" spans="1:11" x14ac:dyDescent="0.15">
      <c r="A112" s="21"/>
      <c r="B112" s="21"/>
      <c r="C112" s="21"/>
      <c r="D112" s="21"/>
      <c r="E112" s="21"/>
      <c r="F112" s="21"/>
      <c r="G112" s="21"/>
      <c r="H112" s="21"/>
      <c r="I112" s="21"/>
      <c r="J112" s="21"/>
      <c r="K112" s="21"/>
    </row>
    <row r="113" spans="1:11" x14ac:dyDescent="0.15">
      <c r="A113" s="21"/>
      <c r="B113" s="21"/>
      <c r="C113" s="21"/>
      <c r="D113" s="21"/>
      <c r="E113" s="21"/>
      <c r="F113" s="21"/>
      <c r="G113" s="21"/>
      <c r="H113" s="21"/>
      <c r="I113" s="21"/>
      <c r="J113" s="21"/>
      <c r="K113" s="21"/>
    </row>
    <row r="114" spans="1:11" x14ac:dyDescent="0.15">
      <c r="A114" s="21"/>
      <c r="B114" s="21"/>
      <c r="C114" s="21"/>
      <c r="D114" s="21"/>
      <c r="E114" s="21"/>
      <c r="F114" s="21"/>
      <c r="G114" s="21"/>
      <c r="H114" s="21"/>
      <c r="I114" s="21"/>
      <c r="J114" s="21"/>
      <c r="K114" s="21"/>
    </row>
    <row r="115" spans="1:11" x14ac:dyDescent="0.15">
      <c r="A115" s="21"/>
      <c r="B115" s="21"/>
      <c r="C115" s="21"/>
      <c r="D115" s="21"/>
      <c r="E115" s="21"/>
      <c r="F115" s="21"/>
      <c r="G115" s="21"/>
      <c r="H115" s="21"/>
      <c r="I115" s="21"/>
      <c r="J115" s="21"/>
      <c r="K115" s="21"/>
    </row>
    <row r="116" spans="1:11" x14ac:dyDescent="0.15">
      <c r="A116" s="21"/>
      <c r="B116" s="21"/>
      <c r="C116" s="21"/>
      <c r="D116" s="21"/>
      <c r="E116" s="21"/>
      <c r="F116" s="21"/>
      <c r="G116" s="21"/>
      <c r="H116" s="21"/>
      <c r="I116" s="21"/>
      <c r="J116" s="21"/>
      <c r="K116" s="21"/>
    </row>
    <row r="117" spans="1:11" x14ac:dyDescent="0.15">
      <c r="A117" s="21"/>
      <c r="B117" s="21"/>
      <c r="C117" s="21"/>
      <c r="D117" s="21"/>
      <c r="E117" s="21"/>
      <c r="F117" s="21"/>
      <c r="G117" s="21"/>
      <c r="H117" s="21"/>
      <c r="I117" s="21"/>
      <c r="J117" s="21"/>
      <c r="K117" s="21"/>
    </row>
    <row r="118" spans="1:11" x14ac:dyDescent="0.15">
      <c r="A118" s="21"/>
      <c r="B118" s="21"/>
      <c r="C118" s="21"/>
      <c r="D118" s="21"/>
      <c r="E118" s="21"/>
      <c r="F118" s="21"/>
      <c r="G118" s="21"/>
      <c r="H118" s="21"/>
      <c r="I118" s="21"/>
      <c r="J118" s="21"/>
      <c r="K118" s="21"/>
    </row>
    <row r="119" spans="1:11" x14ac:dyDescent="0.15">
      <c r="A119" s="21"/>
      <c r="B119" s="21"/>
      <c r="C119" s="21"/>
      <c r="D119" s="21"/>
      <c r="E119" s="21"/>
      <c r="F119" s="21"/>
      <c r="G119" s="21"/>
      <c r="H119" s="21"/>
      <c r="I119" s="21"/>
      <c r="J119" s="21"/>
      <c r="K119" s="21"/>
    </row>
    <row r="120" spans="1:11" x14ac:dyDescent="0.15">
      <c r="A120" s="21"/>
      <c r="B120" s="21"/>
      <c r="C120" s="21"/>
      <c r="D120" s="21"/>
      <c r="E120" s="21"/>
      <c r="F120" s="21"/>
      <c r="G120" s="21"/>
      <c r="H120" s="21"/>
      <c r="I120" s="21"/>
      <c r="J120" s="21"/>
      <c r="K120" s="21"/>
    </row>
    <row r="121" spans="1:11" x14ac:dyDescent="0.15">
      <c r="A121" s="21"/>
      <c r="B121" s="21"/>
      <c r="C121" s="21"/>
      <c r="D121" s="21"/>
      <c r="E121" s="21"/>
      <c r="F121" s="21"/>
      <c r="G121" s="21"/>
      <c r="H121" s="21"/>
      <c r="I121" s="21"/>
      <c r="J121" s="21"/>
      <c r="K121" s="21"/>
    </row>
    <row r="122" spans="1:11" x14ac:dyDescent="0.15">
      <c r="A122" s="21"/>
      <c r="B122" s="21"/>
      <c r="C122" s="21"/>
      <c r="D122" s="21"/>
      <c r="E122" s="21"/>
      <c r="F122" s="21"/>
      <c r="G122" s="21"/>
      <c r="H122" s="21"/>
      <c r="I122" s="21"/>
      <c r="J122" s="21"/>
      <c r="K122" s="21"/>
    </row>
    <row r="123" spans="1:11" x14ac:dyDescent="0.15">
      <c r="A123" s="21"/>
      <c r="B123" s="21"/>
      <c r="C123" s="21"/>
      <c r="D123" s="21"/>
      <c r="E123" s="21"/>
      <c r="F123" s="21"/>
      <c r="G123" s="21"/>
      <c r="H123" s="21"/>
      <c r="I123" s="21"/>
      <c r="J123" s="21"/>
      <c r="K123" s="21"/>
    </row>
    <row r="124" spans="1:11" x14ac:dyDescent="0.15">
      <c r="A124" s="21"/>
      <c r="B124" s="21"/>
      <c r="C124" s="21"/>
      <c r="D124" s="21"/>
      <c r="E124" s="21"/>
      <c r="F124" s="21"/>
      <c r="G124" s="21"/>
      <c r="H124" s="21"/>
      <c r="I124" s="21"/>
      <c r="J124" s="21"/>
      <c r="K124" s="21"/>
    </row>
    <row r="125" spans="1:11" x14ac:dyDescent="0.15">
      <c r="A125" s="21"/>
      <c r="B125" s="21"/>
      <c r="C125" s="21"/>
      <c r="D125" s="21"/>
      <c r="E125" s="21"/>
      <c r="F125" s="21"/>
      <c r="G125" s="21"/>
      <c r="H125" s="21"/>
      <c r="I125" s="21"/>
      <c r="J125" s="21"/>
      <c r="K125" s="21"/>
    </row>
    <row r="126" spans="1:11" x14ac:dyDescent="0.15">
      <c r="A126" s="21"/>
      <c r="B126" s="21"/>
      <c r="C126" s="21"/>
      <c r="D126" s="21"/>
      <c r="E126" s="21"/>
      <c r="F126" s="21"/>
      <c r="G126" s="21"/>
      <c r="H126" s="21"/>
      <c r="I126" s="21"/>
      <c r="J126" s="21"/>
      <c r="K126" s="21"/>
    </row>
    <row r="127" spans="1:11" x14ac:dyDescent="0.15">
      <c r="A127" s="21"/>
      <c r="B127" s="21"/>
      <c r="C127" s="21"/>
      <c r="D127" s="21"/>
      <c r="E127" s="21"/>
      <c r="F127" s="21"/>
      <c r="G127" s="21"/>
      <c r="H127" s="21"/>
      <c r="I127" s="21"/>
      <c r="J127" s="21"/>
      <c r="K127" s="21"/>
    </row>
    <row r="128" spans="1:11" x14ac:dyDescent="0.15">
      <c r="A128" s="21"/>
      <c r="B128" s="21"/>
      <c r="C128" s="21"/>
      <c r="D128" s="21"/>
      <c r="E128" s="21"/>
      <c r="F128" s="21"/>
      <c r="G128" s="21"/>
      <c r="H128" s="21"/>
      <c r="I128" s="21"/>
      <c r="J128" s="21"/>
      <c r="K128" s="21"/>
    </row>
    <row r="129" spans="1:11" x14ac:dyDescent="0.15">
      <c r="A129" s="21"/>
      <c r="B129" s="21"/>
      <c r="C129" s="21"/>
      <c r="D129" s="21"/>
      <c r="E129" s="21"/>
      <c r="F129" s="21"/>
      <c r="G129" s="21"/>
      <c r="H129" s="21"/>
      <c r="I129" s="21"/>
      <c r="J129" s="21"/>
      <c r="K129" s="21"/>
    </row>
    <row r="130" spans="1:11" x14ac:dyDescent="0.15">
      <c r="A130" s="21"/>
      <c r="B130" s="21"/>
      <c r="C130" s="21"/>
      <c r="D130" s="21"/>
      <c r="E130" s="21"/>
      <c r="F130" s="21"/>
      <c r="G130" s="21"/>
      <c r="H130" s="21"/>
      <c r="I130" s="21"/>
      <c r="J130" s="21"/>
      <c r="K130" s="21"/>
    </row>
    <row r="131" spans="1:11" x14ac:dyDescent="0.15">
      <c r="A131" s="21"/>
      <c r="B131" s="21"/>
      <c r="C131" s="21"/>
      <c r="D131" s="21"/>
      <c r="E131" s="21"/>
      <c r="F131" s="21"/>
      <c r="G131" s="21"/>
      <c r="H131" s="21"/>
      <c r="I131" s="21"/>
      <c r="J131" s="21"/>
      <c r="K131" s="21"/>
    </row>
    <row r="132" spans="1:11" x14ac:dyDescent="0.15">
      <c r="A132" s="21"/>
      <c r="B132" s="21"/>
      <c r="C132" s="21"/>
      <c r="D132" s="21"/>
      <c r="E132" s="21"/>
      <c r="F132" s="21"/>
      <c r="G132" s="21"/>
      <c r="H132" s="21"/>
      <c r="I132" s="21"/>
      <c r="J132" s="21"/>
      <c r="K132" s="21"/>
    </row>
    <row r="133" spans="1:11" x14ac:dyDescent="0.15">
      <c r="A133" s="21"/>
      <c r="B133" s="21"/>
      <c r="C133" s="21"/>
      <c r="D133" s="21"/>
      <c r="E133" s="21"/>
      <c r="F133" s="21"/>
      <c r="G133" s="21"/>
      <c r="H133" s="21"/>
      <c r="I133" s="21"/>
      <c r="J133" s="21"/>
      <c r="K133" s="21"/>
    </row>
    <row r="134" spans="1:11" x14ac:dyDescent="0.15">
      <c r="A134" s="21"/>
      <c r="B134" s="21"/>
      <c r="C134" s="21"/>
      <c r="D134" s="21"/>
      <c r="E134" s="21"/>
      <c r="F134" s="21"/>
      <c r="G134" s="21"/>
      <c r="H134" s="21"/>
      <c r="I134" s="21"/>
      <c r="J134" s="21"/>
      <c r="K134" s="21"/>
    </row>
    <row r="135" spans="1:11" x14ac:dyDescent="0.15">
      <c r="A135" s="21"/>
      <c r="B135" s="21"/>
      <c r="C135" s="21"/>
      <c r="D135" s="21"/>
      <c r="E135" s="21"/>
      <c r="F135" s="21"/>
      <c r="G135" s="21"/>
      <c r="H135" s="21"/>
      <c r="I135" s="21"/>
      <c r="J135" s="21"/>
      <c r="K135" s="21"/>
    </row>
    <row r="136" spans="1:11" x14ac:dyDescent="0.15">
      <c r="A136" s="21"/>
      <c r="B136" s="21"/>
      <c r="C136" s="21"/>
      <c r="D136" s="21"/>
      <c r="E136" s="21"/>
      <c r="F136" s="21"/>
      <c r="G136" s="21"/>
      <c r="H136" s="21"/>
      <c r="I136" s="21"/>
      <c r="J136" s="21"/>
      <c r="K136" s="21"/>
    </row>
    <row r="137" spans="1:11" x14ac:dyDescent="0.15">
      <c r="A137" s="21"/>
      <c r="B137" s="21"/>
      <c r="C137" s="21"/>
      <c r="D137" s="21"/>
      <c r="E137" s="21"/>
      <c r="F137" s="21"/>
      <c r="G137" s="21"/>
      <c r="H137" s="21"/>
      <c r="I137" s="21"/>
      <c r="J137" s="21"/>
      <c r="K137" s="21"/>
    </row>
    <row r="138" spans="1:11" x14ac:dyDescent="0.15">
      <c r="A138" s="21"/>
      <c r="B138" s="21"/>
      <c r="C138" s="21"/>
      <c r="D138" s="21"/>
      <c r="E138" s="21"/>
      <c r="F138" s="21"/>
      <c r="G138" s="21"/>
      <c r="H138" s="21"/>
      <c r="I138" s="21"/>
      <c r="J138" s="21"/>
      <c r="K138" s="21"/>
    </row>
    <row r="139" spans="1:11" x14ac:dyDescent="0.15">
      <c r="A139" s="21"/>
      <c r="B139" s="21"/>
      <c r="C139" s="21"/>
      <c r="D139" s="21"/>
      <c r="E139" s="21"/>
      <c r="F139" s="21"/>
      <c r="G139" s="21"/>
      <c r="H139" s="21"/>
      <c r="I139" s="21"/>
      <c r="J139" s="21"/>
      <c r="K139" s="21"/>
    </row>
    <row r="140" spans="1:11" x14ac:dyDescent="0.15">
      <c r="A140" s="21"/>
      <c r="B140" s="21"/>
      <c r="C140" s="21"/>
      <c r="D140" s="21"/>
      <c r="E140" s="21"/>
      <c r="F140" s="21"/>
      <c r="G140" s="21"/>
      <c r="H140" s="21"/>
      <c r="I140" s="21"/>
      <c r="J140" s="21"/>
      <c r="K140" s="21"/>
    </row>
    <row r="141" spans="1:11" x14ac:dyDescent="0.15">
      <c r="A141" s="21"/>
      <c r="B141" s="21"/>
      <c r="C141" s="21"/>
      <c r="D141" s="21"/>
      <c r="E141" s="21"/>
      <c r="F141" s="21"/>
      <c r="G141" s="21"/>
      <c r="H141" s="21"/>
      <c r="I141" s="21"/>
      <c r="J141" s="21"/>
      <c r="K141" s="21"/>
    </row>
    <row r="142" spans="1:11" x14ac:dyDescent="0.15">
      <c r="A142" s="21"/>
      <c r="B142" s="21"/>
      <c r="C142" s="21"/>
      <c r="D142" s="21"/>
      <c r="E142" s="21"/>
      <c r="F142" s="21"/>
      <c r="G142" s="21"/>
      <c r="H142" s="21"/>
      <c r="I142" s="21"/>
      <c r="J142" s="21"/>
      <c r="K142" s="21"/>
    </row>
    <row r="143" spans="1:11" x14ac:dyDescent="0.15">
      <c r="A143" s="21"/>
      <c r="B143" s="21"/>
      <c r="C143" s="21"/>
      <c r="D143" s="21"/>
      <c r="E143" s="21"/>
      <c r="F143" s="21"/>
      <c r="G143" s="21"/>
      <c r="H143" s="21"/>
      <c r="I143" s="21"/>
      <c r="J143" s="21"/>
      <c r="K143" s="21"/>
    </row>
    <row r="144" spans="1:11" x14ac:dyDescent="0.15">
      <c r="A144" s="21"/>
      <c r="B144" s="21"/>
      <c r="C144" s="21"/>
      <c r="D144" s="21"/>
      <c r="E144" s="21"/>
      <c r="F144" s="21"/>
      <c r="G144" s="21"/>
      <c r="H144" s="21"/>
      <c r="I144" s="21"/>
      <c r="J144" s="21"/>
      <c r="K144" s="21"/>
    </row>
    <row r="145" spans="1:11" x14ac:dyDescent="0.15">
      <c r="A145" s="21"/>
      <c r="B145" s="21"/>
      <c r="C145" s="21"/>
      <c r="D145" s="21"/>
      <c r="E145" s="21"/>
      <c r="F145" s="21"/>
      <c r="G145" s="21"/>
      <c r="H145" s="21"/>
      <c r="I145" s="21"/>
      <c r="J145" s="21"/>
      <c r="K145" s="21"/>
    </row>
    <row r="146" spans="1:11" x14ac:dyDescent="0.15">
      <c r="A146" s="21"/>
      <c r="B146" s="21"/>
      <c r="C146" s="21"/>
      <c r="D146" s="21"/>
      <c r="E146" s="21"/>
      <c r="F146" s="21"/>
      <c r="G146" s="21"/>
      <c r="H146" s="21"/>
      <c r="I146" s="21"/>
      <c r="J146" s="21"/>
      <c r="K146" s="21"/>
    </row>
    <row r="147" spans="1:11" x14ac:dyDescent="0.15">
      <c r="A147" s="21"/>
      <c r="B147" s="21"/>
      <c r="C147" s="21"/>
      <c r="D147" s="21"/>
      <c r="E147" s="21"/>
      <c r="F147" s="21"/>
      <c r="G147" s="21"/>
      <c r="H147" s="21"/>
      <c r="I147" s="21"/>
      <c r="J147" s="21"/>
      <c r="K147" s="21"/>
    </row>
    <row r="148" spans="1:11" x14ac:dyDescent="0.15">
      <c r="A148" s="21"/>
      <c r="B148" s="21"/>
      <c r="C148" s="21"/>
      <c r="D148" s="21"/>
      <c r="E148" s="21"/>
      <c r="F148" s="21"/>
      <c r="G148" s="21"/>
      <c r="H148" s="21"/>
      <c r="I148" s="21"/>
      <c r="J148" s="21"/>
      <c r="K148" s="21"/>
    </row>
    <row r="149" spans="1:11" x14ac:dyDescent="0.15">
      <c r="A149" s="21"/>
      <c r="B149" s="21"/>
      <c r="C149" s="21"/>
      <c r="D149" s="21"/>
      <c r="E149" s="21"/>
      <c r="F149" s="21"/>
      <c r="G149" s="21"/>
      <c r="H149" s="21"/>
      <c r="I149" s="21"/>
      <c r="J149" s="21"/>
      <c r="K149" s="21"/>
    </row>
    <row r="150" spans="1:11" x14ac:dyDescent="0.15">
      <c r="A150" s="21"/>
      <c r="B150" s="21"/>
      <c r="C150" s="21"/>
      <c r="D150" s="21"/>
      <c r="E150" s="21"/>
      <c r="F150" s="21"/>
      <c r="G150" s="21"/>
      <c r="H150" s="21"/>
      <c r="I150" s="21"/>
      <c r="J150" s="21"/>
      <c r="K150" s="21"/>
    </row>
    <row r="151" spans="1:11" x14ac:dyDescent="0.15">
      <c r="A151" s="21"/>
      <c r="B151" s="21"/>
      <c r="C151" s="21"/>
      <c r="D151" s="21"/>
      <c r="E151" s="21"/>
      <c r="F151" s="21"/>
      <c r="G151" s="21"/>
      <c r="H151" s="21"/>
      <c r="I151" s="21"/>
      <c r="J151" s="21"/>
      <c r="K151" s="21"/>
    </row>
    <row r="152" spans="1:11" x14ac:dyDescent="0.15">
      <c r="A152" s="21"/>
      <c r="B152" s="21"/>
      <c r="C152" s="21"/>
      <c r="D152" s="21"/>
      <c r="E152" s="21"/>
      <c r="F152" s="21"/>
      <c r="G152" s="21"/>
      <c r="H152" s="21"/>
      <c r="I152" s="21"/>
      <c r="J152" s="21"/>
      <c r="K152" s="21"/>
    </row>
    <row r="153" spans="1:11" x14ac:dyDescent="0.15">
      <c r="A153" s="21"/>
      <c r="B153" s="21"/>
      <c r="C153" s="21"/>
      <c r="D153" s="21"/>
      <c r="E153" s="21"/>
      <c r="F153" s="21"/>
      <c r="G153" s="21"/>
      <c r="H153" s="21"/>
      <c r="I153" s="21"/>
      <c r="J153" s="21"/>
      <c r="K153" s="21"/>
    </row>
    <row r="154" spans="1:11" x14ac:dyDescent="0.15">
      <c r="A154" s="21"/>
      <c r="B154" s="21"/>
      <c r="C154" s="21"/>
      <c r="D154" s="21"/>
      <c r="E154" s="21"/>
      <c r="F154" s="21"/>
      <c r="G154" s="21"/>
      <c r="H154" s="21"/>
      <c r="I154" s="21"/>
      <c r="J154" s="21"/>
      <c r="K154" s="21"/>
    </row>
    <row r="155" spans="1:11" x14ac:dyDescent="0.15">
      <c r="A155" s="21"/>
      <c r="B155" s="21"/>
      <c r="C155" s="21"/>
      <c r="D155" s="21"/>
      <c r="E155" s="21"/>
      <c r="F155" s="21"/>
      <c r="G155" s="21"/>
      <c r="H155" s="21"/>
      <c r="I155" s="21"/>
      <c r="J155" s="21"/>
      <c r="K155" s="21"/>
    </row>
    <row r="156" spans="1:11" x14ac:dyDescent="0.15">
      <c r="A156" s="21"/>
      <c r="B156" s="21"/>
      <c r="C156" s="21"/>
      <c r="D156" s="21"/>
      <c r="E156" s="21"/>
      <c r="F156" s="21"/>
      <c r="G156" s="21"/>
      <c r="H156" s="21"/>
      <c r="I156" s="21"/>
      <c r="J156" s="21"/>
      <c r="K156" s="21"/>
    </row>
    <row r="157" spans="1:11" x14ac:dyDescent="0.15">
      <c r="A157" s="21"/>
      <c r="B157" s="21"/>
      <c r="C157" s="21"/>
      <c r="D157" s="21"/>
      <c r="E157" s="21"/>
      <c r="F157" s="21"/>
      <c r="G157" s="21"/>
      <c r="H157" s="21"/>
      <c r="I157" s="21"/>
      <c r="J157" s="21"/>
      <c r="K157" s="21"/>
    </row>
    <row r="158" spans="1:11" x14ac:dyDescent="0.15">
      <c r="A158" s="21"/>
      <c r="B158" s="21"/>
      <c r="C158" s="21"/>
      <c r="D158" s="21"/>
      <c r="E158" s="21"/>
      <c r="F158" s="21"/>
      <c r="G158" s="21"/>
      <c r="H158" s="21"/>
      <c r="I158" s="21"/>
      <c r="J158" s="21"/>
      <c r="K158" s="21"/>
    </row>
    <row r="159" spans="1:11" x14ac:dyDescent="0.15">
      <c r="A159" s="21"/>
      <c r="B159" s="21"/>
      <c r="C159" s="21"/>
      <c r="D159" s="21"/>
      <c r="E159" s="21"/>
      <c r="F159" s="21"/>
      <c r="G159" s="21"/>
      <c r="H159" s="21"/>
      <c r="I159" s="21"/>
      <c r="J159" s="21"/>
      <c r="K159" s="21"/>
    </row>
  </sheetData>
  <mergeCells count="5">
    <mergeCell ref="I3:K3"/>
    <mergeCell ref="A4:B5"/>
    <mergeCell ref="C4:K4"/>
    <mergeCell ref="A30:B31"/>
    <mergeCell ref="C30:K30"/>
  </mergeCells>
  <phoneticPr fontId="2"/>
  <pageMargins left="0.59055118110236227" right="0.59055118110236227" top="0.78740157480314965" bottom="0.98425196850393704" header="0.51181102362204722" footer="0.51181102362204722"/>
  <pageSetup paperSize="9" firstPageNumber="198"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55"/>
  <sheetViews>
    <sheetView view="pageBreakPreview" topLeftCell="A19" zoomScaleNormal="100" zoomScaleSheetLayoutView="100" workbookViewId="0">
      <selection activeCell="A32" sqref="A32"/>
    </sheetView>
  </sheetViews>
  <sheetFormatPr defaultColWidth="9" defaultRowHeight="13.5" x14ac:dyDescent="0.15"/>
  <cols>
    <col min="1" max="1" width="9.875" style="82" customWidth="1"/>
    <col min="2" max="2" width="9.75" style="82" customWidth="1"/>
    <col min="3" max="11" width="8" style="82" customWidth="1"/>
    <col min="12" max="16384" width="9" style="82"/>
  </cols>
  <sheetData>
    <row r="1" spans="1:11" x14ac:dyDescent="0.15">
      <c r="A1" s="79" t="s">
        <v>484</v>
      </c>
    </row>
    <row r="2" spans="1:11" x14ac:dyDescent="0.15">
      <c r="A2" s="80" t="s">
        <v>59</v>
      </c>
    </row>
    <row r="3" spans="1:11" ht="14.25" thickBot="1" x14ac:dyDescent="0.2">
      <c r="A3" s="80"/>
      <c r="J3" s="795" t="s">
        <v>245</v>
      </c>
      <c r="K3" s="795"/>
    </row>
    <row r="4" spans="1:11" ht="14.25" thickTop="1" x14ac:dyDescent="0.15">
      <c r="A4" s="721" t="s">
        <v>60</v>
      </c>
      <c r="B4" s="667"/>
      <c r="C4" s="707" t="s">
        <v>3</v>
      </c>
      <c r="D4" s="708"/>
      <c r="E4" s="708"/>
      <c r="F4" s="708"/>
      <c r="G4" s="708"/>
      <c r="H4" s="708"/>
      <c r="I4" s="708"/>
      <c r="J4" s="708"/>
      <c r="K4" s="708"/>
    </row>
    <row r="5" spans="1:11" x14ac:dyDescent="0.15">
      <c r="A5" s="706"/>
      <c r="B5" s="669"/>
      <c r="C5" s="348" t="s">
        <v>61</v>
      </c>
      <c r="D5" s="348" t="s">
        <v>62</v>
      </c>
      <c r="E5" s="348" t="s">
        <v>63</v>
      </c>
      <c r="F5" s="348" t="s">
        <v>64</v>
      </c>
      <c r="G5" s="348" t="s">
        <v>65</v>
      </c>
      <c r="H5" s="348" t="s">
        <v>66</v>
      </c>
      <c r="I5" s="348" t="s">
        <v>67</v>
      </c>
      <c r="J5" s="348" t="s">
        <v>68</v>
      </c>
      <c r="K5" s="349" t="s">
        <v>69</v>
      </c>
    </row>
    <row r="6" spans="1:11" x14ac:dyDescent="0.15">
      <c r="A6" s="284" t="s">
        <v>695</v>
      </c>
      <c r="B6" s="117" t="s">
        <v>97</v>
      </c>
      <c r="C6" s="9">
        <v>21.4</v>
      </c>
      <c r="D6" s="10">
        <v>24.1</v>
      </c>
      <c r="E6" s="10">
        <v>27.2</v>
      </c>
      <c r="F6" s="10">
        <v>30.7</v>
      </c>
      <c r="G6" s="10">
        <v>34.1</v>
      </c>
      <c r="H6" s="10">
        <v>38.4</v>
      </c>
      <c r="I6" s="10">
        <v>44</v>
      </c>
      <c r="J6" s="10">
        <v>48.8</v>
      </c>
      <c r="K6" s="10">
        <v>54</v>
      </c>
    </row>
    <row r="7" spans="1:11" x14ac:dyDescent="0.15">
      <c r="A7" s="284"/>
      <c r="B7" s="117" t="s">
        <v>98</v>
      </c>
      <c r="C7" s="9">
        <v>21.3</v>
      </c>
      <c r="D7" s="10">
        <v>24.2</v>
      </c>
      <c r="E7" s="10">
        <v>26.9</v>
      </c>
      <c r="F7" s="10">
        <v>30.7</v>
      </c>
      <c r="G7" s="10">
        <v>33.200000000000003</v>
      </c>
      <c r="H7" s="10">
        <v>38.700000000000003</v>
      </c>
      <c r="I7" s="10">
        <v>43.8</v>
      </c>
      <c r="J7" s="10">
        <v>48.7</v>
      </c>
      <c r="K7" s="10">
        <v>53.5</v>
      </c>
    </row>
    <row r="8" spans="1:11" x14ac:dyDescent="0.15">
      <c r="A8" s="284"/>
      <c r="B8" s="107" t="s">
        <v>99</v>
      </c>
      <c r="C8" s="9">
        <v>21.4</v>
      </c>
      <c r="D8" s="10">
        <v>24.1</v>
      </c>
      <c r="E8" s="10">
        <v>27.3</v>
      </c>
      <c r="F8" s="10">
        <v>30.3</v>
      </c>
      <c r="G8" s="10">
        <v>34.4</v>
      </c>
      <c r="H8" s="10">
        <v>38.299999999999997</v>
      </c>
      <c r="I8" s="10">
        <v>43.7</v>
      </c>
      <c r="J8" s="10">
        <v>47.8</v>
      </c>
      <c r="K8" s="10">
        <v>53.6</v>
      </c>
    </row>
    <row r="9" spans="1:11" x14ac:dyDescent="0.15">
      <c r="A9" s="303"/>
      <c r="B9" s="107"/>
      <c r="C9" s="9"/>
      <c r="D9" s="10"/>
      <c r="E9" s="10"/>
      <c r="F9" s="10"/>
      <c r="G9" s="10"/>
      <c r="H9" s="10"/>
      <c r="I9" s="10"/>
      <c r="J9" s="10"/>
      <c r="K9" s="10"/>
    </row>
    <row r="10" spans="1:11" x14ac:dyDescent="0.15">
      <c r="A10" s="284" t="s">
        <v>585</v>
      </c>
      <c r="B10" s="117" t="s">
        <v>97</v>
      </c>
      <c r="C10" s="9">
        <v>21.4</v>
      </c>
      <c r="D10" s="10">
        <v>24.2</v>
      </c>
      <c r="E10" s="10">
        <v>27.3</v>
      </c>
      <c r="F10" s="10">
        <v>30.7</v>
      </c>
      <c r="G10" s="10">
        <v>34.4</v>
      </c>
      <c r="H10" s="10">
        <v>38.700000000000003</v>
      </c>
      <c r="I10" s="10">
        <v>44.2</v>
      </c>
      <c r="J10" s="10">
        <v>49.2</v>
      </c>
      <c r="K10" s="10">
        <v>54.1</v>
      </c>
    </row>
    <row r="11" spans="1:11" x14ac:dyDescent="0.15">
      <c r="A11" s="284"/>
      <c r="B11" s="117" t="s">
        <v>98</v>
      </c>
      <c r="C11" s="170">
        <v>21.1</v>
      </c>
      <c r="D11" s="171">
        <v>23.9</v>
      </c>
      <c r="E11" s="171">
        <v>26.9</v>
      </c>
      <c r="F11" s="171">
        <v>30.6</v>
      </c>
      <c r="G11" s="171">
        <v>34.200000000000003</v>
      </c>
      <c r="H11" s="171">
        <v>38.5</v>
      </c>
      <c r="I11" s="171">
        <v>45.1</v>
      </c>
      <c r="J11" s="171">
        <v>49.1</v>
      </c>
      <c r="K11" s="171">
        <v>54.2</v>
      </c>
    </row>
    <row r="12" spans="1:11" x14ac:dyDescent="0.15">
      <c r="A12" s="284"/>
      <c r="B12" s="107" t="s">
        <v>99</v>
      </c>
      <c r="C12" s="170">
        <v>21.3</v>
      </c>
      <c r="D12" s="171">
        <v>24.2</v>
      </c>
      <c r="E12" s="171">
        <v>27.5</v>
      </c>
      <c r="F12" s="171">
        <v>30.6</v>
      </c>
      <c r="G12" s="171">
        <v>34</v>
      </c>
      <c r="H12" s="171">
        <v>38.9</v>
      </c>
      <c r="I12" s="171">
        <v>43.7</v>
      </c>
      <c r="J12" s="171">
        <v>48.8</v>
      </c>
      <c r="K12" s="171">
        <v>53.1</v>
      </c>
    </row>
    <row r="13" spans="1:11" x14ac:dyDescent="0.15">
      <c r="A13" s="303"/>
      <c r="B13" s="107"/>
      <c r="C13" s="9"/>
      <c r="D13" s="10"/>
      <c r="E13" s="10"/>
      <c r="F13" s="10"/>
      <c r="G13" s="10"/>
      <c r="H13" s="10"/>
      <c r="I13" s="10"/>
      <c r="J13" s="10"/>
      <c r="K13" s="10"/>
    </row>
    <row r="14" spans="1:11" x14ac:dyDescent="0.15">
      <c r="A14" s="284" t="s">
        <v>586</v>
      </c>
      <c r="B14" s="220" t="s">
        <v>97</v>
      </c>
      <c r="C14" s="10">
        <v>22</v>
      </c>
      <c r="D14" s="10">
        <v>24.9</v>
      </c>
      <c r="E14" s="10">
        <v>28.4</v>
      </c>
      <c r="F14" s="10">
        <v>32</v>
      </c>
      <c r="G14" s="10">
        <v>35.9</v>
      </c>
      <c r="H14" s="10">
        <v>40.4</v>
      </c>
      <c r="I14" s="10">
        <v>45.8</v>
      </c>
      <c r="J14" s="10">
        <v>50.9</v>
      </c>
      <c r="K14" s="10">
        <v>55.2</v>
      </c>
    </row>
    <row r="15" spans="1:11" x14ac:dyDescent="0.15">
      <c r="A15" s="284"/>
      <c r="B15" s="220" t="s">
        <v>98</v>
      </c>
      <c r="C15" s="171">
        <v>21.8</v>
      </c>
      <c r="D15" s="171">
        <v>25</v>
      </c>
      <c r="E15" s="171">
        <v>28.6</v>
      </c>
      <c r="F15" s="171">
        <v>32.200000000000003</v>
      </c>
      <c r="G15" s="171">
        <v>36.200000000000003</v>
      </c>
      <c r="H15" s="171">
        <v>41</v>
      </c>
      <c r="I15" s="171">
        <v>46.6</v>
      </c>
      <c r="J15" s="171">
        <v>51.6</v>
      </c>
      <c r="K15" s="171">
        <v>55.8</v>
      </c>
    </row>
    <row r="16" spans="1:11" x14ac:dyDescent="0.15">
      <c r="A16" s="284"/>
      <c r="B16" s="219" t="s">
        <v>99</v>
      </c>
      <c r="C16" s="171">
        <v>22.3</v>
      </c>
      <c r="D16" s="171">
        <v>25.4</v>
      </c>
      <c r="E16" s="171">
        <v>29</v>
      </c>
      <c r="F16" s="171">
        <v>33.299999999999997</v>
      </c>
      <c r="G16" s="171">
        <v>36.5</v>
      </c>
      <c r="H16" s="171">
        <v>41</v>
      </c>
      <c r="I16" s="171">
        <v>46.7</v>
      </c>
      <c r="J16" s="171">
        <v>51.3</v>
      </c>
      <c r="K16" s="171">
        <v>56.1</v>
      </c>
    </row>
    <row r="17" spans="1:11" s="21" customFormat="1" x14ac:dyDescent="0.15">
      <c r="A17" s="284"/>
      <c r="B17" s="219"/>
      <c r="C17" s="171"/>
      <c r="D17" s="171"/>
      <c r="E17" s="171"/>
      <c r="F17" s="171"/>
      <c r="G17" s="171"/>
      <c r="H17" s="171"/>
      <c r="I17" s="171"/>
      <c r="J17" s="171"/>
      <c r="K17" s="171"/>
    </row>
    <row r="18" spans="1:11" s="21" customFormat="1" x14ac:dyDescent="0.15">
      <c r="A18" s="284" t="s">
        <v>628</v>
      </c>
      <c r="B18" s="220" t="s">
        <v>97</v>
      </c>
      <c r="C18" s="10">
        <v>21.7</v>
      </c>
      <c r="D18" s="10">
        <v>24.5</v>
      </c>
      <c r="E18" s="10">
        <v>27.7</v>
      </c>
      <c r="F18" s="10">
        <v>31.3</v>
      </c>
      <c r="G18" s="10">
        <v>35.1</v>
      </c>
      <c r="H18" s="10">
        <v>39.6</v>
      </c>
      <c r="I18" s="10">
        <v>45.2</v>
      </c>
      <c r="J18" s="10">
        <v>50</v>
      </c>
      <c r="K18" s="10">
        <v>54.7</v>
      </c>
    </row>
    <row r="19" spans="1:11" s="21" customFormat="1" x14ac:dyDescent="0.15">
      <c r="A19" s="284"/>
      <c r="B19" s="220" t="s">
        <v>98</v>
      </c>
      <c r="C19" s="171">
        <v>21.5</v>
      </c>
      <c r="D19" s="171">
        <v>24.2</v>
      </c>
      <c r="E19" s="171">
        <v>27.6</v>
      </c>
      <c r="F19" s="171">
        <v>31.3</v>
      </c>
      <c r="G19" s="171">
        <v>35.1</v>
      </c>
      <c r="H19" s="171">
        <v>39</v>
      </c>
      <c r="I19" s="171">
        <v>45.4</v>
      </c>
      <c r="J19" s="171">
        <v>49.8</v>
      </c>
      <c r="K19" s="171">
        <v>54.5</v>
      </c>
    </row>
    <row r="20" spans="1:11" s="21" customFormat="1" x14ac:dyDescent="0.15">
      <c r="A20" s="284"/>
      <c r="B20" s="219" t="s">
        <v>99</v>
      </c>
      <c r="C20" s="171">
        <v>21.5</v>
      </c>
      <c r="D20" s="171">
        <v>24.8</v>
      </c>
      <c r="E20" s="171">
        <v>28.2</v>
      </c>
      <c r="F20" s="171">
        <v>31.5</v>
      </c>
      <c r="G20" s="171">
        <v>36</v>
      </c>
      <c r="H20" s="171">
        <v>40.1</v>
      </c>
      <c r="I20" s="171">
        <v>44.8</v>
      </c>
      <c r="J20" s="171">
        <v>50.2</v>
      </c>
      <c r="K20" s="171">
        <v>54.5</v>
      </c>
    </row>
    <row r="21" spans="1:11" s="21" customFormat="1" x14ac:dyDescent="0.15">
      <c r="A21" s="284"/>
      <c r="B21" s="219"/>
      <c r="C21" s="171"/>
      <c r="D21" s="171"/>
      <c r="E21" s="171"/>
      <c r="F21" s="171"/>
      <c r="G21" s="171"/>
      <c r="H21" s="171"/>
      <c r="I21" s="171"/>
      <c r="J21" s="171"/>
      <c r="K21" s="171"/>
    </row>
    <row r="22" spans="1:11" x14ac:dyDescent="0.15">
      <c r="A22" s="284" t="s">
        <v>645</v>
      </c>
      <c r="B22" s="220" t="s">
        <v>97</v>
      </c>
      <c r="C22" s="10">
        <v>21.8</v>
      </c>
      <c r="D22" s="10">
        <v>24.6</v>
      </c>
      <c r="E22" s="10">
        <v>28</v>
      </c>
      <c r="F22" s="10">
        <v>31.5</v>
      </c>
      <c r="G22" s="10">
        <v>35.700000000000003</v>
      </c>
      <c r="H22" s="10">
        <v>40</v>
      </c>
      <c r="I22" s="10">
        <v>45.7</v>
      </c>
      <c r="J22" s="10">
        <v>50.6</v>
      </c>
      <c r="K22" s="10">
        <v>55</v>
      </c>
    </row>
    <row r="23" spans="1:11" x14ac:dyDescent="0.15">
      <c r="A23" s="284"/>
      <c r="B23" s="220" t="s">
        <v>98</v>
      </c>
      <c r="C23" s="171">
        <v>21.8</v>
      </c>
      <c r="D23" s="171">
        <v>24.2</v>
      </c>
      <c r="E23" s="171">
        <v>28.3</v>
      </c>
      <c r="F23" s="171">
        <v>30.5</v>
      </c>
      <c r="G23" s="171">
        <v>35.299999999999997</v>
      </c>
      <c r="H23" s="171">
        <v>39.5</v>
      </c>
      <c r="I23" s="171">
        <v>45.2</v>
      </c>
      <c r="J23" s="171">
        <v>49.5</v>
      </c>
      <c r="K23" s="171">
        <v>54.6</v>
      </c>
    </row>
    <row r="24" spans="1:11" x14ac:dyDescent="0.15">
      <c r="A24" s="284"/>
      <c r="B24" s="107" t="s">
        <v>99</v>
      </c>
      <c r="C24" s="170">
        <v>21.8</v>
      </c>
      <c r="D24" s="171">
        <v>24.5</v>
      </c>
      <c r="E24" s="171">
        <v>28.4</v>
      </c>
      <c r="F24" s="171">
        <v>32.4</v>
      </c>
      <c r="G24" s="171">
        <v>35.700000000000003</v>
      </c>
      <c r="H24" s="171">
        <v>41.2</v>
      </c>
      <c r="I24" s="171">
        <v>45.8</v>
      </c>
      <c r="J24" s="171">
        <v>50.2</v>
      </c>
      <c r="K24" s="171">
        <v>55.1</v>
      </c>
    </row>
    <row r="25" spans="1:11" x14ac:dyDescent="0.15">
      <c r="A25" s="303"/>
      <c r="B25" s="107"/>
      <c r="C25" s="9"/>
      <c r="D25" s="10"/>
      <c r="E25" s="10"/>
      <c r="F25" s="10"/>
      <c r="G25" s="10"/>
      <c r="H25" s="10"/>
      <c r="I25" s="10"/>
      <c r="J25" s="10"/>
      <c r="K25" s="10"/>
    </row>
    <row r="26" spans="1:11" x14ac:dyDescent="0.15">
      <c r="A26" s="283" t="s">
        <v>644</v>
      </c>
      <c r="B26" s="140" t="s">
        <v>97</v>
      </c>
      <c r="C26" s="336">
        <v>21.6</v>
      </c>
      <c r="D26" s="85">
        <v>24.5</v>
      </c>
      <c r="E26" s="85">
        <v>27.8</v>
      </c>
      <c r="F26" s="85">
        <v>31.4</v>
      </c>
      <c r="G26" s="85">
        <v>35.299999999999997</v>
      </c>
      <c r="H26" s="85">
        <v>39.9</v>
      </c>
      <c r="I26" s="85">
        <v>45.8</v>
      </c>
      <c r="J26" s="85">
        <v>50.6</v>
      </c>
      <c r="K26" s="85">
        <v>54.9</v>
      </c>
    </row>
    <row r="27" spans="1:11" x14ac:dyDescent="0.15">
      <c r="A27" s="283"/>
      <c r="B27" s="140" t="s">
        <v>98</v>
      </c>
      <c r="C27" s="336">
        <v>21.5</v>
      </c>
      <c r="D27" s="58">
        <v>24.3</v>
      </c>
      <c r="E27" s="58">
        <v>27.6</v>
      </c>
      <c r="F27" s="58">
        <v>31.1</v>
      </c>
      <c r="G27" s="58">
        <v>35.299999999999997</v>
      </c>
      <c r="H27" s="58">
        <v>39.9</v>
      </c>
      <c r="I27" s="58">
        <v>45.9</v>
      </c>
      <c r="J27" s="58">
        <v>50.8</v>
      </c>
      <c r="K27" s="58">
        <v>54.7</v>
      </c>
    </row>
    <row r="28" spans="1:11" x14ac:dyDescent="0.15">
      <c r="A28" s="364"/>
      <c r="B28" s="119" t="s">
        <v>99</v>
      </c>
      <c r="C28" s="83">
        <v>21.5</v>
      </c>
      <c r="D28" s="84">
        <v>24.7</v>
      </c>
      <c r="E28" s="84">
        <v>27.8</v>
      </c>
      <c r="F28" s="84">
        <v>32</v>
      </c>
      <c r="G28" s="84">
        <v>36.1</v>
      </c>
      <c r="H28" s="84">
        <v>40</v>
      </c>
      <c r="I28" s="84">
        <v>46</v>
      </c>
      <c r="J28" s="84">
        <v>50.2</v>
      </c>
      <c r="K28" s="84">
        <v>54.8</v>
      </c>
    </row>
    <row r="29" spans="1:11" ht="14.25" thickBot="1" x14ac:dyDescent="0.2">
      <c r="A29" s="108"/>
      <c r="B29" s="20"/>
    </row>
    <row r="30" spans="1:11" ht="14.25" thickTop="1" x14ac:dyDescent="0.15">
      <c r="A30" s="721" t="s">
        <v>60</v>
      </c>
      <c r="B30" s="667"/>
      <c r="C30" s="707" t="s">
        <v>4</v>
      </c>
      <c r="D30" s="708"/>
      <c r="E30" s="708"/>
      <c r="F30" s="708"/>
      <c r="G30" s="708"/>
      <c r="H30" s="708"/>
      <c r="I30" s="708"/>
      <c r="J30" s="708"/>
      <c r="K30" s="708"/>
    </row>
    <row r="31" spans="1:11" x14ac:dyDescent="0.15">
      <c r="A31" s="706"/>
      <c r="B31" s="669"/>
      <c r="C31" s="348" t="s">
        <v>61</v>
      </c>
      <c r="D31" s="348" t="s">
        <v>62</v>
      </c>
      <c r="E31" s="348" t="s">
        <v>63</v>
      </c>
      <c r="F31" s="348" t="s">
        <v>64</v>
      </c>
      <c r="G31" s="348" t="s">
        <v>65</v>
      </c>
      <c r="H31" s="348" t="s">
        <v>66</v>
      </c>
      <c r="I31" s="348" t="s">
        <v>67</v>
      </c>
      <c r="J31" s="348" t="s">
        <v>68</v>
      </c>
      <c r="K31" s="349" t="s">
        <v>69</v>
      </c>
    </row>
    <row r="32" spans="1:11" x14ac:dyDescent="0.15">
      <c r="A32" s="284" t="s">
        <v>695</v>
      </c>
      <c r="B32" s="117" t="s">
        <v>97</v>
      </c>
      <c r="C32" s="9">
        <v>20.9</v>
      </c>
      <c r="D32" s="10">
        <v>23.5</v>
      </c>
      <c r="E32" s="10">
        <v>26.4</v>
      </c>
      <c r="F32" s="10">
        <v>30</v>
      </c>
      <c r="G32" s="10">
        <v>34.1</v>
      </c>
      <c r="H32" s="10">
        <v>39.1</v>
      </c>
      <c r="I32" s="10">
        <v>43.7</v>
      </c>
      <c r="J32" s="10">
        <v>47.2</v>
      </c>
      <c r="K32" s="10">
        <v>49.9</v>
      </c>
    </row>
    <row r="33" spans="1:11" x14ac:dyDescent="0.15">
      <c r="A33" s="284"/>
      <c r="B33" s="117" t="s">
        <v>98</v>
      </c>
      <c r="C33" s="9">
        <v>20.8</v>
      </c>
      <c r="D33" s="10">
        <v>23.3</v>
      </c>
      <c r="E33" s="10">
        <v>26.3</v>
      </c>
      <c r="F33" s="10">
        <v>29.6</v>
      </c>
      <c r="G33" s="10">
        <v>33.6</v>
      </c>
      <c r="H33" s="10">
        <v>38.5</v>
      </c>
      <c r="I33" s="10">
        <v>43.3</v>
      </c>
      <c r="J33" s="10">
        <v>46.9</v>
      </c>
      <c r="K33" s="10">
        <v>49.1</v>
      </c>
    </row>
    <row r="34" spans="1:11" x14ac:dyDescent="0.15">
      <c r="A34" s="284"/>
      <c r="B34" s="107" t="s">
        <v>99</v>
      </c>
      <c r="C34" s="9">
        <v>21</v>
      </c>
      <c r="D34" s="10">
        <v>23.4</v>
      </c>
      <c r="E34" s="10">
        <v>26.3</v>
      </c>
      <c r="F34" s="10">
        <v>29.9</v>
      </c>
      <c r="G34" s="10">
        <v>33.700000000000003</v>
      </c>
      <c r="H34" s="10">
        <v>39.200000000000003</v>
      </c>
      <c r="I34" s="10">
        <v>43.8</v>
      </c>
      <c r="J34" s="10">
        <v>47</v>
      </c>
      <c r="K34" s="10">
        <v>50</v>
      </c>
    </row>
    <row r="35" spans="1:11" x14ac:dyDescent="0.15">
      <c r="A35" s="303"/>
      <c r="B35" s="107"/>
      <c r="C35" s="9"/>
      <c r="D35" s="10"/>
      <c r="E35" s="10"/>
      <c r="F35" s="10"/>
      <c r="G35" s="10"/>
      <c r="H35" s="10"/>
      <c r="I35" s="10"/>
      <c r="J35" s="10"/>
      <c r="K35" s="10"/>
    </row>
    <row r="36" spans="1:11" x14ac:dyDescent="0.15">
      <c r="A36" s="284" t="s">
        <v>585</v>
      </c>
      <c r="B36" s="117" t="s">
        <v>97</v>
      </c>
      <c r="C36" s="170">
        <v>20.9</v>
      </c>
      <c r="D36" s="171">
        <v>23.5</v>
      </c>
      <c r="E36" s="171">
        <v>26.5</v>
      </c>
      <c r="F36" s="171">
        <v>30</v>
      </c>
      <c r="G36" s="171">
        <v>34.200000000000003</v>
      </c>
      <c r="H36" s="171">
        <v>39</v>
      </c>
      <c r="I36" s="171">
        <v>43.8</v>
      </c>
      <c r="J36" s="171">
        <v>47.3</v>
      </c>
      <c r="K36" s="171">
        <v>50.1</v>
      </c>
    </row>
    <row r="37" spans="1:11" x14ac:dyDescent="0.15">
      <c r="A37" s="284"/>
      <c r="B37" s="117" t="s">
        <v>98</v>
      </c>
      <c r="C37" s="170">
        <v>20.6</v>
      </c>
      <c r="D37" s="171">
        <v>23.4</v>
      </c>
      <c r="E37" s="171">
        <v>26</v>
      </c>
      <c r="F37" s="171">
        <v>29.8</v>
      </c>
      <c r="G37" s="171">
        <v>33.299999999999997</v>
      </c>
      <c r="H37" s="171">
        <v>38.200000000000003</v>
      </c>
      <c r="I37" s="171">
        <v>43.5</v>
      </c>
      <c r="J37" s="171">
        <v>46.8</v>
      </c>
      <c r="K37" s="171">
        <v>49.8</v>
      </c>
    </row>
    <row r="38" spans="1:11" x14ac:dyDescent="0.15">
      <c r="A38" s="284"/>
      <c r="B38" s="107" t="s">
        <v>99</v>
      </c>
      <c r="C38" s="170">
        <v>20.6</v>
      </c>
      <c r="D38" s="171">
        <v>23.7</v>
      </c>
      <c r="E38" s="171">
        <v>26.5</v>
      </c>
      <c r="F38" s="171">
        <v>29.8</v>
      </c>
      <c r="G38" s="171">
        <v>34.299999999999997</v>
      </c>
      <c r="H38" s="171">
        <v>38.700000000000003</v>
      </c>
      <c r="I38" s="171">
        <v>43.6</v>
      </c>
      <c r="J38" s="171">
        <v>47.3</v>
      </c>
      <c r="K38" s="171">
        <v>49.8</v>
      </c>
    </row>
    <row r="39" spans="1:11" x14ac:dyDescent="0.15">
      <c r="A39" s="303"/>
      <c r="B39" s="107"/>
      <c r="C39" s="9"/>
      <c r="D39" s="10"/>
      <c r="E39" s="10"/>
      <c r="F39" s="10"/>
      <c r="G39" s="10"/>
      <c r="H39" s="10"/>
      <c r="I39" s="10"/>
      <c r="J39" s="10"/>
      <c r="K39" s="10"/>
    </row>
    <row r="40" spans="1:11" x14ac:dyDescent="0.15">
      <c r="A40" s="284" t="s">
        <v>586</v>
      </c>
      <c r="B40" s="220" t="s">
        <v>97</v>
      </c>
      <c r="C40" s="171">
        <v>21.5</v>
      </c>
      <c r="D40" s="171">
        <v>24.3</v>
      </c>
      <c r="E40" s="171">
        <v>27.4</v>
      </c>
      <c r="F40" s="171">
        <v>31.1</v>
      </c>
      <c r="G40" s="171">
        <v>35.4</v>
      </c>
      <c r="H40" s="171">
        <v>40.299999999999997</v>
      </c>
      <c r="I40" s="171">
        <v>44.5</v>
      </c>
      <c r="J40" s="171">
        <v>47.9</v>
      </c>
      <c r="K40" s="171">
        <v>50.2</v>
      </c>
    </row>
    <row r="41" spans="1:11" x14ac:dyDescent="0.15">
      <c r="A41" s="284"/>
      <c r="B41" s="220" t="s">
        <v>98</v>
      </c>
      <c r="C41" s="171">
        <v>21.4</v>
      </c>
      <c r="D41" s="171">
        <v>24.4</v>
      </c>
      <c r="E41" s="171">
        <v>27.5</v>
      </c>
      <c r="F41" s="171">
        <v>31.4</v>
      </c>
      <c r="G41" s="171">
        <v>35</v>
      </c>
      <c r="H41" s="171">
        <v>40.1</v>
      </c>
      <c r="I41" s="171">
        <v>44.7</v>
      </c>
      <c r="J41" s="171">
        <v>47.9</v>
      </c>
      <c r="K41" s="171">
        <v>49.1</v>
      </c>
    </row>
    <row r="42" spans="1:11" x14ac:dyDescent="0.15">
      <c r="A42" s="284"/>
      <c r="B42" s="219" t="s">
        <v>99</v>
      </c>
      <c r="C42" s="171">
        <v>21.8</v>
      </c>
      <c r="D42" s="171">
        <v>24.3</v>
      </c>
      <c r="E42" s="171">
        <v>28.2</v>
      </c>
      <c r="F42" s="171">
        <v>31.4</v>
      </c>
      <c r="G42" s="171">
        <v>35.9</v>
      </c>
      <c r="H42" s="171">
        <v>41</v>
      </c>
      <c r="I42" s="171">
        <v>44.6</v>
      </c>
      <c r="J42" s="171">
        <v>48.1</v>
      </c>
      <c r="K42" s="171">
        <v>50.4</v>
      </c>
    </row>
    <row r="43" spans="1:11" s="21" customFormat="1" x14ac:dyDescent="0.15">
      <c r="A43" s="284"/>
      <c r="B43" s="219"/>
      <c r="C43" s="171"/>
      <c r="D43" s="171"/>
      <c r="E43" s="171"/>
      <c r="F43" s="171"/>
      <c r="G43" s="171"/>
      <c r="H43" s="171"/>
      <c r="I43" s="171"/>
      <c r="J43" s="171"/>
      <c r="K43" s="171"/>
    </row>
    <row r="44" spans="1:11" s="21" customFormat="1" x14ac:dyDescent="0.15">
      <c r="A44" s="284" t="s">
        <v>628</v>
      </c>
      <c r="B44" s="220" t="s">
        <v>97</v>
      </c>
      <c r="C44" s="171">
        <v>21.2</v>
      </c>
      <c r="D44" s="171">
        <v>23.9</v>
      </c>
      <c r="E44" s="171">
        <v>27</v>
      </c>
      <c r="F44" s="171">
        <v>30.6</v>
      </c>
      <c r="G44" s="171">
        <v>35</v>
      </c>
      <c r="H44" s="171">
        <v>39.799999999999997</v>
      </c>
      <c r="I44" s="171">
        <v>44.4</v>
      </c>
      <c r="J44" s="171">
        <v>47.6</v>
      </c>
      <c r="K44" s="171">
        <v>50</v>
      </c>
    </row>
    <row r="45" spans="1:11" s="21" customFormat="1" x14ac:dyDescent="0.15">
      <c r="A45" s="284"/>
      <c r="B45" s="220" t="s">
        <v>98</v>
      </c>
      <c r="C45" s="171">
        <v>21</v>
      </c>
      <c r="D45" s="171">
        <v>23.6</v>
      </c>
      <c r="E45" s="171">
        <v>26.9</v>
      </c>
      <c r="F45" s="171">
        <v>30.4</v>
      </c>
      <c r="G45" s="171">
        <v>35.6</v>
      </c>
      <c r="H45" s="171">
        <v>39.4</v>
      </c>
      <c r="I45" s="171">
        <v>44.5</v>
      </c>
      <c r="J45" s="171">
        <v>47.7</v>
      </c>
      <c r="K45" s="171">
        <v>49.5</v>
      </c>
    </row>
    <row r="46" spans="1:11" s="21" customFormat="1" x14ac:dyDescent="0.15">
      <c r="A46" s="284"/>
      <c r="B46" s="219" t="s">
        <v>99</v>
      </c>
      <c r="C46" s="171">
        <v>21.1</v>
      </c>
      <c r="D46" s="171">
        <v>24.2</v>
      </c>
      <c r="E46" s="171">
        <v>26.8</v>
      </c>
      <c r="F46" s="171">
        <v>31.4</v>
      </c>
      <c r="G46" s="171">
        <v>34.9</v>
      </c>
      <c r="H46" s="171">
        <v>39.799999999999997</v>
      </c>
      <c r="I46" s="171">
        <v>44.2</v>
      </c>
      <c r="J46" s="171">
        <v>47</v>
      </c>
      <c r="K46" s="171">
        <v>49.9</v>
      </c>
    </row>
    <row r="47" spans="1:11" s="21" customFormat="1" x14ac:dyDescent="0.15">
      <c r="A47" s="284"/>
      <c r="B47" s="219"/>
    </row>
    <row r="48" spans="1:11" x14ac:dyDescent="0.15">
      <c r="A48" s="284" t="s">
        <v>645</v>
      </c>
      <c r="B48" s="220" t="s">
        <v>97</v>
      </c>
      <c r="C48" s="82">
        <v>21.3</v>
      </c>
      <c r="D48" s="405">
        <v>24</v>
      </c>
      <c r="E48" s="82">
        <v>27.3</v>
      </c>
      <c r="F48" s="82">
        <v>31.1</v>
      </c>
      <c r="G48" s="82">
        <v>35.5</v>
      </c>
      <c r="H48" s="82">
        <v>40.5</v>
      </c>
      <c r="I48" s="82">
        <v>44.5</v>
      </c>
      <c r="J48" s="82">
        <v>47.7</v>
      </c>
      <c r="K48" s="82">
        <v>49.9</v>
      </c>
    </row>
    <row r="49" spans="1:11" x14ac:dyDescent="0.15">
      <c r="A49" s="284"/>
      <c r="B49" s="220" t="s">
        <v>98</v>
      </c>
      <c r="C49" s="405">
        <v>21</v>
      </c>
      <c r="D49" s="82">
        <v>23.7</v>
      </c>
      <c r="E49" s="82">
        <v>26.9</v>
      </c>
      <c r="F49" s="82">
        <v>31.5</v>
      </c>
      <c r="G49" s="82">
        <v>35.4</v>
      </c>
      <c r="H49" s="82">
        <v>41.1</v>
      </c>
      <c r="I49" s="82">
        <v>44.2</v>
      </c>
      <c r="J49" s="405">
        <v>47</v>
      </c>
      <c r="K49" s="82">
        <v>49.3</v>
      </c>
    </row>
    <row r="50" spans="1:11" x14ac:dyDescent="0.15">
      <c r="A50" s="284"/>
      <c r="B50" s="219" t="s">
        <v>99</v>
      </c>
      <c r="C50" s="82">
        <v>21.4</v>
      </c>
      <c r="D50" s="82">
        <v>23.9</v>
      </c>
      <c r="E50" s="82">
        <v>27.7</v>
      </c>
      <c r="F50" s="82">
        <v>30.8</v>
      </c>
      <c r="G50" s="82">
        <v>36.200000000000003</v>
      </c>
      <c r="H50" s="82">
        <v>40.299999999999997</v>
      </c>
      <c r="I50" s="82">
        <v>44.6</v>
      </c>
      <c r="J50" s="82">
        <v>47.6</v>
      </c>
      <c r="K50" s="82">
        <v>49.6</v>
      </c>
    </row>
    <row r="51" spans="1:11" x14ac:dyDescent="0.15">
      <c r="A51" s="303"/>
      <c r="B51" s="107"/>
      <c r="C51" s="9"/>
      <c r="D51" s="10"/>
      <c r="E51" s="10"/>
      <c r="F51" s="10"/>
      <c r="G51" s="10"/>
      <c r="H51" s="10"/>
      <c r="I51" s="10"/>
      <c r="J51" s="10"/>
      <c r="K51" s="10"/>
    </row>
    <row r="52" spans="1:11" x14ac:dyDescent="0.15">
      <c r="A52" s="283" t="s">
        <v>644</v>
      </c>
      <c r="B52" s="140" t="s">
        <v>97</v>
      </c>
      <c r="C52" s="336">
        <v>21.2</v>
      </c>
      <c r="D52" s="58">
        <v>24</v>
      </c>
      <c r="E52" s="58">
        <v>27</v>
      </c>
      <c r="F52" s="58">
        <v>31</v>
      </c>
      <c r="G52" s="58">
        <v>35.299999999999997</v>
      </c>
      <c r="H52" s="58">
        <v>40.200000000000003</v>
      </c>
      <c r="I52" s="58">
        <v>44.5</v>
      </c>
      <c r="J52" s="58">
        <v>47.6</v>
      </c>
      <c r="K52" s="58">
        <v>49.8</v>
      </c>
    </row>
    <row r="53" spans="1:11" x14ac:dyDescent="0.15">
      <c r="A53" s="283"/>
      <c r="B53" s="140" t="s">
        <v>98</v>
      </c>
      <c r="C53" s="336">
        <v>20.9</v>
      </c>
      <c r="D53" s="58">
        <v>24</v>
      </c>
      <c r="E53" s="58">
        <v>26.4</v>
      </c>
      <c r="F53" s="58">
        <v>30.7</v>
      </c>
      <c r="G53" s="58">
        <v>34.799999999999997</v>
      </c>
      <c r="H53" s="58">
        <v>40.5</v>
      </c>
      <c r="I53" s="58">
        <v>44.5</v>
      </c>
      <c r="J53" s="58">
        <v>47.2</v>
      </c>
      <c r="K53" s="58">
        <v>49.8</v>
      </c>
    </row>
    <row r="54" spans="1:11" x14ac:dyDescent="0.15">
      <c r="A54" s="364"/>
      <c r="B54" s="119" t="s">
        <v>99</v>
      </c>
      <c r="C54" s="83">
        <v>21</v>
      </c>
      <c r="D54" s="84">
        <v>24.3</v>
      </c>
      <c r="E54" s="84">
        <v>27</v>
      </c>
      <c r="F54" s="84">
        <v>31.6</v>
      </c>
      <c r="G54" s="84">
        <v>35.200000000000003</v>
      </c>
      <c r="H54" s="84">
        <v>41.3</v>
      </c>
      <c r="I54" s="84">
        <v>44.3</v>
      </c>
      <c r="J54" s="84">
        <v>47</v>
      </c>
      <c r="K54" s="84">
        <v>49.5</v>
      </c>
    </row>
    <row r="55" spans="1:11" x14ac:dyDescent="0.15">
      <c r="A55" s="81" t="s">
        <v>491</v>
      </c>
    </row>
  </sheetData>
  <mergeCells count="5">
    <mergeCell ref="J3:K3"/>
    <mergeCell ref="A4:B5"/>
    <mergeCell ref="C4:K4"/>
    <mergeCell ref="A30:B31"/>
    <mergeCell ref="C30:K30"/>
  </mergeCells>
  <phoneticPr fontId="2"/>
  <pageMargins left="0.59055118110236227" right="0.59055118110236227" top="0.78740157480314965" bottom="0.98425196850393704" header="0.51181102362204722" footer="0.51181102362204722"/>
  <pageSetup paperSize="9" firstPageNumber="199"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H59"/>
  <sheetViews>
    <sheetView view="pageBreakPreview" topLeftCell="A57" zoomScaleNormal="100" zoomScaleSheetLayoutView="100" workbookViewId="0">
      <selection activeCell="O69" sqref="O69"/>
    </sheetView>
  </sheetViews>
  <sheetFormatPr defaultColWidth="9" defaultRowHeight="13.5" x14ac:dyDescent="0.15"/>
  <cols>
    <col min="1" max="1" width="9.875" style="82" customWidth="1"/>
    <col min="2" max="2" width="8" style="82" customWidth="1"/>
    <col min="3" max="3" width="11.125" style="82" customWidth="1"/>
    <col min="4" max="15" width="5.25" style="82" customWidth="1"/>
    <col min="16" max="18" width="5.375" style="82" customWidth="1"/>
    <col min="19" max="16384" width="9" style="82"/>
  </cols>
  <sheetData>
    <row r="1" spans="1:18" x14ac:dyDescent="0.15">
      <c r="A1" s="79" t="s">
        <v>557</v>
      </c>
    </row>
    <row r="2" spans="1:18" ht="14.25" thickBot="1" x14ac:dyDescent="0.2">
      <c r="M2" s="108" t="s">
        <v>629</v>
      </c>
      <c r="N2" s="108"/>
    </row>
    <row r="3" spans="1:18" ht="14.25" thickTop="1" x14ac:dyDescent="0.15">
      <c r="A3" s="721" t="s">
        <v>60</v>
      </c>
      <c r="B3" s="721"/>
      <c r="C3" s="667"/>
      <c r="D3" s="707" t="s">
        <v>77</v>
      </c>
      <c r="E3" s="708"/>
      <c r="F3" s="708"/>
      <c r="G3" s="708"/>
      <c r="H3" s="708"/>
      <c r="I3" s="708"/>
      <c r="J3" s="708"/>
      <c r="K3" s="708"/>
      <c r="L3" s="708"/>
      <c r="M3" s="708"/>
      <c r="N3" s="708"/>
      <c r="O3" s="708"/>
      <c r="P3" s="352"/>
      <c r="Q3" s="352"/>
      <c r="R3" s="352"/>
    </row>
    <row r="4" spans="1:18" x14ac:dyDescent="0.15">
      <c r="A4" s="705"/>
      <c r="B4" s="705"/>
      <c r="C4" s="668"/>
      <c r="D4" s="797" t="s">
        <v>76</v>
      </c>
      <c r="E4" s="797"/>
      <c r="F4" s="797"/>
      <c r="G4" s="797"/>
      <c r="H4" s="797"/>
      <c r="I4" s="797"/>
      <c r="J4" s="797" t="s">
        <v>3</v>
      </c>
      <c r="K4" s="797"/>
      <c r="L4" s="797"/>
      <c r="M4" s="797"/>
      <c r="N4" s="797"/>
      <c r="O4" s="703"/>
    </row>
    <row r="5" spans="1:18" x14ac:dyDescent="0.15">
      <c r="A5" s="706"/>
      <c r="B5" s="706"/>
      <c r="C5" s="669"/>
      <c r="D5" s="348" t="s">
        <v>70</v>
      </c>
      <c r="E5" s="348" t="s">
        <v>71</v>
      </c>
      <c r="F5" s="348" t="s">
        <v>72</v>
      </c>
      <c r="G5" s="348" t="s">
        <v>73</v>
      </c>
      <c r="H5" s="348" t="s">
        <v>74</v>
      </c>
      <c r="I5" s="348" t="s">
        <v>75</v>
      </c>
      <c r="J5" s="348" t="s">
        <v>70</v>
      </c>
      <c r="K5" s="348" t="s">
        <v>71</v>
      </c>
      <c r="L5" s="348" t="s">
        <v>72</v>
      </c>
      <c r="M5" s="348" t="s">
        <v>73</v>
      </c>
      <c r="N5" s="348" t="s">
        <v>74</v>
      </c>
      <c r="O5" s="349" t="s">
        <v>75</v>
      </c>
    </row>
    <row r="6" spans="1:18" ht="13.5" customHeight="1" x14ac:dyDescent="0.15">
      <c r="A6" s="340" t="s">
        <v>650</v>
      </c>
      <c r="B6" s="798" t="s">
        <v>571</v>
      </c>
      <c r="C6" s="799"/>
      <c r="D6" s="171">
        <v>21</v>
      </c>
      <c r="E6" s="171">
        <v>22.8</v>
      </c>
      <c r="F6" s="171">
        <v>27.1</v>
      </c>
      <c r="G6" s="171">
        <v>34.6</v>
      </c>
      <c r="H6" s="171">
        <v>42.099999999999994</v>
      </c>
      <c r="I6" s="171">
        <v>46.7</v>
      </c>
      <c r="J6" s="171">
        <v>19.799999999999997</v>
      </c>
      <c r="K6" s="171">
        <v>23</v>
      </c>
      <c r="L6" s="171">
        <v>26</v>
      </c>
      <c r="M6" s="171">
        <v>30.5</v>
      </c>
      <c r="N6" s="171">
        <v>36.099999999999994</v>
      </c>
      <c r="O6" s="171">
        <v>41.599999999999994</v>
      </c>
    </row>
    <row r="7" spans="1:18" x14ac:dyDescent="0.15">
      <c r="A7" s="340"/>
      <c r="B7" s="17" t="s">
        <v>234</v>
      </c>
      <c r="C7" s="222" t="s">
        <v>255</v>
      </c>
      <c r="D7" s="174">
        <v>10.9</v>
      </c>
      <c r="E7" s="174">
        <v>8.4</v>
      </c>
      <c r="F7" s="174">
        <v>8.3000000000000007</v>
      </c>
      <c r="G7" s="174">
        <v>7.2</v>
      </c>
      <c r="H7" s="174">
        <v>8.8000000000000007</v>
      </c>
      <c r="I7" s="174">
        <v>7.3</v>
      </c>
      <c r="J7" s="174">
        <v>10.199999999999999</v>
      </c>
      <c r="K7" s="174">
        <v>8.6</v>
      </c>
      <c r="L7" s="174">
        <v>8.5</v>
      </c>
      <c r="M7" s="174">
        <v>6.4</v>
      </c>
      <c r="N7" s="174">
        <v>7.3</v>
      </c>
      <c r="O7" s="174">
        <v>7.5</v>
      </c>
    </row>
    <row r="8" spans="1:18" x14ac:dyDescent="0.15">
      <c r="A8" s="340"/>
      <c r="B8" s="17" t="s">
        <v>235</v>
      </c>
      <c r="C8" s="222" t="s">
        <v>256</v>
      </c>
      <c r="D8" s="174">
        <v>5.0999999999999996</v>
      </c>
      <c r="E8" s="174">
        <v>7.7</v>
      </c>
      <c r="F8" s="174">
        <v>8.4</v>
      </c>
      <c r="G8" s="174">
        <v>10.3</v>
      </c>
      <c r="H8" s="174">
        <v>12.6</v>
      </c>
      <c r="I8" s="174">
        <v>12</v>
      </c>
      <c r="J8" s="174">
        <v>5.3</v>
      </c>
      <c r="K8" s="174">
        <v>8.3000000000000007</v>
      </c>
      <c r="L8" s="174">
        <v>6.5</v>
      </c>
      <c r="M8" s="174">
        <v>8.8000000000000007</v>
      </c>
      <c r="N8" s="174">
        <v>11.7</v>
      </c>
      <c r="O8" s="174">
        <v>10</v>
      </c>
    </row>
    <row r="9" spans="1:18" x14ac:dyDescent="0.15">
      <c r="A9" s="340"/>
      <c r="B9" s="17" t="s">
        <v>257</v>
      </c>
      <c r="C9" s="222" t="s">
        <v>510</v>
      </c>
      <c r="D9" s="174">
        <v>1</v>
      </c>
      <c r="E9" s="174">
        <v>2.2000000000000002</v>
      </c>
      <c r="F9" s="174">
        <v>3.2</v>
      </c>
      <c r="G9" s="174">
        <v>5</v>
      </c>
      <c r="H9" s="174">
        <v>4</v>
      </c>
      <c r="I9" s="174">
        <v>4.5999999999999996</v>
      </c>
      <c r="J9" s="174">
        <v>0.9</v>
      </c>
      <c r="K9" s="174">
        <v>1.6</v>
      </c>
      <c r="L9" s="174">
        <v>3.8</v>
      </c>
      <c r="M9" s="174">
        <v>4.9000000000000004</v>
      </c>
      <c r="N9" s="174">
        <v>2.9</v>
      </c>
      <c r="O9" s="174">
        <v>5.4</v>
      </c>
    </row>
    <row r="10" spans="1:18" x14ac:dyDescent="0.15">
      <c r="A10" s="340"/>
      <c r="B10" s="17" t="s">
        <v>572</v>
      </c>
      <c r="C10" s="222" t="s">
        <v>573</v>
      </c>
      <c r="D10" s="174">
        <v>4</v>
      </c>
      <c r="E10" s="174">
        <v>4.5</v>
      </c>
      <c r="F10" s="174">
        <v>7.2</v>
      </c>
      <c r="G10" s="174">
        <v>12.1</v>
      </c>
      <c r="H10" s="174">
        <v>16.7</v>
      </c>
      <c r="I10" s="174">
        <v>22.8</v>
      </c>
      <c r="J10" s="174">
        <v>3.4</v>
      </c>
      <c r="K10" s="174">
        <v>4.5</v>
      </c>
      <c r="L10" s="174">
        <v>7.2</v>
      </c>
      <c r="M10" s="174">
        <v>10.4</v>
      </c>
      <c r="N10" s="174">
        <v>14.2</v>
      </c>
      <c r="O10" s="174">
        <v>18.7</v>
      </c>
    </row>
    <row r="11" spans="1:18" x14ac:dyDescent="0.15">
      <c r="A11" s="341"/>
      <c r="B11" s="17"/>
      <c r="C11" s="222"/>
      <c r="D11" s="174"/>
      <c r="E11" s="174"/>
      <c r="F11" s="174"/>
      <c r="G11" s="174"/>
      <c r="H11" s="174"/>
      <c r="I11" s="174"/>
      <c r="J11" s="174"/>
      <c r="K11" s="174"/>
      <c r="L11" s="174"/>
      <c r="M11" s="174"/>
      <c r="N11" s="174"/>
      <c r="O11" s="174"/>
    </row>
    <row r="12" spans="1:18" ht="13.5" customHeight="1" x14ac:dyDescent="0.15">
      <c r="A12" s="340" t="s">
        <v>636</v>
      </c>
      <c r="B12" s="798" t="s">
        <v>571</v>
      </c>
      <c r="C12" s="799"/>
      <c r="D12" s="170">
        <v>18.8</v>
      </c>
      <c r="E12" s="171">
        <v>21.8</v>
      </c>
      <c r="F12" s="171">
        <v>29.900000000000002</v>
      </c>
      <c r="G12" s="171">
        <v>34.299999999999997</v>
      </c>
      <c r="H12" s="171">
        <v>40.5</v>
      </c>
      <c r="I12" s="171">
        <v>47.3</v>
      </c>
      <c r="J12" s="171">
        <v>19.5</v>
      </c>
      <c r="K12" s="171">
        <v>21.3</v>
      </c>
      <c r="L12" s="171">
        <v>28.4</v>
      </c>
      <c r="M12" s="171">
        <v>30.5</v>
      </c>
      <c r="N12" s="171">
        <v>36.099999999999994</v>
      </c>
      <c r="O12" s="171">
        <v>41.4</v>
      </c>
    </row>
    <row r="13" spans="1:18" x14ac:dyDescent="0.15">
      <c r="A13" s="340"/>
      <c r="B13" s="17" t="s">
        <v>234</v>
      </c>
      <c r="C13" s="222" t="s">
        <v>255</v>
      </c>
      <c r="D13" s="173">
        <v>9.5</v>
      </c>
      <c r="E13" s="174">
        <v>7.5</v>
      </c>
      <c r="F13" s="174">
        <v>10</v>
      </c>
      <c r="G13" s="174">
        <v>7.7</v>
      </c>
      <c r="H13" s="174">
        <v>8.6</v>
      </c>
      <c r="I13" s="174">
        <v>7.6</v>
      </c>
      <c r="J13" s="174">
        <v>9.6</v>
      </c>
      <c r="K13" s="174">
        <v>8</v>
      </c>
      <c r="L13" s="174">
        <v>10.1</v>
      </c>
      <c r="M13" s="174">
        <v>6.3</v>
      </c>
      <c r="N13" s="174">
        <v>7.7</v>
      </c>
      <c r="O13" s="174">
        <v>7.3</v>
      </c>
    </row>
    <row r="14" spans="1:18" x14ac:dyDescent="0.15">
      <c r="A14" s="340"/>
      <c r="B14" s="17" t="s">
        <v>235</v>
      </c>
      <c r="C14" s="222" t="s">
        <v>256</v>
      </c>
      <c r="D14" s="173">
        <v>4.5999999999999996</v>
      </c>
      <c r="E14" s="174">
        <v>6.9</v>
      </c>
      <c r="F14" s="174">
        <v>9.6</v>
      </c>
      <c r="G14" s="174">
        <v>11.1</v>
      </c>
      <c r="H14" s="174">
        <v>10.3</v>
      </c>
      <c r="I14" s="174">
        <v>11.6</v>
      </c>
      <c r="J14" s="174">
        <v>5.0999999999999996</v>
      </c>
      <c r="K14" s="174">
        <v>6.4</v>
      </c>
      <c r="L14" s="174">
        <v>8.9</v>
      </c>
      <c r="M14" s="174">
        <v>9.6</v>
      </c>
      <c r="N14" s="174">
        <v>9.6999999999999993</v>
      </c>
      <c r="O14" s="174">
        <v>9.5</v>
      </c>
    </row>
    <row r="15" spans="1:18" x14ac:dyDescent="0.15">
      <c r="A15" s="340"/>
      <c r="B15" s="17" t="s">
        <v>257</v>
      </c>
      <c r="C15" s="222" t="s">
        <v>510</v>
      </c>
      <c r="D15" s="173">
        <v>0.9</v>
      </c>
      <c r="E15" s="174">
        <v>1.9</v>
      </c>
      <c r="F15" s="174">
        <v>3</v>
      </c>
      <c r="G15" s="174">
        <v>3.4</v>
      </c>
      <c r="H15" s="174">
        <v>4</v>
      </c>
      <c r="I15" s="174">
        <v>5.3</v>
      </c>
      <c r="J15" s="174">
        <v>0.9</v>
      </c>
      <c r="K15" s="174">
        <v>1.4</v>
      </c>
      <c r="L15" s="174">
        <v>2.2999999999999998</v>
      </c>
      <c r="M15" s="174">
        <v>3.7</v>
      </c>
      <c r="N15" s="174">
        <v>4</v>
      </c>
      <c r="O15" s="174">
        <v>5.0999999999999996</v>
      </c>
    </row>
    <row r="16" spans="1:18" x14ac:dyDescent="0.15">
      <c r="A16" s="340"/>
      <c r="B16" s="17" t="s">
        <v>572</v>
      </c>
      <c r="C16" s="222" t="s">
        <v>573</v>
      </c>
      <c r="D16" s="173">
        <v>3.8</v>
      </c>
      <c r="E16" s="174">
        <v>5.5</v>
      </c>
      <c r="F16" s="174">
        <v>7.3</v>
      </c>
      <c r="G16" s="174">
        <v>12.1</v>
      </c>
      <c r="H16" s="174">
        <v>17.600000000000001</v>
      </c>
      <c r="I16" s="174">
        <v>22.8</v>
      </c>
      <c r="J16" s="174">
        <v>3.9</v>
      </c>
      <c r="K16" s="174">
        <v>5.5</v>
      </c>
      <c r="L16" s="174">
        <v>7.1</v>
      </c>
      <c r="M16" s="174">
        <v>10.9</v>
      </c>
      <c r="N16" s="174">
        <v>14.7</v>
      </c>
      <c r="O16" s="174">
        <v>19.5</v>
      </c>
    </row>
    <row r="17" spans="1:18" x14ac:dyDescent="0.15">
      <c r="A17" s="340"/>
      <c r="B17" s="17"/>
      <c r="C17" s="222"/>
    </row>
    <row r="18" spans="1:18" ht="13.5" customHeight="1" x14ac:dyDescent="0.15">
      <c r="A18" s="340" t="s">
        <v>630</v>
      </c>
      <c r="B18" s="798" t="s">
        <v>571</v>
      </c>
      <c r="C18" s="799"/>
      <c r="D18" s="82">
        <v>19.599999999999998</v>
      </c>
      <c r="E18" s="82">
        <v>26.1</v>
      </c>
      <c r="F18" s="82">
        <v>32</v>
      </c>
      <c r="G18" s="82">
        <v>36.799999999999997</v>
      </c>
      <c r="H18" s="82">
        <v>40.5</v>
      </c>
      <c r="I18" s="82">
        <v>47.5</v>
      </c>
      <c r="J18" s="82">
        <v>18.8</v>
      </c>
      <c r="K18" s="82">
        <v>26.200000000000003</v>
      </c>
      <c r="L18" s="82">
        <v>28.9</v>
      </c>
      <c r="M18" s="82">
        <v>34.800000000000004</v>
      </c>
      <c r="N18" s="82">
        <v>36.599999999999994</v>
      </c>
      <c r="O18" s="405">
        <v>43</v>
      </c>
      <c r="P18" s="21"/>
    </row>
    <row r="19" spans="1:18" x14ac:dyDescent="0.15">
      <c r="A19" s="340"/>
      <c r="B19" s="17" t="s">
        <v>574</v>
      </c>
      <c r="C19" s="222" t="s">
        <v>575</v>
      </c>
      <c r="D19" s="82">
        <v>10.199999999999999</v>
      </c>
      <c r="E19" s="82">
        <v>8.8000000000000007</v>
      </c>
      <c r="F19" s="82">
        <v>9.6999999999999993</v>
      </c>
      <c r="G19" s="82">
        <v>8.1</v>
      </c>
      <c r="H19" s="82">
        <v>6.9</v>
      </c>
      <c r="I19" s="82">
        <v>7.7</v>
      </c>
      <c r="J19" s="82">
        <v>9.8000000000000007</v>
      </c>
      <c r="K19" s="82">
        <v>8.9</v>
      </c>
      <c r="L19" s="82">
        <v>9.4</v>
      </c>
      <c r="M19" s="82">
        <v>8.5</v>
      </c>
      <c r="N19" s="82">
        <v>5.8</v>
      </c>
      <c r="O19" s="82">
        <v>7.9</v>
      </c>
    </row>
    <row r="20" spans="1:18" x14ac:dyDescent="0.15">
      <c r="A20" s="340"/>
      <c r="B20" s="17" t="s">
        <v>576</v>
      </c>
      <c r="C20" s="222" t="s">
        <v>577</v>
      </c>
      <c r="D20" s="82">
        <v>5</v>
      </c>
      <c r="E20" s="82">
        <v>9.6999999999999993</v>
      </c>
      <c r="F20" s="82">
        <v>10</v>
      </c>
      <c r="G20" s="82">
        <v>11.5</v>
      </c>
      <c r="H20" s="82">
        <v>13</v>
      </c>
      <c r="I20" s="82">
        <v>11.7</v>
      </c>
      <c r="J20" s="82">
        <v>5.2</v>
      </c>
      <c r="K20" s="82">
        <v>9.1999999999999993</v>
      </c>
      <c r="L20" s="82">
        <v>8.5</v>
      </c>
      <c r="M20" s="82">
        <v>10.6</v>
      </c>
      <c r="N20" s="82">
        <v>12.4</v>
      </c>
      <c r="O20" s="82">
        <v>11.2</v>
      </c>
    </row>
    <row r="21" spans="1:18" x14ac:dyDescent="0.15">
      <c r="A21" s="340"/>
      <c r="B21" s="17" t="s">
        <v>257</v>
      </c>
      <c r="C21" s="222" t="s">
        <v>578</v>
      </c>
      <c r="D21" s="82">
        <v>0.6</v>
      </c>
      <c r="E21" s="82">
        <v>1.8</v>
      </c>
      <c r="F21" s="82">
        <v>2.7</v>
      </c>
      <c r="G21" s="82">
        <v>3.5</v>
      </c>
      <c r="H21" s="82">
        <v>4.4000000000000004</v>
      </c>
      <c r="I21" s="82">
        <v>5.2</v>
      </c>
      <c r="J21" s="82">
        <v>0.5</v>
      </c>
      <c r="K21" s="405">
        <v>2</v>
      </c>
      <c r="L21" s="82">
        <v>1.4</v>
      </c>
      <c r="M21" s="82">
        <v>3.1</v>
      </c>
      <c r="N21" s="82">
        <v>3.9</v>
      </c>
      <c r="O21" s="82">
        <v>5.4</v>
      </c>
    </row>
    <row r="22" spans="1:18" x14ac:dyDescent="0.15">
      <c r="A22" s="340"/>
      <c r="B22" s="17" t="s">
        <v>572</v>
      </c>
      <c r="C22" s="222" t="s">
        <v>573</v>
      </c>
      <c r="D22" s="82">
        <v>3.8</v>
      </c>
      <c r="E22" s="82">
        <v>5.8</v>
      </c>
      <c r="F22" s="82">
        <v>9.6</v>
      </c>
      <c r="G22" s="82">
        <v>13.7</v>
      </c>
      <c r="H22" s="82">
        <v>16.2</v>
      </c>
      <c r="I22" s="82">
        <v>22.9</v>
      </c>
      <c r="J22" s="82">
        <v>3.3</v>
      </c>
      <c r="K22" s="82">
        <v>6.1</v>
      </c>
      <c r="L22" s="82">
        <v>9.6</v>
      </c>
      <c r="M22" s="82">
        <v>12.6</v>
      </c>
      <c r="N22" s="82">
        <v>14.5</v>
      </c>
      <c r="O22" s="82">
        <v>18.5</v>
      </c>
    </row>
    <row r="23" spans="1:18" x14ac:dyDescent="0.15">
      <c r="A23" s="341"/>
      <c r="B23" s="172"/>
      <c r="C23" s="17"/>
      <c r="D23" s="12"/>
      <c r="E23" s="13"/>
      <c r="F23" s="13"/>
      <c r="G23" s="13"/>
      <c r="H23" s="13"/>
      <c r="I23" s="13"/>
      <c r="J23" s="13"/>
      <c r="K23" s="13"/>
      <c r="L23" s="13"/>
      <c r="M23" s="13"/>
      <c r="N23" s="13"/>
      <c r="O23" s="13"/>
    </row>
    <row r="24" spans="1:18" ht="13.5" customHeight="1" x14ac:dyDescent="0.15">
      <c r="A24" s="342" t="s">
        <v>651</v>
      </c>
      <c r="B24" s="800" t="s">
        <v>571</v>
      </c>
      <c r="C24" s="801"/>
      <c r="D24" s="58">
        <f t="shared" ref="D24:O24" si="0">SUM(D25:D28)</f>
        <v>19.128586609989373</v>
      </c>
      <c r="E24" s="58">
        <f t="shared" si="0"/>
        <v>21.338912133891213</v>
      </c>
      <c r="F24" s="58">
        <f t="shared" si="0"/>
        <v>28.166160081053697</v>
      </c>
      <c r="G24" s="58">
        <f t="shared" si="0"/>
        <v>34.629341627786417</v>
      </c>
      <c r="H24" s="58">
        <f t="shared" si="0"/>
        <v>40.504374678332475</v>
      </c>
      <c r="I24" s="58">
        <f t="shared" si="0"/>
        <v>46.746987951807228</v>
      </c>
      <c r="J24" s="58">
        <f t="shared" si="0"/>
        <v>17.880085653104921</v>
      </c>
      <c r="K24" s="58">
        <f t="shared" si="0"/>
        <v>19.374369323915239</v>
      </c>
      <c r="L24" s="58">
        <f t="shared" si="0"/>
        <v>27.888446215139439</v>
      </c>
      <c r="M24" s="58">
        <f t="shared" si="0"/>
        <v>30.807577268195416</v>
      </c>
      <c r="N24" s="58">
        <f t="shared" si="0"/>
        <v>38.057482656095146</v>
      </c>
      <c r="O24" s="58">
        <f t="shared" si="0"/>
        <v>42.619745845552295</v>
      </c>
      <c r="P24" s="21"/>
    </row>
    <row r="25" spans="1:18" x14ac:dyDescent="0.15">
      <c r="A25" s="342"/>
      <c r="B25" s="142" t="s">
        <v>574</v>
      </c>
      <c r="C25" s="142" t="s">
        <v>575</v>
      </c>
      <c r="D25" s="86">
        <v>9.0860786397449509</v>
      </c>
      <c r="E25" s="59">
        <v>7.4790794979079491</v>
      </c>
      <c r="F25" s="59">
        <v>7.0415400202634242</v>
      </c>
      <c r="G25" s="59">
        <v>6.2208398133748055</v>
      </c>
      <c r="H25" s="59">
        <v>6.4848172928461141</v>
      </c>
      <c r="I25" s="59">
        <v>6.7469879518072293</v>
      </c>
      <c r="J25" s="59">
        <v>9.1006423982869364</v>
      </c>
      <c r="K25" s="59">
        <v>7.6690211907164478</v>
      </c>
      <c r="L25" s="59">
        <v>6.4741035856573701</v>
      </c>
      <c r="M25" s="59">
        <v>5.7826520438683948</v>
      </c>
      <c r="N25" s="59">
        <v>6.8384539147670971</v>
      </c>
      <c r="O25" s="59">
        <v>6.5493646138807424</v>
      </c>
    </row>
    <row r="26" spans="1:18" x14ac:dyDescent="0.15">
      <c r="A26" s="342"/>
      <c r="B26" s="142" t="s">
        <v>576</v>
      </c>
      <c r="C26" s="142" t="s">
        <v>577</v>
      </c>
      <c r="D26" s="86">
        <v>5.526036131774708</v>
      </c>
      <c r="E26" s="59">
        <v>5.9100418410041842</v>
      </c>
      <c r="F26" s="59">
        <v>9.5744680851063837</v>
      </c>
      <c r="G26" s="59">
        <v>10.005184033177812</v>
      </c>
      <c r="H26" s="59">
        <v>10.910962429233145</v>
      </c>
      <c r="I26" s="59">
        <v>13.108433734939759</v>
      </c>
      <c r="J26" s="59">
        <v>5.3533190578158463</v>
      </c>
      <c r="K26" s="59">
        <v>4.7426841574167513</v>
      </c>
      <c r="L26" s="59">
        <v>10.358565737051793</v>
      </c>
      <c r="M26" s="59">
        <v>8.8733798604187442</v>
      </c>
      <c r="N26" s="59">
        <v>10.505450941526263</v>
      </c>
      <c r="O26" s="59">
        <v>12.41446725317693</v>
      </c>
    </row>
    <row r="27" spans="1:18" x14ac:dyDescent="0.15">
      <c r="A27" s="342"/>
      <c r="B27" s="142" t="s">
        <v>257</v>
      </c>
      <c r="C27" s="142" t="s">
        <v>578</v>
      </c>
      <c r="D27" s="86">
        <v>0.6907545164718385</v>
      </c>
      <c r="E27" s="59">
        <v>2.1443514644351467</v>
      </c>
      <c r="F27" s="59">
        <v>2.735562310030395</v>
      </c>
      <c r="G27" s="59">
        <v>4.1990668740279933</v>
      </c>
      <c r="H27" s="59">
        <v>3.654143077714874</v>
      </c>
      <c r="I27" s="59">
        <v>4.19277108433735</v>
      </c>
      <c r="J27" s="59">
        <v>0.64239828693790146</v>
      </c>
      <c r="K27" s="59">
        <v>1.513622603430878</v>
      </c>
      <c r="L27" s="59">
        <v>2.5896414342629481</v>
      </c>
      <c r="M27" s="59">
        <v>3.589232303090728</v>
      </c>
      <c r="N27" s="59">
        <v>3.3696729435084243</v>
      </c>
      <c r="O27" s="59">
        <v>4.3010752688172049</v>
      </c>
    </row>
    <row r="28" spans="1:18" x14ac:dyDescent="0.15">
      <c r="A28" s="343"/>
      <c r="B28" s="139" t="s">
        <v>572</v>
      </c>
      <c r="C28" s="139" t="s">
        <v>573</v>
      </c>
      <c r="D28" s="87">
        <v>3.8257173219978751</v>
      </c>
      <c r="E28" s="88">
        <v>5.8054393305439334</v>
      </c>
      <c r="F28" s="88">
        <v>8.8145896656534948</v>
      </c>
      <c r="G28" s="88">
        <v>14.204250907205807</v>
      </c>
      <c r="H28" s="88">
        <v>19.454451878538343</v>
      </c>
      <c r="I28" s="88">
        <v>22.698795180722893</v>
      </c>
      <c r="J28" s="88">
        <v>2.7837259100642395</v>
      </c>
      <c r="K28" s="88">
        <v>5.4490413723511608</v>
      </c>
      <c r="L28" s="88">
        <v>8.4661354581673294</v>
      </c>
      <c r="M28" s="88">
        <v>12.562313060817548</v>
      </c>
      <c r="N28" s="88">
        <v>17.34390485629336</v>
      </c>
      <c r="O28" s="88">
        <v>19.35483870967742</v>
      </c>
    </row>
    <row r="29" spans="1:18" ht="14.25" thickBot="1" x14ac:dyDescent="0.2">
      <c r="A29" s="108"/>
      <c r="B29" s="108"/>
      <c r="C29" s="20"/>
    </row>
    <row r="30" spans="1:18" ht="14.25" thickTop="1" x14ac:dyDescent="0.15">
      <c r="A30" s="721" t="s">
        <v>60</v>
      </c>
      <c r="B30" s="721"/>
      <c r="C30" s="667"/>
      <c r="D30" s="695" t="s">
        <v>250</v>
      </c>
      <c r="E30" s="696"/>
      <c r="F30" s="696"/>
      <c r="G30" s="696"/>
      <c r="H30" s="696"/>
      <c r="I30" s="802"/>
      <c r="J30" s="707" t="s">
        <v>78</v>
      </c>
      <c r="K30" s="708"/>
      <c r="L30" s="708"/>
      <c r="M30" s="708"/>
      <c r="N30" s="708"/>
      <c r="O30" s="708"/>
      <c r="P30" s="708"/>
      <c r="Q30" s="708"/>
      <c r="R30" s="708"/>
    </row>
    <row r="31" spans="1:18" x14ac:dyDescent="0.15">
      <c r="A31" s="705"/>
      <c r="B31" s="705"/>
      <c r="C31" s="668"/>
      <c r="D31" s="666" t="s">
        <v>4</v>
      </c>
      <c r="E31" s="675"/>
      <c r="F31" s="675"/>
      <c r="G31" s="675"/>
      <c r="H31" s="675"/>
      <c r="I31" s="803"/>
      <c r="J31" s="666" t="s">
        <v>94</v>
      </c>
      <c r="K31" s="675"/>
      <c r="L31" s="803"/>
      <c r="M31" s="666" t="s">
        <v>3</v>
      </c>
      <c r="N31" s="675"/>
      <c r="O31" s="803"/>
      <c r="P31" s="666" t="s">
        <v>4</v>
      </c>
      <c r="Q31" s="675"/>
      <c r="R31" s="675"/>
    </row>
    <row r="32" spans="1:18" x14ac:dyDescent="0.15">
      <c r="A32" s="706"/>
      <c r="B32" s="706"/>
      <c r="C32" s="669"/>
      <c r="D32" s="348" t="s">
        <v>70</v>
      </c>
      <c r="E32" s="348" t="s">
        <v>71</v>
      </c>
      <c r="F32" s="349" t="s">
        <v>72</v>
      </c>
      <c r="G32" s="348" t="s">
        <v>73</v>
      </c>
      <c r="H32" s="348" t="s">
        <v>74</v>
      </c>
      <c r="I32" s="348" t="s">
        <v>75</v>
      </c>
      <c r="J32" s="348" t="s">
        <v>70</v>
      </c>
      <c r="K32" s="348" t="s">
        <v>71</v>
      </c>
      <c r="L32" s="348" t="s">
        <v>72</v>
      </c>
      <c r="M32" s="348" t="s">
        <v>70</v>
      </c>
      <c r="N32" s="348" t="s">
        <v>71</v>
      </c>
      <c r="O32" s="348" t="s">
        <v>72</v>
      </c>
      <c r="P32" s="348" t="s">
        <v>70</v>
      </c>
      <c r="Q32" s="348" t="s">
        <v>71</v>
      </c>
      <c r="R32" s="349" t="s">
        <v>72</v>
      </c>
    </row>
    <row r="33" spans="1:33" ht="13.5" customHeight="1" x14ac:dyDescent="0.15">
      <c r="A33" s="340" t="s">
        <v>650</v>
      </c>
      <c r="B33" s="798" t="s">
        <v>571</v>
      </c>
      <c r="C33" s="799"/>
      <c r="D33" s="174">
        <v>22.299999999999997</v>
      </c>
      <c r="E33" s="174">
        <v>22.8</v>
      </c>
      <c r="F33" s="174">
        <v>27.900000000000002</v>
      </c>
      <c r="G33" s="174">
        <v>38.900000000000006</v>
      </c>
      <c r="H33" s="174">
        <v>48.4</v>
      </c>
      <c r="I33" s="174">
        <v>51.6</v>
      </c>
      <c r="J33" s="174">
        <v>56.699999999999996</v>
      </c>
      <c r="K33" s="174">
        <v>62.1</v>
      </c>
      <c r="L33" s="174">
        <v>67.3</v>
      </c>
      <c r="M33" s="174">
        <v>50.3</v>
      </c>
      <c r="N33" s="174">
        <v>59.5</v>
      </c>
      <c r="O33" s="174">
        <v>61.5</v>
      </c>
      <c r="P33" s="174">
        <v>64</v>
      </c>
      <c r="Q33" s="174">
        <v>65</v>
      </c>
      <c r="R33" s="174">
        <v>73.2</v>
      </c>
      <c r="AF33" s="82">
        <v>65</v>
      </c>
      <c r="AG33" s="82">
        <v>71</v>
      </c>
    </row>
    <row r="34" spans="1:33" x14ac:dyDescent="0.15">
      <c r="A34" s="340"/>
      <c r="B34" s="17" t="s">
        <v>234</v>
      </c>
      <c r="C34" s="222" t="s">
        <v>255</v>
      </c>
      <c r="D34" s="174">
        <v>11.6</v>
      </c>
      <c r="E34" s="174">
        <v>8.3000000000000007</v>
      </c>
      <c r="F34" s="174">
        <v>8</v>
      </c>
      <c r="G34" s="174">
        <v>8.1</v>
      </c>
      <c r="H34" s="174">
        <v>10.3</v>
      </c>
      <c r="I34" s="174">
        <v>7.1</v>
      </c>
      <c r="J34" s="174">
        <v>11.2</v>
      </c>
      <c r="K34" s="174">
        <v>11</v>
      </c>
      <c r="L34" s="174">
        <v>10.3</v>
      </c>
      <c r="M34" s="174">
        <v>11.4</v>
      </c>
      <c r="N34" s="174">
        <v>11.3</v>
      </c>
      <c r="O34" s="174">
        <v>11.2</v>
      </c>
      <c r="P34" s="174">
        <v>11</v>
      </c>
      <c r="Q34" s="174">
        <v>10.7</v>
      </c>
      <c r="R34" s="174">
        <v>9.4</v>
      </c>
    </row>
    <row r="35" spans="1:33" x14ac:dyDescent="0.15">
      <c r="A35" s="340"/>
      <c r="B35" s="17" t="s">
        <v>235</v>
      </c>
      <c r="C35" s="222" t="s">
        <v>256</v>
      </c>
      <c r="D35" s="174">
        <v>4.9000000000000004</v>
      </c>
      <c r="E35" s="174">
        <v>7.1</v>
      </c>
      <c r="F35" s="174">
        <v>10.1</v>
      </c>
      <c r="G35" s="174">
        <v>11.9</v>
      </c>
      <c r="H35" s="174">
        <v>13.5</v>
      </c>
      <c r="I35" s="174">
        <v>13.9</v>
      </c>
      <c r="J35" s="174">
        <v>13.1</v>
      </c>
      <c r="K35" s="174">
        <v>13.5</v>
      </c>
      <c r="L35" s="174">
        <v>12.2</v>
      </c>
      <c r="M35" s="174">
        <v>12.9</v>
      </c>
      <c r="N35" s="174">
        <v>16.399999999999999</v>
      </c>
      <c r="O35" s="174">
        <v>12.2</v>
      </c>
      <c r="P35" s="174">
        <v>13.4</v>
      </c>
      <c r="Q35" s="174">
        <v>10.5</v>
      </c>
      <c r="R35" s="174">
        <v>12.1</v>
      </c>
    </row>
    <row r="36" spans="1:33" x14ac:dyDescent="0.15">
      <c r="A36" s="340"/>
      <c r="B36" s="17" t="s">
        <v>257</v>
      </c>
      <c r="C36" s="222" t="s">
        <v>510</v>
      </c>
      <c r="D36" s="174">
        <v>1.2</v>
      </c>
      <c r="E36" s="174">
        <v>2.9</v>
      </c>
      <c r="F36" s="174">
        <v>2.6</v>
      </c>
      <c r="G36" s="174">
        <v>5.0999999999999996</v>
      </c>
      <c r="H36" s="174">
        <v>5.2</v>
      </c>
      <c r="I36" s="174">
        <v>3.8</v>
      </c>
      <c r="J36" s="174">
        <v>6.2</v>
      </c>
      <c r="K36" s="174">
        <v>5.4</v>
      </c>
      <c r="L36" s="174">
        <v>6.9</v>
      </c>
      <c r="M36" s="174">
        <v>6</v>
      </c>
      <c r="N36" s="174">
        <v>5.9</v>
      </c>
      <c r="O36" s="174">
        <v>7.5</v>
      </c>
      <c r="P36" s="174">
        <v>6.4</v>
      </c>
      <c r="Q36" s="174">
        <v>5</v>
      </c>
      <c r="R36" s="174">
        <v>6.3</v>
      </c>
    </row>
    <row r="37" spans="1:33" x14ac:dyDescent="0.15">
      <c r="A37" s="340"/>
      <c r="B37" s="17" t="s">
        <v>572</v>
      </c>
      <c r="C37" s="222" t="s">
        <v>573</v>
      </c>
      <c r="D37" s="174">
        <v>4.5999999999999996</v>
      </c>
      <c r="E37" s="174">
        <v>4.5</v>
      </c>
      <c r="F37" s="174">
        <v>7.2</v>
      </c>
      <c r="G37" s="174">
        <v>13.8</v>
      </c>
      <c r="H37" s="174">
        <v>19.399999999999999</v>
      </c>
      <c r="I37" s="174">
        <v>26.8</v>
      </c>
      <c r="J37" s="174">
        <v>26.2</v>
      </c>
      <c r="K37" s="174">
        <v>32.200000000000003</v>
      </c>
      <c r="L37" s="174">
        <v>37.9</v>
      </c>
      <c r="M37" s="174">
        <v>20</v>
      </c>
      <c r="N37" s="174">
        <v>25.9</v>
      </c>
      <c r="O37" s="174">
        <v>30.6</v>
      </c>
      <c r="P37" s="174">
        <v>33.200000000000003</v>
      </c>
      <c r="Q37" s="174">
        <v>38.799999999999997</v>
      </c>
      <c r="R37" s="174">
        <v>45.4</v>
      </c>
    </row>
    <row r="38" spans="1:33" s="21" customFormat="1" x14ac:dyDescent="0.15">
      <c r="A38" s="341"/>
      <c r="B38" s="17"/>
      <c r="C38" s="222"/>
      <c r="D38" s="174"/>
      <c r="E38" s="174"/>
      <c r="F38" s="174"/>
      <c r="G38" s="174"/>
      <c r="H38" s="174"/>
      <c r="I38" s="174"/>
      <c r="J38" s="174"/>
      <c r="K38" s="174"/>
      <c r="L38" s="174"/>
      <c r="M38" s="174"/>
      <c r="N38" s="174"/>
      <c r="O38" s="174"/>
      <c r="P38" s="174"/>
      <c r="Q38" s="174"/>
      <c r="R38" s="174"/>
      <c r="S38" s="82"/>
      <c r="T38" s="82"/>
      <c r="U38" s="82"/>
      <c r="V38" s="82"/>
      <c r="W38" s="82"/>
      <c r="X38" s="82"/>
      <c r="Y38" s="82"/>
      <c r="Z38" s="82"/>
      <c r="AA38" s="82"/>
      <c r="AB38" s="82"/>
      <c r="AC38" s="82"/>
      <c r="AD38" s="82"/>
      <c r="AE38" s="82"/>
    </row>
    <row r="39" spans="1:33" s="21" customFormat="1" ht="13.5" customHeight="1" x14ac:dyDescent="0.15">
      <c r="A39" s="340" t="s">
        <v>636</v>
      </c>
      <c r="B39" s="798" t="s">
        <v>571</v>
      </c>
      <c r="C39" s="799"/>
      <c r="D39" s="344">
        <v>17.8</v>
      </c>
      <c r="E39" s="344">
        <v>22.5</v>
      </c>
      <c r="F39" s="344">
        <v>31.400000000000002</v>
      </c>
      <c r="G39" s="344">
        <v>37.900000000000006</v>
      </c>
      <c r="H39" s="344">
        <v>45.2</v>
      </c>
      <c r="I39" s="344">
        <v>53.7</v>
      </c>
      <c r="J39" s="344">
        <v>53.8</v>
      </c>
      <c r="K39" s="344">
        <v>60.1</v>
      </c>
      <c r="L39" s="344">
        <v>64.5</v>
      </c>
      <c r="M39" s="344">
        <v>49.8</v>
      </c>
      <c r="N39" s="344">
        <v>53.8</v>
      </c>
      <c r="O39" s="344">
        <v>61.1</v>
      </c>
      <c r="P39" s="344">
        <v>57.899999999999991</v>
      </c>
      <c r="Q39" s="344">
        <v>66.900000000000006</v>
      </c>
      <c r="R39" s="174">
        <v>68</v>
      </c>
      <c r="S39" s="82"/>
      <c r="T39" s="82"/>
      <c r="U39" s="82"/>
      <c r="V39" s="82"/>
      <c r="W39" s="82"/>
      <c r="X39" s="82"/>
      <c r="Y39" s="82"/>
      <c r="Z39" s="82"/>
      <c r="AA39" s="82"/>
      <c r="AB39" s="82"/>
      <c r="AC39" s="82"/>
      <c r="AD39" s="82"/>
      <c r="AE39" s="82"/>
      <c r="AF39" s="21">
        <v>65</v>
      </c>
      <c r="AG39" s="21">
        <v>73.2</v>
      </c>
    </row>
    <row r="40" spans="1:33" s="21" customFormat="1" x14ac:dyDescent="0.15">
      <c r="A40" s="340"/>
      <c r="B40" s="17" t="s">
        <v>234</v>
      </c>
      <c r="C40" s="222" t="s">
        <v>255</v>
      </c>
      <c r="D40" s="173">
        <v>9.3000000000000007</v>
      </c>
      <c r="E40" s="174">
        <v>7</v>
      </c>
      <c r="F40" s="174">
        <v>9.8000000000000007</v>
      </c>
      <c r="G40" s="174">
        <v>9.1</v>
      </c>
      <c r="H40" s="174">
        <v>9.5</v>
      </c>
      <c r="I40" s="174">
        <v>8</v>
      </c>
      <c r="J40" s="174">
        <v>9.9</v>
      </c>
      <c r="K40" s="174">
        <v>10.4</v>
      </c>
      <c r="L40" s="174">
        <v>8.6999999999999993</v>
      </c>
      <c r="M40" s="174">
        <v>10.5</v>
      </c>
      <c r="N40" s="174">
        <v>11.4</v>
      </c>
      <c r="O40" s="174">
        <v>9.6999999999999993</v>
      </c>
      <c r="P40" s="174">
        <v>9.4</v>
      </c>
      <c r="Q40" s="174">
        <v>9.1999999999999993</v>
      </c>
      <c r="R40" s="174">
        <v>7.7</v>
      </c>
      <c r="S40" s="82"/>
      <c r="T40" s="82"/>
      <c r="U40" s="82"/>
      <c r="V40" s="82"/>
      <c r="W40" s="82"/>
      <c r="X40" s="82"/>
      <c r="Y40" s="82"/>
      <c r="Z40" s="82"/>
      <c r="AA40" s="82"/>
      <c r="AB40" s="82"/>
      <c r="AC40" s="82"/>
      <c r="AD40" s="82"/>
      <c r="AE40" s="82"/>
    </row>
    <row r="41" spans="1:33" s="21" customFormat="1" x14ac:dyDescent="0.15">
      <c r="A41" s="340"/>
      <c r="B41" s="17" t="s">
        <v>235</v>
      </c>
      <c r="C41" s="222" t="s">
        <v>256</v>
      </c>
      <c r="D41" s="173">
        <v>4</v>
      </c>
      <c r="E41" s="174">
        <v>7.5</v>
      </c>
      <c r="F41" s="174">
        <v>10.3</v>
      </c>
      <c r="G41" s="174">
        <v>12.4</v>
      </c>
      <c r="H41" s="174">
        <v>11</v>
      </c>
      <c r="I41" s="174">
        <v>13.9</v>
      </c>
      <c r="J41" s="174">
        <v>11.1</v>
      </c>
      <c r="K41" s="174">
        <v>11.4</v>
      </c>
      <c r="L41" s="174">
        <v>11.9</v>
      </c>
      <c r="M41" s="174">
        <v>11.8</v>
      </c>
      <c r="N41" s="174">
        <v>11.8</v>
      </c>
      <c r="O41" s="174">
        <v>13.7</v>
      </c>
      <c r="P41" s="174">
        <v>10.5</v>
      </c>
      <c r="Q41" s="174">
        <v>11</v>
      </c>
      <c r="R41" s="174">
        <v>10.1</v>
      </c>
      <c r="S41" s="82"/>
      <c r="T41" s="82"/>
      <c r="U41" s="82"/>
      <c r="V41" s="82"/>
      <c r="W41" s="82"/>
      <c r="X41" s="82"/>
      <c r="Y41" s="82"/>
      <c r="Z41" s="82"/>
      <c r="AA41" s="82"/>
      <c r="AB41" s="82"/>
      <c r="AC41" s="82"/>
      <c r="AD41" s="82"/>
      <c r="AE41" s="82"/>
    </row>
    <row r="42" spans="1:33" s="21" customFormat="1" x14ac:dyDescent="0.15">
      <c r="A42" s="340"/>
      <c r="B42" s="17" t="s">
        <v>257</v>
      </c>
      <c r="C42" s="222" t="s">
        <v>510</v>
      </c>
      <c r="D42" s="173">
        <v>0.8</v>
      </c>
      <c r="E42" s="174">
        <v>2.5</v>
      </c>
      <c r="F42" s="174">
        <v>3.8</v>
      </c>
      <c r="G42" s="174">
        <v>3.1</v>
      </c>
      <c r="H42" s="174">
        <v>4</v>
      </c>
      <c r="I42" s="174">
        <v>5.5</v>
      </c>
      <c r="J42" s="174">
        <v>4.7</v>
      </c>
      <c r="K42" s="174">
        <v>4.8</v>
      </c>
      <c r="L42" s="174">
        <v>4.4000000000000004</v>
      </c>
      <c r="M42" s="174">
        <v>5.2</v>
      </c>
      <c r="N42" s="174">
        <v>4.4000000000000004</v>
      </c>
      <c r="O42" s="174">
        <v>4.5</v>
      </c>
      <c r="P42" s="174">
        <v>4.2</v>
      </c>
      <c r="Q42" s="174">
        <v>5.0999999999999996</v>
      </c>
      <c r="R42" s="174">
        <v>4.2</v>
      </c>
      <c r="S42" s="82"/>
      <c r="T42" s="82"/>
      <c r="U42" s="82"/>
      <c r="V42" s="82"/>
      <c r="W42" s="82"/>
      <c r="X42" s="82"/>
      <c r="Y42" s="82"/>
      <c r="Z42" s="82"/>
      <c r="AA42" s="82"/>
      <c r="AB42" s="82"/>
      <c r="AC42" s="82"/>
      <c r="AD42" s="82"/>
      <c r="AE42" s="82"/>
    </row>
    <row r="43" spans="1:33" s="21" customFormat="1" x14ac:dyDescent="0.15">
      <c r="A43" s="340"/>
      <c r="B43" s="17" t="s">
        <v>572</v>
      </c>
      <c r="C43" s="222" t="s">
        <v>573</v>
      </c>
      <c r="D43" s="173">
        <v>3.7</v>
      </c>
      <c r="E43" s="174">
        <v>5.5</v>
      </c>
      <c r="F43" s="174">
        <v>7.5</v>
      </c>
      <c r="G43" s="174">
        <v>13.3</v>
      </c>
      <c r="H43" s="174">
        <v>20.7</v>
      </c>
      <c r="I43" s="174">
        <v>26.3</v>
      </c>
      <c r="J43" s="174">
        <v>28.1</v>
      </c>
      <c r="K43" s="174">
        <v>33.5</v>
      </c>
      <c r="L43" s="174">
        <v>39.5</v>
      </c>
      <c r="M43" s="174">
        <v>22.3</v>
      </c>
      <c r="N43" s="174">
        <v>26.2</v>
      </c>
      <c r="O43" s="174">
        <v>33.200000000000003</v>
      </c>
      <c r="P43" s="174">
        <v>33.799999999999997</v>
      </c>
      <c r="Q43" s="174">
        <v>41.6</v>
      </c>
      <c r="R43" s="174">
        <v>46</v>
      </c>
      <c r="S43" s="82"/>
      <c r="T43" s="82"/>
      <c r="U43" s="82"/>
      <c r="V43" s="82"/>
      <c r="W43" s="82"/>
      <c r="X43" s="82"/>
      <c r="Y43" s="82"/>
      <c r="Z43" s="82"/>
      <c r="AA43" s="82"/>
      <c r="AB43" s="82"/>
      <c r="AC43" s="82"/>
      <c r="AD43" s="82"/>
      <c r="AE43" s="82"/>
    </row>
    <row r="44" spans="1:33" s="21" customFormat="1" x14ac:dyDescent="0.15">
      <c r="A44" s="340"/>
      <c r="B44" s="17"/>
      <c r="C44" s="222"/>
      <c r="S44" s="82"/>
      <c r="T44" s="82"/>
      <c r="U44" s="82"/>
      <c r="V44" s="82"/>
      <c r="W44" s="82"/>
      <c r="X44" s="82"/>
      <c r="Y44" s="82"/>
      <c r="Z44" s="82"/>
      <c r="AA44" s="82"/>
      <c r="AB44" s="82"/>
      <c r="AC44" s="82"/>
      <c r="AD44" s="82"/>
      <c r="AE44" s="82"/>
    </row>
    <row r="45" spans="1:33" s="21" customFormat="1" ht="13.5" customHeight="1" x14ac:dyDescent="0.15">
      <c r="A45" s="340" t="s">
        <v>630</v>
      </c>
      <c r="B45" s="798" t="s">
        <v>571</v>
      </c>
      <c r="C45" s="799"/>
      <c r="D45" s="21">
        <v>20.6</v>
      </c>
      <c r="E45" s="21">
        <v>25.9</v>
      </c>
      <c r="F45" s="21">
        <v>35.300000000000004</v>
      </c>
      <c r="G45" s="21">
        <v>39</v>
      </c>
      <c r="H45" s="21">
        <v>44.4</v>
      </c>
      <c r="I45" s="21">
        <v>52.4</v>
      </c>
      <c r="J45" s="21">
        <v>55.3</v>
      </c>
      <c r="K45" s="21">
        <v>61.7</v>
      </c>
      <c r="L45" s="21">
        <v>67.099999999999994</v>
      </c>
      <c r="M45" s="21">
        <v>50.8</v>
      </c>
      <c r="N45" s="21">
        <v>59.8</v>
      </c>
      <c r="O45" s="21">
        <v>61.8</v>
      </c>
      <c r="P45" s="21">
        <v>59.7</v>
      </c>
      <c r="Q45" s="21">
        <v>63.5</v>
      </c>
      <c r="R45" s="21">
        <v>72.599999999999994</v>
      </c>
      <c r="AF45" s="21">
        <v>66.900000000000006</v>
      </c>
      <c r="AG45" s="21">
        <v>68</v>
      </c>
    </row>
    <row r="46" spans="1:33" s="21" customFormat="1" x14ac:dyDescent="0.15">
      <c r="A46" s="340"/>
      <c r="B46" s="17" t="s">
        <v>574</v>
      </c>
      <c r="C46" s="222" t="s">
        <v>575</v>
      </c>
      <c r="D46" s="21">
        <v>10.7</v>
      </c>
      <c r="E46" s="21">
        <v>8.6</v>
      </c>
      <c r="F46" s="21">
        <v>10</v>
      </c>
      <c r="G46" s="21">
        <v>7.8</v>
      </c>
      <c r="H46" s="21">
        <v>8</v>
      </c>
      <c r="I46" s="21">
        <v>7.6</v>
      </c>
      <c r="J46" s="21">
        <v>9.8000000000000007</v>
      </c>
      <c r="K46" s="21">
        <v>10.5</v>
      </c>
      <c r="L46" s="21">
        <v>9</v>
      </c>
      <c r="M46" s="21">
        <v>10.4</v>
      </c>
      <c r="N46" s="21">
        <v>11.4</v>
      </c>
      <c r="O46" s="21">
        <v>10</v>
      </c>
      <c r="P46" s="21">
        <v>9.1</v>
      </c>
      <c r="Q46" s="21">
        <v>9.5</v>
      </c>
      <c r="R46" s="21">
        <v>7.9</v>
      </c>
    </row>
    <row r="47" spans="1:33" s="21" customFormat="1" x14ac:dyDescent="0.15">
      <c r="A47" s="340"/>
      <c r="B47" s="17" t="s">
        <v>576</v>
      </c>
      <c r="C47" s="222" t="s">
        <v>577</v>
      </c>
      <c r="D47" s="21">
        <v>4.8</v>
      </c>
      <c r="E47" s="21">
        <v>10.1</v>
      </c>
      <c r="F47" s="21">
        <v>11.6</v>
      </c>
      <c r="G47" s="21">
        <v>12.4</v>
      </c>
      <c r="H47" s="21">
        <v>13.6</v>
      </c>
      <c r="I47" s="21">
        <v>12.2</v>
      </c>
      <c r="J47" s="21">
        <v>13</v>
      </c>
      <c r="K47" s="21">
        <v>12.7</v>
      </c>
      <c r="L47" s="21">
        <v>12.9</v>
      </c>
      <c r="M47" s="21">
        <v>12.9</v>
      </c>
      <c r="N47" s="21">
        <v>15</v>
      </c>
      <c r="O47" s="21">
        <v>14</v>
      </c>
      <c r="P47" s="21">
        <v>13.1</v>
      </c>
      <c r="Q47" s="21">
        <v>10.4</v>
      </c>
      <c r="R47" s="21">
        <v>11.6</v>
      </c>
    </row>
    <row r="48" spans="1:33" s="21" customFormat="1" x14ac:dyDescent="0.15">
      <c r="A48" s="340"/>
      <c r="B48" s="17" t="s">
        <v>257</v>
      </c>
      <c r="C48" s="222" t="s">
        <v>578</v>
      </c>
      <c r="D48" s="21">
        <v>0.8</v>
      </c>
      <c r="E48" s="21">
        <v>1.7</v>
      </c>
      <c r="F48" s="21">
        <v>4.0999999999999996</v>
      </c>
      <c r="G48" s="21">
        <v>4</v>
      </c>
      <c r="H48" s="21">
        <v>4.9000000000000004</v>
      </c>
      <c r="I48" s="21">
        <v>5.0999999999999996</v>
      </c>
      <c r="J48" s="21">
        <v>3.9</v>
      </c>
      <c r="K48" s="21">
        <v>4.4000000000000004</v>
      </c>
      <c r="L48" s="21">
        <v>4.8</v>
      </c>
      <c r="M48" s="21">
        <v>4</v>
      </c>
      <c r="N48" s="21">
        <v>4.2</v>
      </c>
      <c r="O48" s="21">
        <v>5.2</v>
      </c>
      <c r="P48" s="21">
        <v>3.9</v>
      </c>
      <c r="Q48" s="21">
        <v>4.5999999999999996</v>
      </c>
      <c r="R48" s="21">
        <v>4.4000000000000004</v>
      </c>
    </row>
    <row r="49" spans="1:34" s="21" customFormat="1" x14ac:dyDescent="0.15">
      <c r="A49" s="340"/>
      <c r="B49" s="17" t="s">
        <v>572</v>
      </c>
      <c r="C49" s="222" t="s">
        <v>573</v>
      </c>
      <c r="D49" s="21">
        <v>4.3</v>
      </c>
      <c r="E49" s="21">
        <v>5.5</v>
      </c>
      <c r="F49" s="21">
        <v>9.6</v>
      </c>
      <c r="G49" s="21">
        <v>14.8</v>
      </c>
      <c r="H49" s="21">
        <v>17.899999999999999</v>
      </c>
      <c r="I49" s="21">
        <v>27.5</v>
      </c>
      <c r="J49" s="21">
        <v>28.6</v>
      </c>
      <c r="K49" s="21">
        <v>34.1</v>
      </c>
      <c r="L49" s="21">
        <v>40.4</v>
      </c>
      <c r="M49" s="21">
        <v>23.5</v>
      </c>
      <c r="N49" s="21">
        <v>29.2</v>
      </c>
      <c r="O49" s="21">
        <v>32.6</v>
      </c>
      <c r="P49" s="21">
        <v>33.6</v>
      </c>
      <c r="Q49" s="21">
        <v>39</v>
      </c>
      <c r="R49" s="21">
        <v>48.7</v>
      </c>
    </row>
    <row r="50" spans="1:34" x14ac:dyDescent="0.15">
      <c r="A50" s="341"/>
      <c r="B50" s="172"/>
      <c r="C50" s="222"/>
      <c r="D50" s="13"/>
      <c r="E50" s="13"/>
      <c r="F50" s="13"/>
      <c r="G50" s="13"/>
      <c r="H50" s="13"/>
      <c r="I50" s="13"/>
      <c r="J50" s="13"/>
      <c r="K50" s="13"/>
      <c r="L50" s="13"/>
      <c r="M50" s="13"/>
      <c r="N50" s="13"/>
      <c r="O50" s="13"/>
      <c r="P50" s="13"/>
      <c r="Q50" s="13"/>
      <c r="R50" s="13"/>
      <c r="AF50" s="21"/>
      <c r="AG50" s="21"/>
      <c r="AH50" s="21"/>
    </row>
    <row r="51" spans="1:34" ht="13.5" customHeight="1" x14ac:dyDescent="0.15">
      <c r="A51" s="342" t="s">
        <v>651</v>
      </c>
      <c r="B51" s="800" t="s">
        <v>571</v>
      </c>
      <c r="C51" s="801"/>
      <c r="D51" s="345">
        <f t="shared" ref="D51:R51" si="1">SUM(D52:D55)</f>
        <v>20.358649789029535</v>
      </c>
      <c r="E51" s="345">
        <f t="shared" si="1"/>
        <v>23.452768729641697</v>
      </c>
      <c r="F51" s="345">
        <f t="shared" si="1"/>
        <v>28.453608247422679</v>
      </c>
      <c r="G51" s="345">
        <f t="shared" si="1"/>
        <v>38.768898488120954</v>
      </c>
      <c r="H51" s="345">
        <f t="shared" si="1"/>
        <v>43.147751605995715</v>
      </c>
      <c r="I51" s="345">
        <f t="shared" si="1"/>
        <v>50.760456273764262</v>
      </c>
      <c r="J51" s="345">
        <f t="shared" si="1"/>
        <v>54.626241505488757</v>
      </c>
      <c r="K51" s="345">
        <f t="shared" si="1"/>
        <v>60.020090406830739</v>
      </c>
      <c r="L51" s="345">
        <f t="shared" si="1"/>
        <v>64.430501930501933</v>
      </c>
      <c r="M51" s="345">
        <f t="shared" si="1"/>
        <v>49.896265560165972</v>
      </c>
      <c r="N51" s="345">
        <f t="shared" si="1"/>
        <v>55.718475073313783</v>
      </c>
      <c r="O51" s="345">
        <f t="shared" si="1"/>
        <v>60.852713178294579</v>
      </c>
      <c r="P51" s="345">
        <f t="shared" si="1"/>
        <v>59.43097997892518</v>
      </c>
      <c r="Q51" s="345">
        <f t="shared" si="1"/>
        <v>64.566115702479337</v>
      </c>
      <c r="R51" s="345">
        <f t="shared" si="1"/>
        <v>67.980769230769226</v>
      </c>
      <c r="AF51" s="21">
        <v>66.900000000000006</v>
      </c>
      <c r="AG51" s="21">
        <v>68</v>
      </c>
      <c r="AH51" s="21"/>
    </row>
    <row r="52" spans="1:34" x14ac:dyDescent="0.15">
      <c r="A52" s="342"/>
      <c r="B52" s="142" t="s">
        <v>574</v>
      </c>
      <c r="C52" s="142" t="s">
        <v>575</v>
      </c>
      <c r="D52" s="86">
        <v>9.071729957805907</v>
      </c>
      <c r="E52" s="59">
        <v>7.2747014115092297</v>
      </c>
      <c r="F52" s="59">
        <v>7.6288659793814437</v>
      </c>
      <c r="G52" s="59">
        <v>6.6954643628509727</v>
      </c>
      <c r="H52" s="59">
        <v>6.1027837259100641</v>
      </c>
      <c r="I52" s="59">
        <v>6.9391634980988588</v>
      </c>
      <c r="J52" s="59">
        <v>10.820700470465237</v>
      </c>
      <c r="K52" s="59">
        <v>10.095429432446007</v>
      </c>
      <c r="L52" s="59">
        <v>8.5907335907335902</v>
      </c>
      <c r="M52" s="59">
        <v>10.684647302904564</v>
      </c>
      <c r="N52" s="59">
        <v>10.850439882697946</v>
      </c>
      <c r="O52" s="59">
        <v>10.368217054263566</v>
      </c>
      <c r="P52" s="59">
        <v>10.95890410958904</v>
      </c>
      <c r="Q52" s="59">
        <v>9.2975206611570247</v>
      </c>
      <c r="R52" s="59">
        <v>6.8269230769230766</v>
      </c>
    </row>
    <row r="53" spans="1:34" x14ac:dyDescent="0.15">
      <c r="A53" s="342"/>
      <c r="B53" s="142" t="s">
        <v>576</v>
      </c>
      <c r="C53" s="142" t="s">
        <v>577</v>
      </c>
      <c r="D53" s="86">
        <v>5.6962025316455698</v>
      </c>
      <c r="E53" s="59">
        <v>7.1661237785016292</v>
      </c>
      <c r="F53" s="59">
        <v>8.7628865979381434</v>
      </c>
      <c r="G53" s="59">
        <v>11.23110151187905</v>
      </c>
      <c r="H53" s="59">
        <v>11.349036402569594</v>
      </c>
      <c r="I53" s="59">
        <v>13.783269961977188</v>
      </c>
      <c r="J53" s="59">
        <v>10.768426555148981</v>
      </c>
      <c r="K53" s="59">
        <v>11.401305876443999</v>
      </c>
      <c r="L53" s="59">
        <v>11.003861003861005</v>
      </c>
      <c r="M53" s="59">
        <v>11.099585062240664</v>
      </c>
      <c r="N53" s="59">
        <v>12.41446725317693</v>
      </c>
      <c r="O53" s="59">
        <v>12.790697674418606</v>
      </c>
      <c r="P53" s="59">
        <v>10.432033719704952</v>
      </c>
      <c r="Q53" s="59">
        <v>10.330578512396695</v>
      </c>
      <c r="R53" s="59">
        <v>9.2307692307692317</v>
      </c>
    </row>
    <row r="54" spans="1:34" x14ac:dyDescent="0.15">
      <c r="A54" s="342"/>
      <c r="B54" s="142" t="s">
        <v>257</v>
      </c>
      <c r="C54" s="142" t="s">
        <v>578</v>
      </c>
      <c r="D54" s="86">
        <v>0.73839662447257381</v>
      </c>
      <c r="E54" s="59">
        <v>2.8230184581976112</v>
      </c>
      <c r="F54" s="59">
        <v>2.8865979381443299</v>
      </c>
      <c r="G54" s="59">
        <v>4.8596112311015123</v>
      </c>
      <c r="H54" s="59">
        <v>3.9614561027837261</v>
      </c>
      <c r="I54" s="59">
        <v>4.0874524714828899</v>
      </c>
      <c r="J54" s="59">
        <v>5.0182958703606904</v>
      </c>
      <c r="K54" s="59">
        <v>4.1185334003013558</v>
      </c>
      <c r="L54" s="59">
        <v>4.1505791505791505</v>
      </c>
      <c r="M54" s="59">
        <v>5.0829875518672196</v>
      </c>
      <c r="N54" s="59">
        <v>3.6168132942326494</v>
      </c>
      <c r="O54" s="59">
        <v>4.2635658914728678</v>
      </c>
      <c r="P54" s="59">
        <v>4.9525816649104319</v>
      </c>
      <c r="Q54" s="59">
        <v>4.6487603305785123</v>
      </c>
      <c r="R54" s="59">
        <v>4.0384615384615383</v>
      </c>
    </row>
    <row r="55" spans="1:34" x14ac:dyDescent="0.15">
      <c r="A55" s="343"/>
      <c r="B55" s="139" t="s">
        <v>572</v>
      </c>
      <c r="C55" s="139" t="s">
        <v>573</v>
      </c>
      <c r="D55" s="87">
        <v>4.852320675105485</v>
      </c>
      <c r="E55" s="88">
        <v>6.1889250814332248</v>
      </c>
      <c r="F55" s="88">
        <v>9.1752577319587623</v>
      </c>
      <c r="G55" s="88">
        <v>15.982721382289416</v>
      </c>
      <c r="H55" s="88">
        <v>21.734475374732334</v>
      </c>
      <c r="I55" s="88">
        <v>25.950570342205324</v>
      </c>
      <c r="J55" s="88">
        <v>28.018818609513851</v>
      </c>
      <c r="K55" s="88">
        <v>34.404821697639377</v>
      </c>
      <c r="L55" s="88">
        <v>40.685328185328181</v>
      </c>
      <c r="M55" s="88">
        <v>23.029045643153527</v>
      </c>
      <c r="N55" s="88">
        <v>28.836754643206259</v>
      </c>
      <c r="O55" s="88">
        <v>33.430232558139537</v>
      </c>
      <c r="P55" s="88">
        <v>33.087460484720758</v>
      </c>
      <c r="Q55" s="88">
        <v>40.289256198347104</v>
      </c>
      <c r="R55" s="88">
        <v>47.884615384615387</v>
      </c>
    </row>
    <row r="56" spans="1:34" x14ac:dyDescent="0.15">
      <c r="A56" s="80" t="s">
        <v>579</v>
      </c>
    </row>
    <row r="57" spans="1:34" s="80" customFormat="1" ht="10.5" x14ac:dyDescent="0.15">
      <c r="A57" s="805" t="s">
        <v>580</v>
      </c>
      <c r="B57" s="805"/>
      <c r="C57" s="301" t="s">
        <v>581</v>
      </c>
      <c r="D57" s="804" t="s">
        <v>277</v>
      </c>
    </row>
    <row r="58" spans="1:34" s="80" customFormat="1" ht="10.5" x14ac:dyDescent="0.15">
      <c r="A58" s="805"/>
      <c r="B58" s="805"/>
      <c r="C58" s="302" t="s">
        <v>582</v>
      </c>
      <c r="D58" s="804"/>
    </row>
    <row r="59" spans="1:34" x14ac:dyDescent="0.15">
      <c r="A59" s="81" t="s">
        <v>491</v>
      </c>
    </row>
  </sheetData>
  <sheetProtection insertRows="0"/>
  <mergeCells count="21">
    <mergeCell ref="D57:D58"/>
    <mergeCell ref="B18:C18"/>
    <mergeCell ref="B45:C45"/>
    <mergeCell ref="B33:C33"/>
    <mergeCell ref="B39:C39"/>
    <mergeCell ref="B51:C51"/>
    <mergeCell ref="A57:B58"/>
    <mergeCell ref="B12:C12"/>
    <mergeCell ref="B24:C24"/>
    <mergeCell ref="A30:C32"/>
    <mergeCell ref="D30:I30"/>
    <mergeCell ref="J30:R30"/>
    <mergeCell ref="D31:I31"/>
    <mergeCell ref="J31:L31"/>
    <mergeCell ref="M31:O31"/>
    <mergeCell ref="P31:R31"/>
    <mergeCell ref="A3:C5"/>
    <mergeCell ref="D3:O3"/>
    <mergeCell ref="D4:I4"/>
    <mergeCell ref="J4:O4"/>
    <mergeCell ref="B6:C6"/>
  </mergeCells>
  <phoneticPr fontId="2"/>
  <pageMargins left="0.59055118110236227" right="0.55118110236220474" top="0.78740157480314965" bottom="0.98425196850393704" header="0.59055118110236227" footer="0.51181102362204722"/>
  <pageSetup paperSize="9" scale="85" firstPageNumber="201"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49"/>
  <sheetViews>
    <sheetView view="pageBreakPreview" topLeftCell="A6" zoomScaleNormal="100" zoomScaleSheetLayoutView="100" workbookViewId="0">
      <selection activeCell="D6" sqref="D6:L46"/>
    </sheetView>
  </sheetViews>
  <sheetFormatPr defaultColWidth="9" defaultRowHeight="13.5" x14ac:dyDescent="0.15"/>
  <cols>
    <col min="1" max="1" width="9.875" style="18" customWidth="1"/>
    <col min="2" max="2" width="2.625" style="18" customWidth="1"/>
    <col min="3" max="3" width="11.5" style="18" customWidth="1"/>
    <col min="4" max="12" width="6.875" style="18" customWidth="1"/>
    <col min="13" max="16384" width="9" style="18"/>
  </cols>
  <sheetData>
    <row r="1" spans="1:12" x14ac:dyDescent="0.15">
      <c r="A1" s="79" t="s">
        <v>558</v>
      </c>
    </row>
    <row r="2" spans="1:12" ht="14.25" thickBot="1" x14ac:dyDescent="0.2">
      <c r="K2" s="806" t="s">
        <v>261</v>
      </c>
      <c r="L2" s="806"/>
    </row>
    <row r="3" spans="1:12" ht="13.9" customHeight="1" thickTop="1" x14ac:dyDescent="0.15">
      <c r="A3" s="721" t="s">
        <v>60</v>
      </c>
      <c r="B3" s="721"/>
      <c r="C3" s="667"/>
      <c r="D3" s="808" t="s">
        <v>80</v>
      </c>
      <c r="E3" s="808"/>
      <c r="F3" s="808"/>
      <c r="G3" s="808"/>
      <c r="H3" s="808"/>
      <c r="I3" s="808"/>
      <c r="J3" s="808"/>
      <c r="K3" s="808"/>
      <c r="L3" s="707"/>
    </row>
    <row r="4" spans="1:12" ht="13.9" customHeight="1" x14ac:dyDescent="0.15">
      <c r="A4" s="705"/>
      <c r="B4" s="705"/>
      <c r="C4" s="668"/>
      <c r="D4" s="662" t="s">
        <v>79</v>
      </c>
      <c r="E4" s="662"/>
      <c r="F4" s="662"/>
      <c r="G4" s="662"/>
      <c r="H4" s="662"/>
      <c r="I4" s="662"/>
      <c r="J4" s="662" t="s">
        <v>3</v>
      </c>
      <c r="K4" s="662"/>
      <c r="L4" s="666"/>
    </row>
    <row r="5" spans="1:12" ht="13.9" customHeight="1" x14ac:dyDescent="0.15">
      <c r="A5" s="706"/>
      <c r="B5" s="706"/>
      <c r="C5" s="669"/>
      <c r="D5" s="348" t="s">
        <v>70</v>
      </c>
      <c r="E5" s="348" t="s">
        <v>71</v>
      </c>
      <c r="F5" s="348" t="s">
        <v>72</v>
      </c>
      <c r="G5" s="348" t="s">
        <v>73</v>
      </c>
      <c r="H5" s="348" t="s">
        <v>74</v>
      </c>
      <c r="I5" s="348" t="s">
        <v>75</v>
      </c>
      <c r="J5" s="348" t="s">
        <v>70</v>
      </c>
      <c r="K5" s="348" t="s">
        <v>71</v>
      </c>
      <c r="L5" s="349" t="s">
        <v>72</v>
      </c>
    </row>
    <row r="6" spans="1:12" ht="13.9" customHeight="1" x14ac:dyDescent="0.15">
      <c r="A6" s="284" t="s">
        <v>650</v>
      </c>
      <c r="B6" s="352" t="s">
        <v>234</v>
      </c>
      <c r="C6" s="17" t="s">
        <v>583</v>
      </c>
      <c r="D6" s="173">
        <v>3</v>
      </c>
      <c r="E6" s="174">
        <v>7.6</v>
      </c>
      <c r="F6" s="174">
        <v>10.1</v>
      </c>
      <c r="G6" s="174">
        <v>15.2</v>
      </c>
      <c r="H6" s="174">
        <v>16.100000000000001</v>
      </c>
      <c r="I6" s="174">
        <v>22.5</v>
      </c>
      <c r="J6" s="174">
        <v>3.4</v>
      </c>
      <c r="K6" s="174">
        <v>7.6</v>
      </c>
      <c r="L6" s="174">
        <v>9.1</v>
      </c>
    </row>
    <row r="7" spans="1:12" ht="13.9" customHeight="1" x14ac:dyDescent="0.15">
      <c r="A7" s="284"/>
      <c r="B7" s="352" t="s">
        <v>235</v>
      </c>
      <c r="C7" s="17" t="s">
        <v>584</v>
      </c>
      <c r="D7" s="173">
        <v>1.8</v>
      </c>
      <c r="E7" s="174">
        <v>3.6</v>
      </c>
      <c r="F7" s="174">
        <v>6.6</v>
      </c>
      <c r="G7" s="174">
        <v>9.6999999999999993</v>
      </c>
      <c r="H7" s="174">
        <v>10.1</v>
      </c>
      <c r="I7" s="174">
        <v>13.1</v>
      </c>
      <c r="J7" s="174">
        <v>2.2999999999999998</v>
      </c>
      <c r="K7" s="174">
        <v>3.8</v>
      </c>
      <c r="L7" s="174">
        <v>5.9</v>
      </c>
    </row>
    <row r="8" spans="1:12" ht="13.9" customHeight="1" x14ac:dyDescent="0.15">
      <c r="A8" s="284"/>
      <c r="B8" s="20"/>
      <c r="C8" s="407"/>
      <c r="D8" s="13"/>
      <c r="E8" s="13"/>
      <c r="F8" s="13"/>
      <c r="G8" s="13"/>
      <c r="H8" s="13"/>
      <c r="I8" s="13"/>
      <c r="J8" s="13"/>
      <c r="K8" s="13"/>
      <c r="L8" s="13"/>
    </row>
    <row r="9" spans="1:12" ht="13.9" customHeight="1" x14ac:dyDescent="0.15">
      <c r="A9" s="284" t="s">
        <v>636</v>
      </c>
      <c r="B9" s="352" t="s">
        <v>234</v>
      </c>
      <c r="C9" s="222" t="s">
        <v>583</v>
      </c>
      <c r="D9" s="174">
        <v>2</v>
      </c>
      <c r="E9" s="174">
        <v>5.2</v>
      </c>
      <c r="F9" s="174">
        <v>9.9</v>
      </c>
      <c r="G9" s="174">
        <v>10.8</v>
      </c>
      <c r="H9" s="174">
        <v>17.7</v>
      </c>
      <c r="I9" s="174">
        <v>16.7</v>
      </c>
      <c r="J9" s="174">
        <v>1.3</v>
      </c>
      <c r="K9" s="174">
        <v>4.9000000000000004</v>
      </c>
      <c r="L9" s="174">
        <v>9.4</v>
      </c>
    </row>
    <row r="10" spans="1:12" ht="13.9" customHeight="1" x14ac:dyDescent="0.15">
      <c r="A10" s="284"/>
      <c r="B10" s="352" t="s">
        <v>235</v>
      </c>
      <c r="C10" s="222" t="s">
        <v>584</v>
      </c>
      <c r="D10" s="174">
        <v>1.3</v>
      </c>
      <c r="E10" s="174">
        <v>2.9</v>
      </c>
      <c r="F10" s="174">
        <v>5.0999999999999996</v>
      </c>
      <c r="G10" s="174">
        <v>7.1</v>
      </c>
      <c r="H10" s="174">
        <v>10.6</v>
      </c>
      <c r="I10" s="174">
        <v>10.3</v>
      </c>
      <c r="J10" s="174">
        <v>0.8</v>
      </c>
      <c r="K10" s="174">
        <v>3.1</v>
      </c>
      <c r="L10" s="174">
        <v>4.9000000000000004</v>
      </c>
    </row>
    <row r="11" spans="1:12" s="21" customFormat="1" ht="13.9" customHeight="1" x14ac:dyDescent="0.15">
      <c r="A11" s="284"/>
      <c r="B11" s="20"/>
      <c r="C11" s="20"/>
      <c r="D11" s="12"/>
      <c r="E11" s="13"/>
      <c r="F11" s="13"/>
      <c r="G11" s="13"/>
      <c r="H11" s="13"/>
      <c r="I11" s="13"/>
      <c r="J11" s="13"/>
      <c r="K11" s="13"/>
      <c r="L11" s="13"/>
    </row>
    <row r="12" spans="1:12" s="21" customFormat="1" ht="13.9" customHeight="1" x14ac:dyDescent="0.15">
      <c r="A12" s="284" t="s">
        <v>649</v>
      </c>
      <c r="B12" s="352" t="s">
        <v>234</v>
      </c>
      <c r="C12" s="17" t="s">
        <v>647</v>
      </c>
      <c r="D12" s="173">
        <v>2.4</v>
      </c>
      <c r="E12" s="174">
        <v>5.6</v>
      </c>
      <c r="F12" s="174">
        <v>8</v>
      </c>
      <c r="G12" s="174">
        <v>13.9</v>
      </c>
      <c r="H12" s="174">
        <v>15.5</v>
      </c>
      <c r="I12" s="174">
        <v>17.2</v>
      </c>
      <c r="J12" s="174">
        <v>2.2000000000000002</v>
      </c>
      <c r="K12" s="174">
        <v>4.5999999999999996</v>
      </c>
      <c r="L12" s="174">
        <v>6.9</v>
      </c>
    </row>
    <row r="13" spans="1:12" s="21" customFormat="1" ht="13.9" customHeight="1" x14ac:dyDescent="0.15">
      <c r="A13" s="284"/>
      <c r="B13" s="352" t="s">
        <v>235</v>
      </c>
      <c r="C13" s="222" t="s">
        <v>646</v>
      </c>
      <c r="D13" s="174">
        <v>1.7</v>
      </c>
      <c r="E13" s="174">
        <v>3.6</v>
      </c>
      <c r="F13" s="174">
        <v>4.5</v>
      </c>
      <c r="G13" s="174">
        <v>8.3000000000000007</v>
      </c>
      <c r="H13" s="174">
        <v>8.8000000000000007</v>
      </c>
      <c r="I13" s="174">
        <v>11</v>
      </c>
      <c r="J13" s="174">
        <v>2</v>
      </c>
      <c r="K13" s="174">
        <v>3.2</v>
      </c>
      <c r="L13" s="174">
        <v>3.8</v>
      </c>
    </row>
    <row r="14" spans="1:12" ht="13.9" customHeight="1" x14ac:dyDescent="0.15">
      <c r="A14" s="284"/>
      <c r="B14" s="20"/>
      <c r="C14" s="20"/>
      <c r="D14" s="12"/>
      <c r="E14" s="13"/>
      <c r="F14" s="13"/>
      <c r="G14" s="13"/>
      <c r="H14" s="13"/>
      <c r="I14" s="13"/>
      <c r="J14" s="13"/>
      <c r="K14" s="13"/>
      <c r="L14" s="13"/>
    </row>
    <row r="15" spans="1:12" s="406" customFormat="1" ht="13.9" customHeight="1" x14ac:dyDescent="0.15">
      <c r="A15" s="283" t="s">
        <v>648</v>
      </c>
      <c r="B15" s="141" t="s">
        <v>574</v>
      </c>
      <c r="C15" s="142" t="s">
        <v>647</v>
      </c>
      <c r="D15" s="86">
        <v>2</v>
      </c>
      <c r="E15" s="59">
        <v>5.2</v>
      </c>
      <c r="F15" s="59">
        <v>8.6</v>
      </c>
      <c r="G15" s="59">
        <v>11.6</v>
      </c>
      <c r="H15" s="59">
        <v>14.7</v>
      </c>
      <c r="I15" s="59">
        <v>17.399999999999999</v>
      </c>
      <c r="J15" s="59">
        <v>2.1</v>
      </c>
      <c r="K15" s="59">
        <v>5.2</v>
      </c>
      <c r="L15" s="59">
        <v>7.2</v>
      </c>
    </row>
    <row r="16" spans="1:12" s="406" customFormat="1" ht="13.9" customHeight="1" x14ac:dyDescent="0.15">
      <c r="A16" s="474"/>
      <c r="B16" s="143" t="s">
        <v>576</v>
      </c>
      <c r="C16" s="139" t="s">
        <v>646</v>
      </c>
      <c r="D16" s="87">
        <v>1.3</v>
      </c>
      <c r="E16" s="88">
        <v>2.9</v>
      </c>
      <c r="F16" s="88">
        <v>4.7</v>
      </c>
      <c r="G16" s="88">
        <v>6</v>
      </c>
      <c r="H16" s="88">
        <v>7.3</v>
      </c>
      <c r="I16" s="88">
        <v>9.4</v>
      </c>
      <c r="J16" s="88">
        <v>1.5</v>
      </c>
      <c r="K16" s="88">
        <v>3.3</v>
      </c>
      <c r="L16" s="88">
        <v>3.7</v>
      </c>
    </row>
    <row r="17" spans="1:12" ht="13.9" customHeight="1" thickBot="1" x14ac:dyDescent="0.2">
      <c r="A17" s="108"/>
      <c r="B17" s="108"/>
      <c r="C17" s="20"/>
    </row>
    <row r="18" spans="1:12" ht="13.9" customHeight="1" thickTop="1" x14ac:dyDescent="0.15">
      <c r="A18" s="721" t="s">
        <v>60</v>
      </c>
      <c r="B18" s="721"/>
      <c r="C18" s="667"/>
      <c r="D18" s="695" t="s">
        <v>81</v>
      </c>
      <c r="E18" s="696"/>
      <c r="F18" s="696"/>
      <c r="G18" s="696"/>
      <c r="H18" s="696"/>
      <c r="I18" s="696"/>
      <c r="J18" s="696"/>
      <c r="K18" s="696"/>
      <c r="L18" s="696"/>
    </row>
    <row r="19" spans="1:12" ht="13.9" customHeight="1" x14ac:dyDescent="0.15">
      <c r="A19" s="705"/>
      <c r="B19" s="705"/>
      <c r="C19" s="668"/>
      <c r="D19" s="666" t="s">
        <v>489</v>
      </c>
      <c r="E19" s="675"/>
      <c r="F19" s="803"/>
      <c r="G19" s="662" t="s">
        <v>4</v>
      </c>
      <c r="H19" s="662"/>
      <c r="I19" s="662"/>
      <c r="J19" s="662"/>
      <c r="K19" s="662"/>
      <c r="L19" s="666"/>
    </row>
    <row r="20" spans="1:12" ht="13.9" customHeight="1" x14ac:dyDescent="0.15">
      <c r="A20" s="706"/>
      <c r="B20" s="706"/>
      <c r="C20" s="669"/>
      <c r="D20" s="348" t="s">
        <v>73</v>
      </c>
      <c r="E20" s="348" t="s">
        <v>74</v>
      </c>
      <c r="F20" s="348" t="s">
        <v>75</v>
      </c>
      <c r="G20" s="348" t="s">
        <v>70</v>
      </c>
      <c r="H20" s="348" t="s">
        <v>71</v>
      </c>
      <c r="I20" s="349" t="s">
        <v>72</v>
      </c>
      <c r="J20" s="348" t="s">
        <v>73</v>
      </c>
      <c r="K20" s="348" t="s">
        <v>74</v>
      </c>
      <c r="L20" s="349" t="s">
        <v>75</v>
      </c>
    </row>
    <row r="21" spans="1:12" ht="13.9" customHeight="1" x14ac:dyDescent="0.15">
      <c r="A21" s="284" t="s">
        <v>650</v>
      </c>
      <c r="B21" s="352" t="s">
        <v>234</v>
      </c>
      <c r="C21" s="17" t="s">
        <v>583</v>
      </c>
      <c r="D21" s="173">
        <v>15</v>
      </c>
      <c r="E21" s="174">
        <v>14.9</v>
      </c>
      <c r="F21" s="174">
        <v>21.3</v>
      </c>
      <c r="G21" s="174">
        <v>2.5</v>
      </c>
      <c r="H21" s="174">
        <v>7.6</v>
      </c>
      <c r="I21" s="174">
        <v>11</v>
      </c>
      <c r="J21" s="174">
        <v>15.4</v>
      </c>
      <c r="K21" s="174">
        <v>17.399999999999999</v>
      </c>
      <c r="L21" s="174">
        <v>23.7</v>
      </c>
    </row>
    <row r="22" spans="1:12" ht="13.9" customHeight="1" x14ac:dyDescent="0.15">
      <c r="A22" s="284"/>
      <c r="B22" s="352" t="s">
        <v>235</v>
      </c>
      <c r="C22" s="17" t="s">
        <v>584</v>
      </c>
      <c r="D22" s="173">
        <v>9.8000000000000007</v>
      </c>
      <c r="E22" s="174">
        <v>8.6999999999999993</v>
      </c>
      <c r="F22" s="174">
        <v>11.9</v>
      </c>
      <c r="G22" s="174">
        <v>1.4</v>
      </c>
      <c r="H22" s="174">
        <v>3.3</v>
      </c>
      <c r="I22" s="174">
        <v>7.3</v>
      </c>
      <c r="J22" s="174">
        <v>9.6</v>
      </c>
      <c r="K22" s="174">
        <v>11.5</v>
      </c>
      <c r="L22" s="174">
        <v>14.3</v>
      </c>
    </row>
    <row r="23" spans="1:12" ht="13.9" customHeight="1" x14ac:dyDescent="0.15">
      <c r="A23" s="284"/>
      <c r="B23" s="20"/>
      <c r="C23" s="20"/>
      <c r="D23" s="12"/>
      <c r="E23" s="13"/>
      <c r="F23" s="13"/>
      <c r="G23" s="13"/>
      <c r="H23" s="13"/>
      <c r="I23" s="13"/>
      <c r="J23" s="13"/>
      <c r="K23" s="13"/>
      <c r="L23" s="13"/>
    </row>
    <row r="24" spans="1:12" ht="13.9" customHeight="1" x14ac:dyDescent="0.15">
      <c r="A24" s="284" t="s">
        <v>636</v>
      </c>
      <c r="B24" s="352" t="s">
        <v>234</v>
      </c>
      <c r="C24" s="17" t="s">
        <v>583</v>
      </c>
      <c r="D24" s="173">
        <v>10.3</v>
      </c>
      <c r="E24" s="174">
        <v>15.8</v>
      </c>
      <c r="F24" s="174">
        <v>14.7</v>
      </c>
      <c r="G24" s="174">
        <v>2.8</v>
      </c>
      <c r="H24" s="174">
        <v>5.4</v>
      </c>
      <c r="I24" s="174">
        <v>10.4</v>
      </c>
      <c r="J24" s="174">
        <v>11.3</v>
      </c>
      <c r="K24" s="174">
        <v>19.600000000000001</v>
      </c>
      <c r="L24" s="174">
        <v>18.8</v>
      </c>
    </row>
    <row r="25" spans="1:12" ht="13.9" customHeight="1" x14ac:dyDescent="0.15">
      <c r="A25" s="284"/>
      <c r="B25" s="352" t="s">
        <v>235</v>
      </c>
      <c r="C25" s="222" t="s">
        <v>584</v>
      </c>
      <c r="D25" s="174">
        <v>7.1</v>
      </c>
      <c r="E25" s="174">
        <v>9.9</v>
      </c>
      <c r="F25" s="174">
        <v>9</v>
      </c>
      <c r="G25" s="174">
        <v>1.7</v>
      </c>
      <c r="H25" s="174">
        <v>2.7</v>
      </c>
      <c r="I25" s="174">
        <v>5.2</v>
      </c>
      <c r="J25" s="174">
        <v>7.1</v>
      </c>
      <c r="K25" s="174">
        <v>11.3</v>
      </c>
      <c r="L25" s="174">
        <v>11.7</v>
      </c>
    </row>
    <row r="26" spans="1:12" s="21" customFormat="1" ht="13.9" customHeight="1" x14ac:dyDescent="0.15">
      <c r="A26" s="284"/>
      <c r="B26" s="20"/>
      <c r="C26" s="20"/>
      <c r="D26" s="12"/>
      <c r="E26" s="13"/>
      <c r="F26" s="13"/>
      <c r="G26" s="13"/>
      <c r="H26" s="13"/>
      <c r="I26" s="13"/>
      <c r="J26" s="13"/>
      <c r="K26" s="13"/>
      <c r="L26" s="13"/>
    </row>
    <row r="27" spans="1:12" s="21" customFormat="1" ht="13.9" customHeight="1" x14ac:dyDescent="0.15">
      <c r="A27" s="284" t="s">
        <v>649</v>
      </c>
      <c r="B27" s="352" t="s">
        <v>234</v>
      </c>
      <c r="C27" s="17" t="s">
        <v>647</v>
      </c>
      <c r="D27" s="173">
        <v>13.2</v>
      </c>
      <c r="E27" s="174">
        <v>14.4</v>
      </c>
      <c r="F27" s="174">
        <v>15.8</v>
      </c>
      <c r="G27" s="174">
        <v>2.6</v>
      </c>
      <c r="H27" s="174">
        <v>6.5</v>
      </c>
      <c r="I27" s="174">
        <v>9.1</v>
      </c>
      <c r="J27" s="174">
        <v>14.7</v>
      </c>
      <c r="K27" s="174">
        <v>16.600000000000001</v>
      </c>
      <c r="L27" s="174">
        <v>18.7</v>
      </c>
    </row>
    <row r="28" spans="1:12" s="21" customFormat="1" ht="13.9" customHeight="1" x14ac:dyDescent="0.15">
      <c r="A28" s="284"/>
      <c r="B28" s="352" t="s">
        <v>235</v>
      </c>
      <c r="C28" s="222" t="s">
        <v>646</v>
      </c>
      <c r="D28" s="174">
        <v>8.8000000000000007</v>
      </c>
      <c r="E28" s="174">
        <v>8.3000000000000007</v>
      </c>
      <c r="F28" s="174">
        <v>9.5</v>
      </c>
      <c r="G28" s="174">
        <v>1.5</v>
      </c>
      <c r="H28" s="174">
        <v>4.0999999999999996</v>
      </c>
      <c r="I28" s="174">
        <v>5.3</v>
      </c>
      <c r="J28" s="174">
        <v>7.7</v>
      </c>
      <c r="K28" s="174">
        <v>9.3000000000000007</v>
      </c>
      <c r="L28" s="174">
        <v>12.6</v>
      </c>
    </row>
    <row r="29" spans="1:12" ht="13.9" customHeight="1" x14ac:dyDescent="0.15">
      <c r="A29" s="284"/>
      <c r="B29" s="20"/>
      <c r="C29" s="20"/>
      <c r="D29" s="12"/>
      <c r="E29" s="13"/>
      <c r="F29" s="13"/>
      <c r="G29" s="13"/>
      <c r="H29" s="13"/>
      <c r="I29" s="13"/>
      <c r="J29" s="13"/>
      <c r="K29" s="13"/>
      <c r="L29" s="13"/>
    </row>
    <row r="30" spans="1:12" s="406" customFormat="1" ht="13.9" customHeight="1" x14ac:dyDescent="0.15">
      <c r="A30" s="283" t="s">
        <v>648</v>
      </c>
      <c r="B30" s="141" t="s">
        <v>574</v>
      </c>
      <c r="C30" s="142" t="s">
        <v>647</v>
      </c>
      <c r="D30" s="86">
        <v>9.3000000000000007</v>
      </c>
      <c r="E30" s="59">
        <v>14</v>
      </c>
      <c r="F30" s="59">
        <v>16</v>
      </c>
      <c r="G30" s="59">
        <v>1.8</v>
      </c>
      <c r="H30" s="59">
        <v>5.0999999999999996</v>
      </c>
      <c r="I30" s="59">
        <v>10</v>
      </c>
      <c r="J30" s="59">
        <v>14</v>
      </c>
      <c r="K30" s="59">
        <v>15.4</v>
      </c>
      <c r="L30" s="59">
        <v>18.7</v>
      </c>
    </row>
    <row r="31" spans="1:12" s="406" customFormat="1" ht="13.9" customHeight="1" x14ac:dyDescent="0.15">
      <c r="A31" s="474"/>
      <c r="B31" s="143" t="s">
        <v>576</v>
      </c>
      <c r="C31" s="139" t="s">
        <v>646</v>
      </c>
      <c r="D31" s="87">
        <v>4.7</v>
      </c>
      <c r="E31" s="88">
        <v>6.7</v>
      </c>
      <c r="F31" s="88">
        <v>8.6999999999999993</v>
      </c>
      <c r="G31" s="88">
        <v>1.1000000000000001</v>
      </c>
      <c r="H31" s="88">
        <v>2.6</v>
      </c>
      <c r="I31" s="88">
        <v>5.8</v>
      </c>
      <c r="J31" s="88">
        <v>7.4</v>
      </c>
      <c r="K31" s="88">
        <v>7.8</v>
      </c>
      <c r="L31" s="88">
        <v>10</v>
      </c>
    </row>
    <row r="32" spans="1:12" ht="13.9" customHeight="1" thickBot="1" x14ac:dyDescent="0.2"/>
    <row r="33" spans="1:12" ht="13.9" customHeight="1" thickTop="1" x14ac:dyDescent="0.15">
      <c r="A33" s="721" t="s">
        <v>60</v>
      </c>
      <c r="B33" s="721"/>
      <c r="C33" s="667"/>
      <c r="D33" s="808" t="s">
        <v>83</v>
      </c>
      <c r="E33" s="808"/>
      <c r="F33" s="808"/>
      <c r="G33" s="808"/>
      <c r="H33" s="808"/>
      <c r="I33" s="808"/>
      <c r="J33" s="808"/>
      <c r="K33" s="808"/>
      <c r="L33" s="707"/>
    </row>
    <row r="34" spans="1:12" ht="13.9" customHeight="1" x14ac:dyDescent="0.15">
      <c r="A34" s="705"/>
      <c r="B34" s="705"/>
      <c r="C34" s="668"/>
      <c r="D34" s="662" t="s">
        <v>82</v>
      </c>
      <c r="E34" s="662"/>
      <c r="F34" s="662"/>
      <c r="G34" s="662" t="s">
        <v>3</v>
      </c>
      <c r="H34" s="662"/>
      <c r="I34" s="662"/>
      <c r="J34" s="662" t="s">
        <v>4</v>
      </c>
      <c r="K34" s="662"/>
      <c r="L34" s="666"/>
    </row>
    <row r="35" spans="1:12" ht="13.9" customHeight="1" x14ac:dyDescent="0.15">
      <c r="A35" s="706"/>
      <c r="B35" s="706"/>
      <c r="C35" s="669"/>
      <c r="D35" s="348" t="s">
        <v>70</v>
      </c>
      <c r="E35" s="348" t="s">
        <v>71</v>
      </c>
      <c r="F35" s="348" t="s">
        <v>72</v>
      </c>
      <c r="G35" s="348" t="s">
        <v>70</v>
      </c>
      <c r="H35" s="348" t="s">
        <v>71</v>
      </c>
      <c r="I35" s="349" t="s">
        <v>72</v>
      </c>
      <c r="J35" s="348" t="s">
        <v>70</v>
      </c>
      <c r="K35" s="348" t="s">
        <v>71</v>
      </c>
      <c r="L35" s="349" t="s">
        <v>72</v>
      </c>
    </row>
    <row r="36" spans="1:12" ht="13.9" customHeight="1" x14ac:dyDescent="0.15">
      <c r="A36" s="284" t="s">
        <v>650</v>
      </c>
      <c r="B36" s="352" t="s">
        <v>234</v>
      </c>
      <c r="C36" s="17" t="s">
        <v>583</v>
      </c>
      <c r="D36" s="173">
        <v>25.8</v>
      </c>
      <c r="E36" s="174">
        <v>31.7</v>
      </c>
      <c r="F36" s="174">
        <v>33.299999999999997</v>
      </c>
      <c r="G36" s="174">
        <v>21.9</v>
      </c>
      <c r="H36" s="174">
        <v>28.5</v>
      </c>
      <c r="I36" s="174">
        <v>31.8</v>
      </c>
      <c r="J36" s="174">
        <v>30.2</v>
      </c>
      <c r="K36" s="174">
        <v>35.1</v>
      </c>
      <c r="L36" s="174">
        <v>34.799999999999997</v>
      </c>
    </row>
    <row r="37" spans="1:12" ht="13.9" customHeight="1" x14ac:dyDescent="0.15">
      <c r="A37" s="284"/>
      <c r="B37" s="352" t="s">
        <v>235</v>
      </c>
      <c r="C37" s="17" t="s">
        <v>584</v>
      </c>
      <c r="D37" s="173">
        <v>17.899999999999999</v>
      </c>
      <c r="E37" s="174">
        <v>20.8</v>
      </c>
      <c r="F37" s="174">
        <v>20.2</v>
      </c>
      <c r="G37" s="174">
        <v>14.2</v>
      </c>
      <c r="H37" s="174">
        <v>17.3</v>
      </c>
      <c r="I37" s="174">
        <v>18.5</v>
      </c>
      <c r="J37" s="174">
        <v>21.9</v>
      </c>
      <c r="K37" s="174">
        <v>24.5</v>
      </c>
      <c r="L37" s="174">
        <v>22</v>
      </c>
    </row>
    <row r="38" spans="1:12" ht="13.9" customHeight="1" x14ac:dyDescent="0.15">
      <c r="A38" s="284"/>
      <c r="B38" s="20"/>
      <c r="C38" s="20"/>
      <c r="D38" s="12"/>
      <c r="E38" s="13"/>
      <c r="F38" s="13"/>
      <c r="G38" s="13"/>
      <c r="H38" s="13"/>
      <c r="I38" s="13"/>
      <c r="J38" s="13"/>
      <c r="K38" s="13"/>
      <c r="L38" s="13"/>
    </row>
    <row r="39" spans="1:12" ht="13.9" customHeight="1" x14ac:dyDescent="0.15">
      <c r="A39" s="284" t="s">
        <v>636</v>
      </c>
      <c r="B39" s="352" t="s">
        <v>234</v>
      </c>
      <c r="C39" s="17" t="s">
        <v>583</v>
      </c>
      <c r="D39" s="173">
        <v>28</v>
      </c>
      <c r="E39" s="174">
        <v>29.6</v>
      </c>
      <c r="F39" s="174">
        <v>36.6</v>
      </c>
      <c r="G39" s="174">
        <v>27.1</v>
      </c>
      <c r="H39" s="174">
        <v>26.4</v>
      </c>
      <c r="I39" s="174">
        <v>34.5</v>
      </c>
      <c r="J39" s="174">
        <v>28.9</v>
      </c>
      <c r="K39" s="174">
        <v>33.200000000000003</v>
      </c>
      <c r="L39" s="174">
        <v>38.799999999999997</v>
      </c>
    </row>
    <row r="40" spans="1:12" ht="13.9" customHeight="1" x14ac:dyDescent="0.15">
      <c r="A40" s="284"/>
      <c r="B40" s="352" t="s">
        <v>235</v>
      </c>
      <c r="C40" s="222" t="s">
        <v>584</v>
      </c>
      <c r="D40" s="174">
        <v>21.1</v>
      </c>
      <c r="E40" s="174">
        <v>20.8</v>
      </c>
      <c r="F40" s="174">
        <v>23.8</v>
      </c>
      <c r="G40" s="174">
        <v>20.399999999999999</v>
      </c>
      <c r="H40" s="174">
        <v>17.7</v>
      </c>
      <c r="I40" s="174">
        <v>22.8</v>
      </c>
      <c r="J40" s="174">
        <v>21.8</v>
      </c>
      <c r="K40" s="174">
        <v>24.1</v>
      </c>
      <c r="L40" s="174">
        <v>24.9</v>
      </c>
    </row>
    <row r="41" spans="1:12" s="21" customFormat="1" ht="13.9" customHeight="1" x14ac:dyDescent="0.15">
      <c r="A41" s="284"/>
      <c r="B41" s="20"/>
      <c r="C41" s="20"/>
      <c r="D41" s="12"/>
      <c r="E41" s="13"/>
      <c r="F41" s="13"/>
      <c r="G41" s="13"/>
      <c r="H41" s="13"/>
      <c r="I41" s="13"/>
      <c r="J41" s="13"/>
      <c r="K41" s="13"/>
      <c r="L41" s="13"/>
    </row>
    <row r="42" spans="1:12" s="21" customFormat="1" ht="13.9" customHeight="1" x14ac:dyDescent="0.15">
      <c r="A42" s="284" t="s">
        <v>649</v>
      </c>
      <c r="B42" s="352" t="s">
        <v>234</v>
      </c>
      <c r="C42" s="17" t="s">
        <v>647</v>
      </c>
      <c r="D42" s="173">
        <v>23.1</v>
      </c>
      <c r="E42" s="174">
        <v>28.7</v>
      </c>
      <c r="F42" s="174">
        <v>33.700000000000003</v>
      </c>
      <c r="G42" s="174">
        <v>22.8</v>
      </c>
      <c r="H42" s="174">
        <v>27.3</v>
      </c>
      <c r="I42" s="174">
        <v>31.3</v>
      </c>
      <c r="J42" s="174">
        <v>23.3</v>
      </c>
      <c r="K42" s="174">
        <v>30.2</v>
      </c>
      <c r="L42" s="174">
        <v>36.299999999999997</v>
      </c>
    </row>
    <row r="43" spans="1:12" s="21" customFormat="1" ht="13.9" customHeight="1" x14ac:dyDescent="0.15">
      <c r="A43" s="284"/>
      <c r="B43" s="352" t="s">
        <v>235</v>
      </c>
      <c r="C43" s="222" t="s">
        <v>646</v>
      </c>
      <c r="D43" s="174">
        <v>15.7</v>
      </c>
      <c r="E43" s="174">
        <v>19.399999999999999</v>
      </c>
      <c r="F43" s="174">
        <v>21.2</v>
      </c>
      <c r="G43" s="174">
        <v>15.6</v>
      </c>
      <c r="H43" s="174">
        <v>18.5</v>
      </c>
      <c r="I43" s="174">
        <v>18.5</v>
      </c>
      <c r="J43" s="174">
        <v>15.7</v>
      </c>
      <c r="K43" s="174">
        <v>20.399999999999999</v>
      </c>
      <c r="L43" s="174">
        <v>24.3</v>
      </c>
    </row>
    <row r="44" spans="1:12" ht="13.9" customHeight="1" x14ac:dyDescent="0.15">
      <c r="A44" s="284"/>
      <c r="B44" s="20"/>
      <c r="C44" s="20"/>
      <c r="D44" s="12"/>
      <c r="E44" s="13"/>
      <c r="F44" s="13"/>
      <c r="G44" s="13"/>
      <c r="H44" s="13"/>
      <c r="I44" s="13"/>
      <c r="J44" s="13"/>
      <c r="K44" s="13"/>
      <c r="L44" s="13"/>
    </row>
    <row r="45" spans="1:12" s="406" customFormat="1" ht="13.9" customHeight="1" x14ac:dyDescent="0.15">
      <c r="A45" s="283" t="s">
        <v>648</v>
      </c>
      <c r="B45" s="141" t="s">
        <v>574</v>
      </c>
      <c r="C45" s="142" t="s">
        <v>647</v>
      </c>
      <c r="D45" s="86">
        <v>22.5</v>
      </c>
      <c r="E45" s="59">
        <v>24.5</v>
      </c>
      <c r="F45" s="59">
        <v>29.7</v>
      </c>
      <c r="G45" s="59">
        <v>20.6</v>
      </c>
      <c r="H45" s="59">
        <v>23.2</v>
      </c>
      <c r="I45" s="59">
        <v>29.1</v>
      </c>
      <c r="J45" s="59">
        <v>24.4</v>
      </c>
      <c r="K45" s="59">
        <v>25.9</v>
      </c>
      <c r="L45" s="59">
        <v>30.4</v>
      </c>
    </row>
    <row r="46" spans="1:12" s="406" customFormat="1" ht="13.9" customHeight="1" x14ac:dyDescent="0.15">
      <c r="A46" s="474"/>
      <c r="B46" s="143" t="s">
        <v>576</v>
      </c>
      <c r="C46" s="139" t="s">
        <v>646</v>
      </c>
      <c r="D46" s="87">
        <v>15.4</v>
      </c>
      <c r="E46" s="88">
        <v>14.7</v>
      </c>
      <c r="F46" s="88">
        <v>17.100000000000001</v>
      </c>
      <c r="G46" s="88">
        <v>13.9</v>
      </c>
      <c r="H46" s="88">
        <v>13.3</v>
      </c>
      <c r="I46" s="88">
        <v>16.5</v>
      </c>
      <c r="J46" s="88">
        <v>17</v>
      </c>
      <c r="K46" s="88">
        <v>16.100000000000001</v>
      </c>
      <c r="L46" s="88">
        <v>17.8</v>
      </c>
    </row>
    <row r="47" spans="1:12" x14ac:dyDescent="0.15">
      <c r="A47" s="812" t="s">
        <v>251</v>
      </c>
      <c r="B47" s="811" t="s">
        <v>490</v>
      </c>
      <c r="C47" s="175" t="s">
        <v>84</v>
      </c>
      <c r="D47" s="809" t="s">
        <v>277</v>
      </c>
      <c r="E47" s="807" t="s">
        <v>252</v>
      </c>
      <c r="F47" s="807"/>
      <c r="G47" s="810" t="s">
        <v>86</v>
      </c>
      <c r="H47" s="810"/>
      <c r="I47" s="809" t="s">
        <v>277</v>
      </c>
    </row>
    <row r="48" spans="1:12" x14ac:dyDescent="0.15">
      <c r="A48" s="804"/>
      <c r="B48" s="805"/>
      <c r="C48" s="353" t="s">
        <v>85</v>
      </c>
      <c r="D48" s="805"/>
      <c r="E48" s="804"/>
      <c r="F48" s="804"/>
      <c r="G48" s="813" t="s">
        <v>85</v>
      </c>
      <c r="H48" s="813"/>
      <c r="I48" s="805"/>
    </row>
    <row r="49" spans="1:1" x14ac:dyDescent="0.15">
      <c r="A49" s="81" t="s">
        <v>491</v>
      </c>
    </row>
  </sheetData>
  <mergeCells count="21">
    <mergeCell ref="A18:C20"/>
    <mergeCell ref="A3:C5"/>
    <mergeCell ref="A33:C35"/>
    <mergeCell ref="D4:I4"/>
    <mergeCell ref="G19:L19"/>
    <mergeCell ref="D18:L18"/>
    <mergeCell ref="B47:B48"/>
    <mergeCell ref="D33:L33"/>
    <mergeCell ref="A47:A48"/>
    <mergeCell ref="D34:F34"/>
    <mergeCell ref="G48:H48"/>
    <mergeCell ref="I47:I48"/>
    <mergeCell ref="K2:L2"/>
    <mergeCell ref="E47:F48"/>
    <mergeCell ref="D3:L3"/>
    <mergeCell ref="D47:D48"/>
    <mergeCell ref="G34:I34"/>
    <mergeCell ref="G47:H47"/>
    <mergeCell ref="J4:L4"/>
    <mergeCell ref="D19:F19"/>
    <mergeCell ref="J34:L34"/>
  </mergeCells>
  <phoneticPr fontId="2"/>
  <pageMargins left="0.78740157480314965" right="0.78740157480314965" top="0.78740157480314965" bottom="0.59055118110236227" header="0.39370078740157483" footer="0.51181102362204722"/>
  <pageSetup paperSize="9" firstPageNumber="202"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P86"/>
  <sheetViews>
    <sheetView view="pageBreakPreview" topLeftCell="A68" zoomScaleNormal="100" zoomScaleSheetLayoutView="100" workbookViewId="0">
      <selection activeCell="D81" sqref="D81"/>
    </sheetView>
  </sheetViews>
  <sheetFormatPr defaultColWidth="9" defaultRowHeight="13.5" x14ac:dyDescent="0.15"/>
  <cols>
    <col min="1" max="1" width="13.75" style="49" customWidth="1"/>
    <col min="2" max="4" width="9.625" style="49" customWidth="1"/>
    <col min="5" max="5" width="9.75" style="49" customWidth="1"/>
    <col min="6" max="9" width="9.625" style="49" customWidth="1"/>
    <col min="10" max="10" width="9" style="49"/>
    <col min="11" max="11" width="10.5" style="49" bestFit="1" customWidth="1"/>
    <col min="12" max="16384" width="9" style="49"/>
  </cols>
  <sheetData>
    <row r="1" spans="1:16" x14ac:dyDescent="0.15">
      <c r="A1" s="133" t="s">
        <v>668</v>
      </c>
    </row>
    <row r="2" spans="1:16" ht="14.25" thickBot="1" x14ac:dyDescent="0.2">
      <c r="A2" s="32"/>
      <c r="B2" s="32"/>
      <c r="C2" s="154"/>
      <c r="D2" s="32"/>
      <c r="E2" s="154"/>
      <c r="F2" s="32"/>
      <c r="G2" s="154"/>
      <c r="H2" s="32"/>
    </row>
    <row r="3" spans="1:16" ht="14.25" thickTop="1" x14ac:dyDescent="0.15">
      <c r="A3" s="816" t="s">
        <v>111</v>
      </c>
      <c r="B3" s="818" t="s">
        <v>392</v>
      </c>
      <c r="C3" s="814" t="s">
        <v>124</v>
      </c>
      <c r="D3" s="814"/>
      <c r="E3" s="814" t="s">
        <v>667</v>
      </c>
      <c r="F3" s="814"/>
      <c r="G3" s="814" t="s">
        <v>666</v>
      </c>
      <c r="H3" s="815"/>
      <c r="I3" s="32"/>
    </row>
    <row r="4" spans="1:16" x14ac:dyDescent="0.15">
      <c r="A4" s="817"/>
      <c r="B4" s="819"/>
      <c r="C4" s="354" t="s">
        <v>447</v>
      </c>
      <c r="D4" s="354" t="s">
        <v>125</v>
      </c>
      <c r="E4" s="354" t="s">
        <v>448</v>
      </c>
      <c r="F4" s="354" t="s">
        <v>125</v>
      </c>
      <c r="G4" s="354" t="s">
        <v>448</v>
      </c>
      <c r="H4" s="355" t="s">
        <v>125</v>
      </c>
      <c r="I4" s="32"/>
    </row>
    <row r="5" spans="1:16" x14ac:dyDescent="0.15">
      <c r="A5" s="363" t="s">
        <v>663</v>
      </c>
      <c r="B5" s="350">
        <v>9249</v>
      </c>
      <c r="C5" s="350">
        <v>66700</v>
      </c>
      <c r="D5" s="132">
        <v>952490</v>
      </c>
      <c r="E5" s="350">
        <v>2586</v>
      </c>
      <c r="F5" s="350">
        <v>100225</v>
      </c>
      <c r="G5" s="350">
        <v>7006</v>
      </c>
      <c r="H5" s="350">
        <v>124216</v>
      </c>
      <c r="I5" s="32"/>
    </row>
    <row r="6" spans="1:16" x14ac:dyDescent="0.15">
      <c r="A6" s="363" t="s">
        <v>493</v>
      </c>
      <c r="B6" s="32">
        <v>9215</v>
      </c>
      <c r="C6" s="39">
        <v>61152</v>
      </c>
      <c r="D6" s="304">
        <v>871275</v>
      </c>
      <c r="E6" s="39">
        <v>2257</v>
      </c>
      <c r="F6" s="39">
        <v>72856</v>
      </c>
      <c r="G6" s="39">
        <v>6750</v>
      </c>
      <c r="H6" s="39">
        <v>112458</v>
      </c>
      <c r="I6" s="32"/>
    </row>
    <row r="7" spans="1:16" x14ac:dyDescent="0.15">
      <c r="A7" s="363" t="s">
        <v>521</v>
      </c>
      <c r="B7" s="32">
        <v>9165</v>
      </c>
      <c r="C7" s="39">
        <v>39682</v>
      </c>
      <c r="D7" s="304">
        <v>405157</v>
      </c>
      <c r="E7" s="39">
        <v>1092</v>
      </c>
      <c r="F7" s="39">
        <v>16268</v>
      </c>
      <c r="G7" s="39">
        <v>5104</v>
      </c>
      <c r="H7" s="39">
        <v>69043</v>
      </c>
      <c r="I7" s="32"/>
    </row>
    <row r="8" spans="1:16" x14ac:dyDescent="0.15">
      <c r="A8" s="363" t="s">
        <v>662</v>
      </c>
      <c r="B8" s="32">
        <v>9186</v>
      </c>
      <c r="C8" s="39">
        <v>54296</v>
      </c>
      <c r="D8" s="304">
        <v>622930</v>
      </c>
      <c r="E8" s="39">
        <v>1791</v>
      </c>
      <c r="F8" s="39">
        <v>33388</v>
      </c>
      <c r="G8" s="39">
        <v>6525</v>
      </c>
      <c r="H8" s="39">
        <v>85572</v>
      </c>
      <c r="I8" s="32"/>
    </row>
    <row r="9" spans="1:16" x14ac:dyDescent="0.15">
      <c r="A9" s="363" t="s">
        <v>661</v>
      </c>
      <c r="B9" s="32">
        <v>9158</v>
      </c>
      <c r="C9" s="39">
        <v>58297</v>
      </c>
      <c r="D9" s="304">
        <v>688102</v>
      </c>
      <c r="E9" s="39">
        <v>2231</v>
      </c>
      <c r="F9" s="39">
        <v>61956</v>
      </c>
      <c r="G9" s="39">
        <v>6785</v>
      </c>
      <c r="H9" s="39">
        <v>90782</v>
      </c>
      <c r="I9" s="32"/>
    </row>
    <row r="10" spans="1:16" x14ac:dyDescent="0.15">
      <c r="A10" s="363"/>
      <c r="B10" s="359"/>
      <c r="C10" s="350"/>
      <c r="D10" s="132"/>
      <c r="E10" s="350"/>
      <c r="F10" s="350"/>
      <c r="G10" s="350"/>
      <c r="H10" s="350"/>
      <c r="I10" s="32"/>
    </row>
    <row r="11" spans="1:16" s="137" customFormat="1" x14ac:dyDescent="0.15">
      <c r="A11" s="362" t="s">
        <v>660</v>
      </c>
      <c r="B11" s="360">
        <v>9274</v>
      </c>
      <c r="C11" s="357">
        <v>59235</v>
      </c>
      <c r="D11" s="357">
        <v>749231</v>
      </c>
      <c r="E11" s="357">
        <v>2338</v>
      </c>
      <c r="F11" s="357">
        <v>80567</v>
      </c>
      <c r="G11" s="357">
        <v>7539</v>
      </c>
      <c r="H11" s="357">
        <v>108579</v>
      </c>
      <c r="I11" s="162"/>
    </row>
    <row r="12" spans="1:16" x14ac:dyDescent="0.15">
      <c r="A12" s="114"/>
      <c r="B12" s="100"/>
      <c r="C12" s="101"/>
      <c r="D12" s="153"/>
      <c r="E12" s="356"/>
      <c r="F12" s="356"/>
      <c r="G12" s="356"/>
      <c r="H12" s="356"/>
      <c r="I12" s="32"/>
    </row>
    <row r="13" spans="1:16" x14ac:dyDescent="0.15">
      <c r="A13" s="114" t="s">
        <v>126</v>
      </c>
      <c r="B13" s="102">
        <v>324</v>
      </c>
      <c r="C13" s="103">
        <v>4759</v>
      </c>
      <c r="D13" s="103">
        <v>100281</v>
      </c>
      <c r="E13" s="106">
        <v>269</v>
      </c>
      <c r="F13" s="106">
        <v>9552</v>
      </c>
      <c r="G13" s="106">
        <v>27</v>
      </c>
      <c r="H13" s="103">
        <v>852</v>
      </c>
      <c r="I13" s="32"/>
      <c r="J13" s="416"/>
      <c r="K13" s="416"/>
      <c r="L13" s="416"/>
      <c r="M13" s="416"/>
      <c r="N13" s="416"/>
      <c r="O13" s="416"/>
      <c r="P13" s="416"/>
    </row>
    <row r="14" spans="1:16" x14ac:dyDescent="0.15">
      <c r="A14" s="114" t="s">
        <v>127</v>
      </c>
      <c r="B14" s="102">
        <v>358</v>
      </c>
      <c r="C14" s="103">
        <v>2408</v>
      </c>
      <c r="D14" s="103">
        <v>30999</v>
      </c>
      <c r="E14" s="103">
        <v>109</v>
      </c>
      <c r="F14" s="103">
        <v>3877</v>
      </c>
      <c r="G14" s="103">
        <v>61</v>
      </c>
      <c r="H14" s="103">
        <v>776</v>
      </c>
      <c r="I14" s="32"/>
    </row>
    <row r="15" spans="1:16" x14ac:dyDescent="0.15">
      <c r="A15" s="114" t="s">
        <v>128</v>
      </c>
      <c r="B15" s="102">
        <v>358</v>
      </c>
      <c r="C15" s="103">
        <v>1587</v>
      </c>
      <c r="D15" s="103">
        <v>16818</v>
      </c>
      <c r="E15" s="103">
        <v>80</v>
      </c>
      <c r="F15" s="103">
        <v>1736</v>
      </c>
      <c r="G15" s="103">
        <v>355</v>
      </c>
      <c r="H15" s="103">
        <v>5049</v>
      </c>
      <c r="I15" s="32"/>
    </row>
    <row r="16" spans="1:16" x14ac:dyDescent="0.15">
      <c r="A16" s="157" t="s">
        <v>129</v>
      </c>
      <c r="B16" s="103">
        <v>358</v>
      </c>
      <c r="C16" s="61">
        <v>1997</v>
      </c>
      <c r="D16" s="61">
        <v>21815</v>
      </c>
      <c r="E16" s="61">
        <v>88</v>
      </c>
      <c r="F16" s="61">
        <v>2604</v>
      </c>
      <c r="G16" s="61">
        <v>536</v>
      </c>
      <c r="H16" s="61">
        <v>6549</v>
      </c>
      <c r="I16" s="32"/>
    </row>
    <row r="17" spans="1:12" x14ac:dyDescent="0.15">
      <c r="A17" s="114" t="s">
        <v>587</v>
      </c>
      <c r="B17" s="102">
        <v>358</v>
      </c>
      <c r="C17" s="103">
        <v>2245</v>
      </c>
      <c r="D17" s="103">
        <v>24553</v>
      </c>
      <c r="E17" s="103">
        <v>91</v>
      </c>
      <c r="F17" s="103">
        <v>3411</v>
      </c>
      <c r="G17" s="103">
        <v>317</v>
      </c>
      <c r="H17" s="103">
        <v>3783</v>
      </c>
      <c r="I17" s="32"/>
      <c r="L17" s="155"/>
    </row>
    <row r="18" spans="1:12" x14ac:dyDescent="0.15">
      <c r="A18" s="114" t="s">
        <v>131</v>
      </c>
      <c r="B18" s="102">
        <v>358</v>
      </c>
      <c r="C18" s="103">
        <v>4796</v>
      </c>
      <c r="D18" s="103">
        <v>57990</v>
      </c>
      <c r="E18" s="103">
        <v>116</v>
      </c>
      <c r="F18" s="103">
        <v>3281</v>
      </c>
      <c r="G18" s="103">
        <v>447</v>
      </c>
      <c r="H18" s="103">
        <v>8015</v>
      </c>
      <c r="I18" s="32"/>
    </row>
    <row r="19" spans="1:12" x14ac:dyDescent="0.15">
      <c r="A19" s="114" t="s">
        <v>132</v>
      </c>
      <c r="B19" s="102">
        <v>358</v>
      </c>
      <c r="C19" s="103">
        <v>2012</v>
      </c>
      <c r="D19" s="103">
        <v>25847</v>
      </c>
      <c r="E19" s="103">
        <v>178</v>
      </c>
      <c r="F19" s="103">
        <v>3769</v>
      </c>
      <c r="G19" s="103">
        <v>179</v>
      </c>
      <c r="H19" s="103">
        <v>2062</v>
      </c>
      <c r="I19" s="32"/>
    </row>
    <row r="20" spans="1:12" x14ac:dyDescent="0.15">
      <c r="A20" s="114"/>
      <c r="B20" s="100"/>
      <c r="C20" s="356"/>
      <c r="D20" s="356"/>
      <c r="E20" s="356"/>
      <c r="F20" s="356"/>
      <c r="G20" s="356"/>
      <c r="H20" s="356"/>
      <c r="I20" s="32"/>
    </row>
    <row r="21" spans="1:12" x14ac:dyDescent="0.15">
      <c r="A21" s="114" t="s">
        <v>133</v>
      </c>
      <c r="B21" s="102">
        <v>358</v>
      </c>
      <c r="C21" s="103">
        <v>1843</v>
      </c>
      <c r="D21" s="103">
        <v>24463</v>
      </c>
      <c r="E21" s="103">
        <v>52</v>
      </c>
      <c r="F21" s="103">
        <v>1838</v>
      </c>
      <c r="G21" s="103">
        <v>322</v>
      </c>
      <c r="H21" s="103">
        <v>6574</v>
      </c>
      <c r="I21" s="32"/>
    </row>
    <row r="22" spans="1:12" x14ac:dyDescent="0.15">
      <c r="A22" s="114" t="s">
        <v>134</v>
      </c>
      <c r="B22" s="102">
        <v>358</v>
      </c>
      <c r="C22" s="103">
        <v>1530</v>
      </c>
      <c r="D22" s="103">
        <v>14788</v>
      </c>
      <c r="E22" s="103">
        <v>57</v>
      </c>
      <c r="F22" s="103">
        <v>1985</v>
      </c>
      <c r="G22" s="103">
        <v>223</v>
      </c>
      <c r="H22" s="103">
        <v>2637</v>
      </c>
      <c r="I22" s="32"/>
    </row>
    <row r="23" spans="1:12" x14ac:dyDescent="0.15">
      <c r="A23" s="114" t="s">
        <v>135</v>
      </c>
      <c r="B23" s="102">
        <v>358</v>
      </c>
      <c r="C23" s="103">
        <v>2300</v>
      </c>
      <c r="D23" s="103">
        <v>24591</v>
      </c>
      <c r="E23" s="103">
        <v>62</v>
      </c>
      <c r="F23" s="103">
        <v>2549</v>
      </c>
      <c r="G23" s="103">
        <v>85</v>
      </c>
      <c r="H23" s="103">
        <v>924</v>
      </c>
      <c r="I23" s="32"/>
    </row>
    <row r="24" spans="1:12" x14ac:dyDescent="0.15">
      <c r="A24" s="114" t="s">
        <v>136</v>
      </c>
      <c r="B24" s="102">
        <v>358</v>
      </c>
      <c r="C24" s="103">
        <v>2575</v>
      </c>
      <c r="D24" s="103">
        <v>24136</v>
      </c>
      <c r="E24" s="103">
        <v>133</v>
      </c>
      <c r="F24" s="103">
        <v>3106</v>
      </c>
      <c r="G24" s="103">
        <v>155</v>
      </c>
      <c r="H24" s="103">
        <v>1603</v>
      </c>
      <c r="I24" s="32"/>
    </row>
    <row r="25" spans="1:12" x14ac:dyDescent="0.15">
      <c r="A25" s="114" t="s">
        <v>137</v>
      </c>
      <c r="B25" s="102">
        <v>358</v>
      </c>
      <c r="C25" s="103">
        <v>2047</v>
      </c>
      <c r="D25" s="103">
        <v>16547</v>
      </c>
      <c r="E25" s="103">
        <v>53</v>
      </c>
      <c r="F25" s="103">
        <v>1639</v>
      </c>
      <c r="G25" s="103">
        <v>85</v>
      </c>
      <c r="H25" s="103">
        <v>796</v>
      </c>
      <c r="I25" s="32"/>
    </row>
    <row r="26" spans="1:12" x14ac:dyDescent="0.15">
      <c r="A26" s="114" t="s">
        <v>138</v>
      </c>
      <c r="B26" s="102">
        <v>358</v>
      </c>
      <c r="C26" s="103">
        <v>1113</v>
      </c>
      <c r="D26" s="103">
        <v>11009</v>
      </c>
      <c r="E26" s="103">
        <v>76</v>
      </c>
      <c r="F26" s="103">
        <v>982</v>
      </c>
      <c r="G26" s="103">
        <v>81</v>
      </c>
      <c r="H26" s="103">
        <v>621</v>
      </c>
      <c r="I26" s="32"/>
    </row>
    <row r="27" spans="1:12" x14ac:dyDescent="0.15">
      <c r="A27" s="114" t="s">
        <v>139</v>
      </c>
      <c r="B27" s="102">
        <v>358</v>
      </c>
      <c r="C27" s="103">
        <v>1131</v>
      </c>
      <c r="D27" s="103">
        <v>9979</v>
      </c>
      <c r="E27" s="103">
        <v>57</v>
      </c>
      <c r="F27" s="103">
        <v>1532</v>
      </c>
      <c r="G27" s="103">
        <v>133</v>
      </c>
      <c r="H27" s="103">
        <v>1162</v>
      </c>
      <c r="I27" s="32"/>
    </row>
    <row r="28" spans="1:12" x14ac:dyDescent="0.15">
      <c r="A28" s="114"/>
      <c r="B28" s="100"/>
      <c r="C28" s="356"/>
      <c r="D28" s="356"/>
      <c r="E28" s="356"/>
      <c r="F28" s="356"/>
      <c r="G28" s="356"/>
      <c r="H28" s="356"/>
      <c r="I28" s="32"/>
    </row>
    <row r="29" spans="1:12" x14ac:dyDescent="0.15">
      <c r="A29" s="114" t="s">
        <v>140</v>
      </c>
      <c r="B29" s="102">
        <v>358</v>
      </c>
      <c r="C29" s="356">
        <v>2576</v>
      </c>
      <c r="D29" s="356">
        <v>40156</v>
      </c>
      <c r="E29" s="356">
        <v>51</v>
      </c>
      <c r="F29" s="356">
        <v>3564</v>
      </c>
      <c r="G29" s="356">
        <v>310</v>
      </c>
      <c r="H29" s="356">
        <v>5039</v>
      </c>
      <c r="I29" s="32"/>
    </row>
    <row r="30" spans="1:12" x14ac:dyDescent="0.15">
      <c r="A30" s="114" t="s">
        <v>141</v>
      </c>
      <c r="B30" s="102">
        <v>358</v>
      </c>
      <c r="C30" s="356">
        <v>1875</v>
      </c>
      <c r="D30" s="356">
        <v>21246</v>
      </c>
      <c r="E30" s="356">
        <v>96</v>
      </c>
      <c r="F30" s="356">
        <v>4970</v>
      </c>
      <c r="G30" s="356">
        <v>600</v>
      </c>
      <c r="H30" s="356">
        <v>6542</v>
      </c>
      <c r="I30" s="32"/>
    </row>
    <row r="31" spans="1:12" x14ac:dyDescent="0.15">
      <c r="A31" s="114" t="s">
        <v>142</v>
      </c>
      <c r="B31" s="102">
        <v>358</v>
      </c>
      <c r="C31" s="103">
        <v>1740</v>
      </c>
      <c r="D31" s="103">
        <v>27786</v>
      </c>
      <c r="E31" s="103">
        <v>32</v>
      </c>
      <c r="F31" s="305">
        <v>590</v>
      </c>
      <c r="G31" s="103">
        <v>204</v>
      </c>
      <c r="H31" s="103">
        <v>1893</v>
      </c>
      <c r="I31" s="32"/>
    </row>
    <row r="32" spans="1:12" x14ac:dyDescent="0.15">
      <c r="A32" s="114" t="s">
        <v>143</v>
      </c>
      <c r="B32" s="102">
        <v>358</v>
      </c>
      <c r="C32" s="103">
        <v>2010</v>
      </c>
      <c r="D32" s="103">
        <v>16948</v>
      </c>
      <c r="E32" s="103">
        <v>10</v>
      </c>
      <c r="F32" s="103">
        <v>86</v>
      </c>
      <c r="G32" s="103">
        <v>199</v>
      </c>
      <c r="H32" s="103">
        <v>1937</v>
      </c>
      <c r="I32" s="32"/>
    </row>
    <row r="33" spans="1:10" x14ac:dyDescent="0.15">
      <c r="A33" s="114" t="s">
        <v>144</v>
      </c>
      <c r="B33" s="102">
        <v>358</v>
      </c>
      <c r="C33" s="103">
        <v>998</v>
      </c>
      <c r="D33" s="103">
        <v>9933</v>
      </c>
      <c r="E33" s="103">
        <v>52</v>
      </c>
      <c r="F33" s="103">
        <v>2175</v>
      </c>
      <c r="G33" s="103">
        <v>117</v>
      </c>
      <c r="H33" s="103">
        <v>2012</v>
      </c>
      <c r="I33" s="32"/>
    </row>
    <row r="34" spans="1:10" x14ac:dyDescent="0.15">
      <c r="A34" s="114" t="s">
        <v>145</v>
      </c>
      <c r="B34" s="102">
        <v>358</v>
      </c>
      <c r="C34" s="103">
        <v>1212</v>
      </c>
      <c r="D34" s="103">
        <v>11250</v>
      </c>
      <c r="E34" s="103">
        <v>23</v>
      </c>
      <c r="F34" s="103">
        <v>380</v>
      </c>
      <c r="G34" s="103">
        <v>100</v>
      </c>
      <c r="H34" s="103">
        <v>877</v>
      </c>
      <c r="I34" s="32"/>
    </row>
    <row r="35" spans="1:10" x14ac:dyDescent="0.15">
      <c r="A35" s="114"/>
      <c r="B35" s="102"/>
      <c r="C35" s="356"/>
      <c r="D35" s="356"/>
      <c r="E35" s="356"/>
      <c r="F35" s="356"/>
      <c r="G35" s="356"/>
      <c r="H35" s="356"/>
      <c r="I35" s="32"/>
    </row>
    <row r="36" spans="1:10" x14ac:dyDescent="0.15">
      <c r="A36" s="114" t="s">
        <v>146</v>
      </c>
      <c r="B36" s="102">
        <v>358</v>
      </c>
      <c r="C36" s="103">
        <v>3018</v>
      </c>
      <c r="D36" s="103">
        <v>40788</v>
      </c>
      <c r="E36" s="103">
        <v>102</v>
      </c>
      <c r="F36" s="103">
        <v>4741</v>
      </c>
      <c r="G36" s="103">
        <v>528</v>
      </c>
      <c r="H36" s="103">
        <v>8096</v>
      </c>
      <c r="I36" s="32"/>
    </row>
    <row r="37" spans="1:10" x14ac:dyDescent="0.15">
      <c r="A37" s="114" t="s">
        <v>147</v>
      </c>
      <c r="B37" s="102">
        <v>358</v>
      </c>
      <c r="C37" s="61">
        <v>3328</v>
      </c>
      <c r="D37" s="61">
        <v>51619</v>
      </c>
      <c r="E37" s="61">
        <v>173</v>
      </c>
      <c r="F37" s="61">
        <v>4388</v>
      </c>
      <c r="G37" s="61">
        <v>437</v>
      </c>
      <c r="H37" s="61">
        <v>7620</v>
      </c>
      <c r="I37" s="32"/>
    </row>
    <row r="38" spans="1:10" x14ac:dyDescent="0.15">
      <c r="A38" s="114" t="s">
        <v>148</v>
      </c>
      <c r="B38" s="102">
        <v>358</v>
      </c>
      <c r="C38" s="103">
        <v>1098</v>
      </c>
      <c r="D38" s="103">
        <v>13424</v>
      </c>
      <c r="E38" s="103">
        <v>56</v>
      </c>
      <c r="F38" s="103">
        <v>1686</v>
      </c>
      <c r="G38" s="103">
        <v>179</v>
      </c>
      <c r="H38" s="103">
        <v>3074</v>
      </c>
      <c r="I38" s="32"/>
    </row>
    <row r="39" spans="1:10" x14ac:dyDescent="0.15">
      <c r="A39" s="114" t="s">
        <v>149</v>
      </c>
      <c r="B39" s="102">
        <v>358</v>
      </c>
      <c r="C39" s="103">
        <v>1501</v>
      </c>
      <c r="D39" s="103">
        <v>19452</v>
      </c>
      <c r="E39" s="103">
        <v>88</v>
      </c>
      <c r="F39" s="103">
        <v>2320</v>
      </c>
      <c r="G39" s="103">
        <v>350</v>
      </c>
      <c r="H39" s="103">
        <v>5393</v>
      </c>
      <c r="I39" s="32"/>
    </row>
    <row r="40" spans="1:10" x14ac:dyDescent="0.15">
      <c r="A40" s="114" t="s">
        <v>150</v>
      </c>
      <c r="B40" s="102">
        <v>358</v>
      </c>
      <c r="C40" s="103">
        <v>4236</v>
      </c>
      <c r="D40" s="103">
        <v>64036</v>
      </c>
      <c r="E40" s="103">
        <v>131</v>
      </c>
      <c r="F40" s="103">
        <v>7490</v>
      </c>
      <c r="G40" s="103">
        <v>947</v>
      </c>
      <c r="H40" s="103">
        <v>15163</v>
      </c>
      <c r="I40" s="32"/>
    </row>
    <row r="41" spans="1:10" x14ac:dyDescent="0.15">
      <c r="A41" s="115" t="s">
        <v>151</v>
      </c>
      <c r="B41" s="104">
        <v>358</v>
      </c>
      <c r="C41" s="105">
        <v>3300</v>
      </c>
      <c r="D41" s="105">
        <v>28777</v>
      </c>
      <c r="E41" s="105">
        <v>161</v>
      </c>
      <c r="F41" s="105">
        <v>6291</v>
      </c>
      <c r="G41" s="105">
        <v>378</v>
      </c>
      <c r="H41" s="105">
        <v>3297</v>
      </c>
      <c r="I41" s="32"/>
    </row>
    <row r="42" spans="1:10" x14ac:dyDescent="0.15">
      <c r="A42" s="116" t="s">
        <v>393</v>
      </c>
      <c r="B42" s="32"/>
      <c r="C42" s="32"/>
      <c r="D42" s="32"/>
      <c r="E42" s="32"/>
      <c r="F42" s="32"/>
      <c r="G42" s="32"/>
      <c r="H42" s="32"/>
      <c r="I42" s="32"/>
    </row>
    <row r="43" spans="1:10" x14ac:dyDescent="0.15">
      <c r="A43" s="53" t="s">
        <v>665</v>
      </c>
      <c r="B43" s="32"/>
      <c r="C43" s="32"/>
      <c r="D43" s="32"/>
      <c r="E43" s="32"/>
      <c r="F43" s="32"/>
      <c r="G43" s="32"/>
      <c r="H43" s="32"/>
      <c r="I43" s="32"/>
    </row>
    <row r="44" spans="1:10" x14ac:dyDescent="0.15">
      <c r="A44" s="32"/>
      <c r="B44" s="32"/>
      <c r="C44" s="32"/>
      <c r="D44" s="32"/>
      <c r="E44" s="32"/>
      <c r="F44" s="32"/>
      <c r="G44" s="32"/>
      <c r="H44" s="32"/>
      <c r="I44" s="32"/>
    </row>
    <row r="45" spans="1:10" x14ac:dyDescent="0.15">
      <c r="A45" s="133" t="s">
        <v>664</v>
      </c>
      <c r="B45" s="32"/>
      <c r="C45" s="32"/>
      <c r="D45" s="32"/>
      <c r="E45" s="32"/>
      <c r="F45" s="32"/>
      <c r="G45" s="32"/>
      <c r="H45" s="32"/>
      <c r="I45" s="32"/>
    </row>
    <row r="46" spans="1:10" ht="14.25" thickBot="1" x14ac:dyDescent="0.2">
      <c r="A46" s="32"/>
      <c r="B46" s="154"/>
      <c r="C46" s="32"/>
      <c r="D46" s="154"/>
      <c r="E46" s="32"/>
      <c r="F46" s="154"/>
      <c r="G46" s="32"/>
      <c r="H46" s="154"/>
      <c r="I46" s="32"/>
    </row>
    <row r="47" spans="1:10" ht="14.25" thickTop="1" x14ac:dyDescent="0.15">
      <c r="A47" s="816" t="s">
        <v>111</v>
      </c>
      <c r="B47" s="814" t="s">
        <v>152</v>
      </c>
      <c r="C47" s="814"/>
      <c r="D47" s="814" t="s">
        <v>153</v>
      </c>
      <c r="E47" s="815"/>
      <c r="F47" s="814" t="s">
        <v>154</v>
      </c>
      <c r="G47" s="815"/>
      <c r="H47" s="814" t="s">
        <v>155</v>
      </c>
      <c r="I47" s="815"/>
    </row>
    <row r="48" spans="1:10" x14ac:dyDescent="0.15">
      <c r="A48" s="817"/>
      <c r="B48" s="354" t="s">
        <v>447</v>
      </c>
      <c r="C48" s="354" t="s">
        <v>125</v>
      </c>
      <c r="D48" s="354" t="s">
        <v>447</v>
      </c>
      <c r="E48" s="354" t="s">
        <v>125</v>
      </c>
      <c r="F48" s="354" t="s">
        <v>447</v>
      </c>
      <c r="G48" s="354" t="s">
        <v>125</v>
      </c>
      <c r="H48" s="354" t="s">
        <v>447</v>
      </c>
      <c r="I48" s="355" t="s">
        <v>125</v>
      </c>
      <c r="J48" s="41"/>
    </row>
    <row r="49" spans="1:10" x14ac:dyDescent="0.15">
      <c r="A49" s="363" t="s">
        <v>663</v>
      </c>
      <c r="B49" s="38">
        <v>12018</v>
      </c>
      <c r="C49" s="39">
        <v>114509</v>
      </c>
      <c r="D49" s="39">
        <v>36650</v>
      </c>
      <c r="E49" s="39">
        <v>406142</v>
      </c>
      <c r="F49" s="39">
        <v>6053</v>
      </c>
      <c r="G49" s="39">
        <v>72018</v>
      </c>
      <c r="H49" s="39">
        <v>2387</v>
      </c>
      <c r="I49" s="39">
        <v>135380</v>
      </c>
    </row>
    <row r="50" spans="1:10" x14ac:dyDescent="0.15">
      <c r="A50" s="363" t="s">
        <v>493</v>
      </c>
      <c r="B50" s="32">
        <v>10904</v>
      </c>
      <c r="C50" s="32">
        <v>101104</v>
      </c>
      <c r="D50" s="32">
        <v>32650</v>
      </c>
      <c r="E50" s="32">
        <v>356621</v>
      </c>
      <c r="F50" s="32">
        <v>5864</v>
      </c>
      <c r="G50" s="32">
        <v>70418</v>
      </c>
      <c r="H50" s="32">
        <v>2727</v>
      </c>
      <c r="I50" s="32">
        <v>157818</v>
      </c>
    </row>
    <row r="51" spans="1:10" x14ac:dyDescent="0.15">
      <c r="A51" s="363" t="s">
        <v>521</v>
      </c>
      <c r="B51" s="32">
        <v>6838</v>
      </c>
      <c r="C51" s="32">
        <v>57373</v>
      </c>
      <c r="D51" s="32">
        <v>21309</v>
      </c>
      <c r="E51" s="32">
        <v>190058</v>
      </c>
      <c r="F51" s="32">
        <v>3769</v>
      </c>
      <c r="G51" s="32">
        <v>29702</v>
      </c>
      <c r="H51" s="32">
        <v>1570</v>
      </c>
      <c r="I51" s="32">
        <v>42731</v>
      </c>
    </row>
    <row r="52" spans="1:10" x14ac:dyDescent="0.15">
      <c r="A52" s="363" t="s">
        <v>662</v>
      </c>
      <c r="B52" s="32">
        <v>9244</v>
      </c>
      <c r="C52" s="32">
        <v>74241</v>
      </c>
      <c r="D52" s="32">
        <v>28748</v>
      </c>
      <c r="E52" s="32">
        <v>255312</v>
      </c>
      <c r="F52" s="32">
        <v>4891</v>
      </c>
      <c r="G52" s="32">
        <v>40805</v>
      </c>
      <c r="H52" s="32">
        <v>3097</v>
      </c>
      <c r="I52" s="32">
        <v>133612</v>
      </c>
    </row>
    <row r="53" spans="1:10" x14ac:dyDescent="0.15">
      <c r="A53" s="363" t="s">
        <v>661</v>
      </c>
      <c r="B53" s="32">
        <v>9338</v>
      </c>
      <c r="C53" s="32">
        <v>78272</v>
      </c>
      <c r="D53" s="32">
        <v>31291</v>
      </c>
      <c r="E53" s="32">
        <v>293091</v>
      </c>
      <c r="F53" s="32">
        <v>5175</v>
      </c>
      <c r="G53" s="32">
        <v>47254</v>
      </c>
      <c r="H53" s="32">
        <v>3477</v>
      </c>
      <c r="I53" s="32">
        <v>116747</v>
      </c>
    </row>
    <row r="54" spans="1:10" x14ac:dyDescent="0.15">
      <c r="A54" s="363"/>
      <c r="B54" s="38"/>
      <c r="C54" s="39"/>
      <c r="D54" s="39"/>
      <c r="E54" s="39"/>
      <c r="F54" s="39"/>
      <c r="G54" s="39"/>
      <c r="H54" s="39"/>
      <c r="I54" s="39"/>
      <c r="J54" s="41"/>
    </row>
    <row r="55" spans="1:10" s="137" customFormat="1" x14ac:dyDescent="0.15">
      <c r="A55" s="362" t="s">
        <v>660</v>
      </c>
      <c r="B55" s="361">
        <v>9459</v>
      </c>
      <c r="C55" s="362">
        <v>79952</v>
      </c>
      <c r="D55" s="362">
        <v>29677</v>
      </c>
      <c r="E55" s="362">
        <v>289091</v>
      </c>
      <c r="F55" s="362">
        <v>6212</v>
      </c>
      <c r="G55" s="362">
        <v>55660</v>
      </c>
      <c r="H55" s="362">
        <v>4136</v>
      </c>
      <c r="I55" s="362">
        <v>141640</v>
      </c>
      <c r="J55" s="415"/>
    </row>
    <row r="56" spans="1:10" x14ac:dyDescent="0.15">
      <c r="A56" s="114"/>
      <c r="B56" s="351"/>
      <c r="C56" s="350"/>
      <c r="D56" s="350"/>
      <c r="E56" s="350"/>
      <c r="F56" s="350"/>
      <c r="G56" s="350"/>
      <c r="H56" s="350"/>
      <c r="I56" s="350"/>
    </row>
    <row r="57" spans="1:10" x14ac:dyDescent="0.15">
      <c r="A57" s="114" t="s">
        <v>126</v>
      </c>
      <c r="B57" s="306">
        <v>406</v>
      </c>
      <c r="C57" s="305">
        <v>2486</v>
      </c>
      <c r="D57" s="305">
        <v>3104</v>
      </c>
      <c r="E57" s="305">
        <v>31438</v>
      </c>
      <c r="F57" s="305">
        <v>286</v>
      </c>
      <c r="G57" s="305">
        <v>4826</v>
      </c>
      <c r="H57" s="305">
        <v>667</v>
      </c>
      <c r="I57" s="305">
        <v>51127</v>
      </c>
    </row>
    <row r="58" spans="1:10" x14ac:dyDescent="0.15">
      <c r="A58" s="114" t="s">
        <v>127</v>
      </c>
      <c r="B58" s="93">
        <v>232</v>
      </c>
      <c r="C58" s="61">
        <v>2437</v>
      </c>
      <c r="D58" s="61">
        <v>1382</v>
      </c>
      <c r="E58" s="61">
        <v>13434</v>
      </c>
      <c r="F58" s="61">
        <v>190</v>
      </c>
      <c r="G58" s="61">
        <v>1884</v>
      </c>
      <c r="H58" s="61">
        <v>434</v>
      </c>
      <c r="I58" s="61">
        <v>8591</v>
      </c>
    </row>
    <row r="59" spans="1:10" x14ac:dyDescent="0.15">
      <c r="A59" s="114" t="s">
        <v>128</v>
      </c>
      <c r="B59" s="93">
        <v>380</v>
      </c>
      <c r="C59" s="61">
        <v>2973</v>
      </c>
      <c r="D59" s="61">
        <v>610</v>
      </c>
      <c r="E59" s="61">
        <v>5436</v>
      </c>
      <c r="F59" s="61">
        <v>68</v>
      </c>
      <c r="G59" s="61">
        <v>535</v>
      </c>
      <c r="H59" s="61">
        <v>94</v>
      </c>
      <c r="I59" s="61">
        <v>1089</v>
      </c>
    </row>
    <row r="60" spans="1:10" x14ac:dyDescent="0.15">
      <c r="A60" s="157" t="s">
        <v>129</v>
      </c>
      <c r="B60" s="49">
        <v>356</v>
      </c>
      <c r="C60" s="32">
        <v>3272</v>
      </c>
      <c r="D60" s="32">
        <v>797</v>
      </c>
      <c r="E60" s="32">
        <v>6343</v>
      </c>
      <c r="F60" s="32">
        <v>114</v>
      </c>
      <c r="G60" s="32">
        <v>2229</v>
      </c>
      <c r="H60" s="103">
        <v>106</v>
      </c>
      <c r="I60" s="103">
        <v>818</v>
      </c>
    </row>
    <row r="61" spans="1:10" x14ac:dyDescent="0.15">
      <c r="A61" s="114" t="s">
        <v>130</v>
      </c>
      <c r="B61" s="93">
        <v>714</v>
      </c>
      <c r="C61" s="61">
        <v>5676</v>
      </c>
      <c r="D61" s="61">
        <v>1060</v>
      </c>
      <c r="E61" s="61">
        <v>10819</v>
      </c>
      <c r="F61" s="61">
        <v>35</v>
      </c>
      <c r="G61" s="61">
        <v>238</v>
      </c>
      <c r="H61" s="103">
        <v>28</v>
      </c>
      <c r="I61" s="103">
        <v>626</v>
      </c>
    </row>
    <row r="62" spans="1:10" x14ac:dyDescent="0.15">
      <c r="A62" s="114" t="s">
        <v>131</v>
      </c>
      <c r="B62" s="93">
        <v>654</v>
      </c>
      <c r="C62" s="61">
        <v>5480</v>
      </c>
      <c r="D62" s="61">
        <v>3261</v>
      </c>
      <c r="E62" s="61">
        <v>37455</v>
      </c>
      <c r="F62" s="61">
        <v>214</v>
      </c>
      <c r="G62" s="61">
        <v>2199</v>
      </c>
      <c r="H62" s="61">
        <v>104</v>
      </c>
      <c r="I62" s="61">
        <v>1560</v>
      </c>
    </row>
    <row r="63" spans="1:10" x14ac:dyDescent="0.15">
      <c r="A63" s="114" t="s">
        <v>132</v>
      </c>
      <c r="B63" s="93">
        <v>171</v>
      </c>
      <c r="C63" s="61">
        <v>1197</v>
      </c>
      <c r="D63" s="61">
        <v>959</v>
      </c>
      <c r="E63" s="61">
        <v>7778</v>
      </c>
      <c r="F63" s="61">
        <v>114</v>
      </c>
      <c r="G63" s="61">
        <v>876</v>
      </c>
      <c r="H63" s="61">
        <v>411</v>
      </c>
      <c r="I63" s="61">
        <v>10165</v>
      </c>
    </row>
    <row r="64" spans="1:10" x14ac:dyDescent="0.15">
      <c r="A64" s="114"/>
      <c r="B64" s="351"/>
      <c r="C64" s="485"/>
      <c r="D64" s="485"/>
      <c r="E64" s="485"/>
      <c r="F64" s="485"/>
      <c r="G64" s="485"/>
      <c r="H64" s="485"/>
      <c r="I64" s="485"/>
    </row>
    <row r="65" spans="1:9" x14ac:dyDescent="0.15">
      <c r="A65" s="114" t="s">
        <v>133</v>
      </c>
      <c r="B65" s="93">
        <v>453</v>
      </c>
      <c r="C65" s="485">
        <v>3651</v>
      </c>
      <c r="D65" s="61">
        <v>755</v>
      </c>
      <c r="E65" s="485">
        <v>6986</v>
      </c>
      <c r="F65" s="485">
        <v>181</v>
      </c>
      <c r="G65" s="61">
        <v>1779</v>
      </c>
      <c r="H65" s="61">
        <v>80</v>
      </c>
      <c r="I65" s="61">
        <v>3635</v>
      </c>
    </row>
    <row r="66" spans="1:9" x14ac:dyDescent="0.15">
      <c r="A66" s="114" t="s">
        <v>134</v>
      </c>
      <c r="B66" s="93">
        <v>158</v>
      </c>
      <c r="C66" s="61">
        <v>1335</v>
      </c>
      <c r="D66" s="61">
        <v>813</v>
      </c>
      <c r="E66" s="61">
        <v>5656</v>
      </c>
      <c r="F66" s="61">
        <v>220</v>
      </c>
      <c r="G66" s="61">
        <v>1715</v>
      </c>
      <c r="H66" s="61">
        <v>59</v>
      </c>
      <c r="I66" s="61">
        <v>1460</v>
      </c>
    </row>
    <row r="67" spans="1:9" x14ac:dyDescent="0.15">
      <c r="A67" s="114" t="s">
        <v>135</v>
      </c>
      <c r="B67" s="93">
        <v>272</v>
      </c>
      <c r="C67" s="61">
        <v>3705</v>
      </c>
      <c r="D67" s="61">
        <v>1596</v>
      </c>
      <c r="E67" s="61">
        <v>15079</v>
      </c>
      <c r="F67" s="61">
        <v>274</v>
      </c>
      <c r="G67" s="61">
        <v>2197</v>
      </c>
      <c r="H67" s="61">
        <v>11</v>
      </c>
      <c r="I67" s="61">
        <v>137</v>
      </c>
    </row>
    <row r="68" spans="1:9" x14ac:dyDescent="0.15">
      <c r="A68" s="114" t="s">
        <v>136</v>
      </c>
      <c r="B68" s="93">
        <v>193</v>
      </c>
      <c r="C68" s="61">
        <v>1449</v>
      </c>
      <c r="D68" s="61">
        <v>1877</v>
      </c>
      <c r="E68" s="61">
        <v>15966</v>
      </c>
      <c r="F68" s="305">
        <v>202</v>
      </c>
      <c r="G68" s="61">
        <v>1907</v>
      </c>
      <c r="H68" s="61">
        <v>15</v>
      </c>
      <c r="I68" s="61">
        <v>105</v>
      </c>
    </row>
    <row r="69" spans="1:9" x14ac:dyDescent="0.15">
      <c r="A69" s="114" t="s">
        <v>137</v>
      </c>
      <c r="B69" s="93">
        <v>52</v>
      </c>
      <c r="C69" s="61">
        <v>298</v>
      </c>
      <c r="D69" s="61">
        <v>1632</v>
      </c>
      <c r="E69" s="61">
        <v>11640</v>
      </c>
      <c r="F69" s="61">
        <v>174</v>
      </c>
      <c r="G69" s="305">
        <v>1338</v>
      </c>
      <c r="H69" s="61">
        <v>51</v>
      </c>
      <c r="I69" s="61">
        <v>836</v>
      </c>
    </row>
    <row r="70" spans="1:9" x14ac:dyDescent="0.15">
      <c r="A70" s="114" t="s">
        <v>138</v>
      </c>
      <c r="B70" s="93">
        <v>229</v>
      </c>
      <c r="C70" s="61">
        <v>1683</v>
      </c>
      <c r="D70" s="61">
        <v>600</v>
      </c>
      <c r="E70" s="61">
        <v>4767</v>
      </c>
      <c r="F70" s="61">
        <v>95</v>
      </c>
      <c r="G70" s="61">
        <v>595</v>
      </c>
      <c r="H70" s="61">
        <v>32</v>
      </c>
      <c r="I70" s="61">
        <v>2361</v>
      </c>
    </row>
    <row r="71" spans="1:9" x14ac:dyDescent="0.15">
      <c r="A71" s="114" t="s">
        <v>139</v>
      </c>
      <c r="B71" s="93">
        <v>177</v>
      </c>
      <c r="C71" s="61">
        <v>1502</v>
      </c>
      <c r="D71" s="61">
        <v>605</v>
      </c>
      <c r="E71" s="61">
        <v>4337</v>
      </c>
      <c r="F71" s="61">
        <v>154</v>
      </c>
      <c r="G71" s="61">
        <v>1383</v>
      </c>
      <c r="H71" s="61">
        <v>5</v>
      </c>
      <c r="I71" s="61">
        <v>63</v>
      </c>
    </row>
    <row r="72" spans="1:9" x14ac:dyDescent="0.15">
      <c r="A72" s="114"/>
      <c r="B72" s="351"/>
      <c r="C72" s="350"/>
      <c r="D72" s="350"/>
      <c r="E72" s="350"/>
      <c r="F72" s="350"/>
      <c r="G72" s="350"/>
      <c r="H72" s="350"/>
      <c r="I72" s="350"/>
    </row>
    <row r="73" spans="1:9" x14ac:dyDescent="0.15">
      <c r="A73" s="114" t="s">
        <v>140</v>
      </c>
      <c r="B73" s="93">
        <v>379</v>
      </c>
      <c r="C73" s="61">
        <v>4246</v>
      </c>
      <c r="D73" s="61">
        <v>1524</v>
      </c>
      <c r="E73" s="61">
        <v>16114</v>
      </c>
      <c r="F73" s="350">
        <v>165</v>
      </c>
      <c r="G73" s="61">
        <v>1600</v>
      </c>
      <c r="H73" s="103">
        <v>147</v>
      </c>
      <c r="I73" s="356">
        <v>9593</v>
      </c>
    </row>
    <row r="74" spans="1:9" ht="12.75" customHeight="1" x14ac:dyDescent="0.15">
      <c r="A74" s="114" t="s">
        <v>141</v>
      </c>
      <c r="B74" s="351">
        <v>13</v>
      </c>
      <c r="C74" s="350">
        <v>63</v>
      </c>
      <c r="D74" s="350">
        <v>1062</v>
      </c>
      <c r="E74" s="350">
        <v>8471</v>
      </c>
      <c r="F74" s="350">
        <v>89</v>
      </c>
      <c r="G74" s="350">
        <v>1061</v>
      </c>
      <c r="H74" s="350">
        <v>15</v>
      </c>
      <c r="I74" s="350">
        <v>139</v>
      </c>
    </row>
    <row r="75" spans="1:9" x14ac:dyDescent="0.15">
      <c r="A75" s="114" t="s">
        <v>142</v>
      </c>
      <c r="B75" s="93">
        <v>283</v>
      </c>
      <c r="C75" s="61">
        <v>1903</v>
      </c>
      <c r="D75" s="61">
        <v>702</v>
      </c>
      <c r="E75" s="61">
        <v>13772</v>
      </c>
      <c r="F75" s="61">
        <v>237</v>
      </c>
      <c r="G75" s="61">
        <v>1923</v>
      </c>
      <c r="H75" s="305">
        <v>282</v>
      </c>
      <c r="I75" s="61">
        <v>7705</v>
      </c>
    </row>
    <row r="76" spans="1:9" x14ac:dyDescent="0.15">
      <c r="A76" s="114" t="s">
        <v>143</v>
      </c>
      <c r="B76" s="93">
        <v>429</v>
      </c>
      <c r="C76" s="61">
        <v>2747</v>
      </c>
      <c r="D76" s="61">
        <v>847</v>
      </c>
      <c r="E76" s="61">
        <v>6724</v>
      </c>
      <c r="F76" s="61">
        <v>131</v>
      </c>
      <c r="G76" s="61">
        <v>885</v>
      </c>
      <c r="H76" s="61">
        <v>394</v>
      </c>
      <c r="I76" s="61">
        <v>4569</v>
      </c>
    </row>
    <row r="77" spans="1:9" x14ac:dyDescent="0.15">
      <c r="A77" s="114" t="s">
        <v>144</v>
      </c>
      <c r="B77" s="93">
        <v>195</v>
      </c>
      <c r="C77" s="61">
        <v>1409</v>
      </c>
      <c r="D77" s="61">
        <v>552</v>
      </c>
      <c r="E77" s="61">
        <v>3419</v>
      </c>
      <c r="F77" s="61">
        <v>41</v>
      </c>
      <c r="G77" s="61">
        <v>323</v>
      </c>
      <c r="H77" s="61">
        <v>41</v>
      </c>
      <c r="I77" s="61">
        <v>595</v>
      </c>
    </row>
    <row r="78" spans="1:9" x14ac:dyDescent="0.15">
      <c r="A78" s="114" t="s">
        <v>145</v>
      </c>
      <c r="B78" s="93">
        <v>359</v>
      </c>
      <c r="C78" s="61">
        <v>2979</v>
      </c>
      <c r="D78" s="61">
        <v>578</v>
      </c>
      <c r="E78" s="61">
        <v>5022</v>
      </c>
      <c r="F78" s="61">
        <v>45</v>
      </c>
      <c r="G78" s="61">
        <v>431</v>
      </c>
      <c r="H78" s="61">
        <v>107</v>
      </c>
      <c r="I78" s="61">
        <v>1561</v>
      </c>
    </row>
    <row r="79" spans="1:9" x14ac:dyDescent="0.15">
      <c r="A79" s="114"/>
      <c r="B79" s="351"/>
      <c r="C79" s="350"/>
      <c r="D79" s="350"/>
      <c r="E79" s="350"/>
      <c r="F79" s="350"/>
      <c r="G79" s="350"/>
      <c r="H79" s="350"/>
      <c r="I79" s="350"/>
    </row>
    <row r="80" spans="1:9" x14ac:dyDescent="0.15">
      <c r="A80" s="114" t="s">
        <v>146</v>
      </c>
      <c r="B80" s="93">
        <v>856</v>
      </c>
      <c r="C80" s="61">
        <v>7488</v>
      </c>
      <c r="D80" s="61">
        <v>827</v>
      </c>
      <c r="E80" s="61">
        <v>8976</v>
      </c>
      <c r="F80" s="61">
        <v>584</v>
      </c>
      <c r="G80" s="61">
        <v>4900</v>
      </c>
      <c r="H80" s="61">
        <v>121</v>
      </c>
      <c r="I80" s="61">
        <v>6587</v>
      </c>
    </row>
    <row r="81" spans="1:9" x14ac:dyDescent="0.15">
      <c r="A81" s="114" t="s">
        <v>147</v>
      </c>
      <c r="B81" s="93">
        <v>274</v>
      </c>
      <c r="C81" s="61">
        <v>3355</v>
      </c>
      <c r="D81" s="61">
        <v>1803</v>
      </c>
      <c r="E81" s="61">
        <v>18875</v>
      </c>
      <c r="F81" s="61">
        <v>239</v>
      </c>
      <c r="G81" s="61">
        <v>3460</v>
      </c>
      <c r="H81" s="61">
        <v>402</v>
      </c>
      <c r="I81" s="61">
        <v>13921</v>
      </c>
    </row>
    <row r="82" spans="1:9" x14ac:dyDescent="0.15">
      <c r="A82" s="114" t="s">
        <v>148</v>
      </c>
      <c r="B82" s="93">
        <v>264</v>
      </c>
      <c r="C82" s="61">
        <v>1860</v>
      </c>
      <c r="D82" s="61">
        <v>571</v>
      </c>
      <c r="E82" s="61">
        <v>5100</v>
      </c>
      <c r="F82" s="61">
        <v>5</v>
      </c>
      <c r="G82" s="61">
        <v>32</v>
      </c>
      <c r="H82" s="61">
        <v>23</v>
      </c>
      <c r="I82" s="61">
        <v>1672</v>
      </c>
    </row>
    <row r="83" spans="1:9" x14ac:dyDescent="0.15">
      <c r="A83" s="114" t="s">
        <v>149</v>
      </c>
      <c r="B83" s="93">
        <v>298</v>
      </c>
      <c r="C83" s="61">
        <v>2373</v>
      </c>
      <c r="D83" s="61">
        <v>428</v>
      </c>
      <c r="E83" s="61">
        <v>4139</v>
      </c>
      <c r="F83" s="61">
        <v>55</v>
      </c>
      <c r="G83" s="61">
        <v>273</v>
      </c>
      <c r="H83" s="61">
        <v>282</v>
      </c>
      <c r="I83" s="305">
        <v>4954</v>
      </c>
    </row>
    <row r="84" spans="1:9" x14ac:dyDescent="0.15">
      <c r="A84" s="114" t="s">
        <v>150</v>
      </c>
      <c r="B84" s="93">
        <v>836</v>
      </c>
      <c r="C84" s="61">
        <v>8503</v>
      </c>
      <c r="D84" s="61">
        <v>1048</v>
      </c>
      <c r="E84" s="61">
        <v>15378</v>
      </c>
      <c r="F84" s="61">
        <v>1072</v>
      </c>
      <c r="G84" s="61">
        <v>10099</v>
      </c>
      <c r="H84" s="61">
        <v>202</v>
      </c>
      <c r="I84" s="61">
        <v>7403</v>
      </c>
    </row>
    <row r="85" spans="1:9" x14ac:dyDescent="0.15">
      <c r="A85" s="115" t="s">
        <v>151</v>
      </c>
      <c r="B85" s="307">
        <v>826</v>
      </c>
      <c r="C85" s="308">
        <v>5882</v>
      </c>
      <c r="D85" s="308">
        <v>684</v>
      </c>
      <c r="E85" s="308">
        <v>5967</v>
      </c>
      <c r="F85" s="308">
        <v>1228</v>
      </c>
      <c r="G85" s="308">
        <v>6972</v>
      </c>
      <c r="H85" s="308">
        <v>23</v>
      </c>
      <c r="I85" s="308">
        <v>368</v>
      </c>
    </row>
    <row r="86" spans="1:9" x14ac:dyDescent="0.15">
      <c r="C86" s="155"/>
    </row>
  </sheetData>
  <mergeCells count="10">
    <mergeCell ref="G3:H3"/>
    <mergeCell ref="A47:A48"/>
    <mergeCell ref="D47:E47"/>
    <mergeCell ref="B47:C47"/>
    <mergeCell ref="F47:G47"/>
    <mergeCell ref="H47:I47"/>
    <mergeCell ref="A3:A4"/>
    <mergeCell ref="B3:B4"/>
    <mergeCell ref="C3:D3"/>
    <mergeCell ref="E3:F3"/>
  </mergeCells>
  <phoneticPr fontId="2"/>
  <pageMargins left="0.59055118110236227" right="0.59055118110236227" top="0.78740157480314965" bottom="0.98425196850393704" header="0.51181102362204722" footer="0.51181102362204722"/>
  <pageSetup paperSize="9" firstPageNumber="203" orientation="portrait" useFirstPageNumber="1" r:id="rId1"/>
  <headerFooter alignWithMargins="0"/>
  <rowBreaks count="3" manualBreakCount="3">
    <brk id="44" max="8" man="1"/>
    <brk id="102" max="16383" man="1"/>
    <brk id="1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52"/>
  <sheetViews>
    <sheetView view="pageBreakPreview" topLeftCell="A16" zoomScaleNormal="100" zoomScaleSheetLayoutView="100" workbookViewId="0">
      <selection activeCell="F39" sqref="F39"/>
    </sheetView>
  </sheetViews>
  <sheetFormatPr defaultColWidth="9" defaultRowHeight="13.5" x14ac:dyDescent="0.15"/>
  <cols>
    <col min="1" max="1" width="10" style="24" customWidth="1"/>
    <col min="2" max="10" width="9.125" style="24" customWidth="1"/>
    <col min="11" max="16384" width="9" style="24"/>
  </cols>
  <sheetData>
    <row r="1" spans="1:10" x14ac:dyDescent="0.15">
      <c r="A1" s="23" t="s">
        <v>559</v>
      </c>
      <c r="B1" s="47"/>
      <c r="C1" s="47"/>
      <c r="D1" s="47"/>
      <c r="E1" s="47"/>
      <c r="F1" s="47"/>
      <c r="G1" s="47"/>
      <c r="H1" s="47"/>
      <c r="I1" s="47"/>
      <c r="J1" s="47"/>
    </row>
    <row r="2" spans="1:10" x14ac:dyDescent="0.15">
      <c r="A2" s="47"/>
      <c r="B2" s="47"/>
      <c r="C2" s="47"/>
      <c r="D2" s="47"/>
      <c r="E2" s="47"/>
      <c r="F2" s="47"/>
      <c r="G2" s="47"/>
      <c r="H2" s="47"/>
      <c r="I2" s="47"/>
      <c r="J2" s="47"/>
    </row>
    <row r="3" spans="1:10" ht="14.25" thickBot="1" x14ac:dyDescent="0.2">
      <c r="A3" s="47" t="s">
        <v>291</v>
      </c>
      <c r="B3" s="47"/>
      <c r="C3" s="47"/>
      <c r="D3" s="47"/>
      <c r="E3" s="47"/>
      <c r="F3" s="47"/>
      <c r="G3" s="47"/>
      <c r="H3" s="47"/>
      <c r="I3" s="47"/>
      <c r="J3" s="47"/>
    </row>
    <row r="4" spans="1:10" ht="14.25" thickTop="1" x14ac:dyDescent="0.15">
      <c r="A4" s="816" t="s">
        <v>20</v>
      </c>
      <c r="B4" s="825" t="s">
        <v>21</v>
      </c>
      <c r="C4" s="815" t="s">
        <v>292</v>
      </c>
      <c r="D4" s="830"/>
      <c r="E4" s="830"/>
      <c r="F4" s="830"/>
      <c r="G4" s="830"/>
      <c r="H4" s="830"/>
      <c r="I4" s="830"/>
      <c r="J4" s="830"/>
    </row>
    <row r="5" spans="1:10" x14ac:dyDescent="0.15">
      <c r="A5" s="824"/>
      <c r="B5" s="826"/>
      <c r="C5" s="828" t="s">
        <v>293</v>
      </c>
      <c r="D5" s="829"/>
      <c r="E5" s="829"/>
      <c r="F5" s="829"/>
      <c r="G5" s="829"/>
      <c r="H5" s="829"/>
      <c r="I5" s="829"/>
      <c r="J5" s="829"/>
    </row>
    <row r="6" spans="1:10" x14ac:dyDescent="0.15">
      <c r="A6" s="817"/>
      <c r="B6" s="827"/>
      <c r="C6" s="129" t="s">
        <v>16</v>
      </c>
      <c r="D6" s="129" t="s">
        <v>294</v>
      </c>
      <c r="E6" s="129" t="s">
        <v>295</v>
      </c>
      <c r="F6" s="129" t="s">
        <v>296</v>
      </c>
      <c r="G6" s="129" t="s">
        <v>297</v>
      </c>
      <c r="H6" s="129" t="s">
        <v>298</v>
      </c>
      <c r="I6" s="129" t="s">
        <v>299</v>
      </c>
      <c r="J6" s="130" t="s">
        <v>300</v>
      </c>
    </row>
    <row r="7" spans="1:10" x14ac:dyDescent="0.15">
      <c r="A7" s="402" t="s">
        <v>637</v>
      </c>
      <c r="B7" s="371">
        <v>825806</v>
      </c>
      <c r="C7" s="371">
        <v>569045</v>
      </c>
      <c r="D7" s="371">
        <v>18041</v>
      </c>
      <c r="E7" s="371">
        <v>21371</v>
      </c>
      <c r="F7" s="371">
        <v>54410</v>
      </c>
      <c r="G7" s="371">
        <v>72356</v>
      </c>
      <c r="H7" s="371">
        <v>39150</v>
      </c>
      <c r="I7" s="371">
        <v>37206</v>
      </c>
      <c r="J7" s="371">
        <v>20075</v>
      </c>
    </row>
    <row r="8" spans="1:10" x14ac:dyDescent="0.15">
      <c r="A8" s="402" t="s">
        <v>493</v>
      </c>
      <c r="B8" s="32">
        <v>824720</v>
      </c>
      <c r="C8" s="32">
        <v>568631</v>
      </c>
      <c r="D8" s="32">
        <v>18176</v>
      </c>
      <c r="E8" s="32">
        <v>20765</v>
      </c>
      <c r="F8" s="32">
        <v>54563</v>
      </c>
      <c r="G8" s="32">
        <v>72988</v>
      </c>
      <c r="H8" s="32">
        <v>38882</v>
      </c>
      <c r="I8" s="32">
        <v>37051</v>
      </c>
      <c r="J8" s="32">
        <v>19933</v>
      </c>
    </row>
    <row r="9" spans="1:10" x14ac:dyDescent="0.15">
      <c r="A9" s="402" t="s">
        <v>521</v>
      </c>
      <c r="B9" s="32">
        <v>821572</v>
      </c>
      <c r="C9" s="32">
        <v>565458</v>
      </c>
      <c r="D9" s="32">
        <v>18256</v>
      </c>
      <c r="E9" s="32">
        <v>20888</v>
      </c>
      <c r="F9" s="32">
        <v>53975</v>
      </c>
      <c r="G9" s="32">
        <v>72578</v>
      </c>
      <c r="H9" s="32">
        <v>38654</v>
      </c>
      <c r="I9" s="32">
        <v>36648</v>
      </c>
      <c r="J9" s="32">
        <v>19797</v>
      </c>
    </row>
    <row r="10" spans="1:10" x14ac:dyDescent="0.15">
      <c r="A10" s="402" t="s">
        <v>636</v>
      </c>
      <c r="B10" s="32">
        <v>783895</v>
      </c>
      <c r="C10" s="32">
        <v>526162</v>
      </c>
      <c r="D10" s="32">
        <v>17311</v>
      </c>
      <c r="E10" s="32">
        <v>19434</v>
      </c>
      <c r="F10" s="32">
        <v>51721</v>
      </c>
      <c r="G10" s="32">
        <v>66504</v>
      </c>
      <c r="H10" s="32">
        <v>35186</v>
      </c>
      <c r="I10" s="32">
        <v>33748</v>
      </c>
      <c r="J10" s="32">
        <v>18517</v>
      </c>
    </row>
    <row r="11" spans="1:10" x14ac:dyDescent="0.15">
      <c r="A11" s="402" t="s">
        <v>608</v>
      </c>
      <c r="B11" s="32">
        <v>745738</v>
      </c>
      <c r="C11" s="32">
        <v>504649</v>
      </c>
      <c r="D11" s="32">
        <v>16450</v>
      </c>
      <c r="E11" s="32">
        <v>18623</v>
      </c>
      <c r="F11" s="32">
        <v>50657</v>
      </c>
      <c r="G11" s="32">
        <v>61099</v>
      </c>
      <c r="H11" s="32">
        <v>32354</v>
      </c>
      <c r="I11" s="32">
        <v>32286</v>
      </c>
      <c r="J11" s="32">
        <v>16887</v>
      </c>
    </row>
    <row r="12" spans="1:10" x14ac:dyDescent="0.15">
      <c r="A12" s="402"/>
      <c r="B12" s="390"/>
      <c r="C12" s="390"/>
      <c r="D12" s="390"/>
      <c r="E12" s="390"/>
      <c r="F12" s="390"/>
      <c r="G12" s="390"/>
      <c r="H12" s="390"/>
      <c r="I12" s="390"/>
      <c r="J12" s="390"/>
    </row>
    <row r="13" spans="1:10" s="30" customFormat="1" x14ac:dyDescent="0.15">
      <c r="A13" s="176" t="s">
        <v>660</v>
      </c>
      <c r="B13" s="394">
        <f>B15+B16+B17+B18</f>
        <v>701125</v>
      </c>
      <c r="C13" s="392">
        <f t="shared" ref="C13:J13" si="0">C15+C16+C17+C18</f>
        <v>468939</v>
      </c>
      <c r="D13" s="392">
        <f t="shared" si="0"/>
        <v>15855</v>
      </c>
      <c r="E13" s="392">
        <f t="shared" si="0"/>
        <v>17421</v>
      </c>
      <c r="F13" s="392">
        <f t="shared" si="0"/>
        <v>48662</v>
      </c>
      <c r="G13" s="392">
        <f t="shared" si="0"/>
        <v>53414</v>
      </c>
      <c r="H13" s="392">
        <f t="shared" si="0"/>
        <v>28728</v>
      </c>
      <c r="I13" s="392">
        <f t="shared" si="0"/>
        <v>29588</v>
      </c>
      <c r="J13" s="392">
        <f t="shared" si="0"/>
        <v>15218</v>
      </c>
    </row>
    <row r="14" spans="1:10" x14ac:dyDescent="0.15">
      <c r="A14" s="39"/>
      <c r="B14" s="373"/>
      <c r="C14" s="371"/>
      <c r="D14" s="371"/>
      <c r="E14" s="371"/>
      <c r="F14" s="371"/>
      <c r="G14" s="371"/>
      <c r="H14" s="371"/>
      <c r="I14" s="371"/>
      <c r="J14" s="371"/>
    </row>
    <row r="15" spans="1:10" x14ac:dyDescent="0.15">
      <c r="A15" s="114" t="s">
        <v>301</v>
      </c>
      <c r="B15" s="421">
        <v>370884</v>
      </c>
      <c r="C15" s="376">
        <v>281060</v>
      </c>
      <c r="D15" s="376">
        <v>11454</v>
      </c>
      <c r="E15" s="376">
        <v>9673</v>
      </c>
      <c r="F15" s="376">
        <v>27961</v>
      </c>
      <c r="G15" s="376">
        <v>33998</v>
      </c>
      <c r="H15" s="376">
        <v>14858</v>
      </c>
      <c r="I15" s="376">
        <v>15012</v>
      </c>
      <c r="J15" s="376">
        <v>7460</v>
      </c>
    </row>
    <row r="16" spans="1:10" x14ac:dyDescent="0.15">
      <c r="A16" s="114" t="s">
        <v>302</v>
      </c>
      <c r="B16" s="421">
        <v>96811</v>
      </c>
      <c r="C16" s="376">
        <v>58842</v>
      </c>
      <c r="D16" s="376">
        <v>1373</v>
      </c>
      <c r="E16" s="376">
        <v>2371</v>
      </c>
      <c r="F16" s="376">
        <v>5084</v>
      </c>
      <c r="G16" s="376">
        <v>7044</v>
      </c>
      <c r="H16" s="376">
        <v>4189</v>
      </c>
      <c r="I16" s="376">
        <v>5270</v>
      </c>
      <c r="J16" s="376">
        <v>3523</v>
      </c>
    </row>
    <row r="17" spans="1:10" x14ac:dyDescent="0.15">
      <c r="A17" s="114" t="s">
        <v>303</v>
      </c>
      <c r="B17" s="421">
        <v>124125</v>
      </c>
      <c r="C17" s="376">
        <v>67463</v>
      </c>
      <c r="D17" s="376">
        <v>1688</v>
      </c>
      <c r="E17" s="376">
        <v>3087</v>
      </c>
      <c r="F17" s="376">
        <v>10255</v>
      </c>
      <c r="G17" s="376">
        <v>7563</v>
      </c>
      <c r="H17" s="376">
        <v>4267</v>
      </c>
      <c r="I17" s="376">
        <v>4478</v>
      </c>
      <c r="J17" s="376">
        <v>2003</v>
      </c>
    </row>
    <row r="18" spans="1:10" x14ac:dyDescent="0.15">
      <c r="A18" s="115" t="s">
        <v>304</v>
      </c>
      <c r="B18" s="422">
        <v>109305</v>
      </c>
      <c r="C18" s="374">
        <v>61574</v>
      </c>
      <c r="D18" s="374">
        <v>1340</v>
      </c>
      <c r="E18" s="374">
        <v>2290</v>
      </c>
      <c r="F18" s="374">
        <v>5362</v>
      </c>
      <c r="G18" s="374">
        <v>4809</v>
      </c>
      <c r="H18" s="374">
        <v>5414</v>
      </c>
      <c r="I18" s="374">
        <v>4828</v>
      </c>
      <c r="J18" s="374">
        <v>2232</v>
      </c>
    </row>
    <row r="19" spans="1:10" ht="14.25" thickBot="1" x14ac:dyDescent="0.2">
      <c r="A19" s="152"/>
      <c r="B19" s="152"/>
      <c r="C19" s="152"/>
      <c r="D19" s="152"/>
      <c r="E19" s="152"/>
      <c r="F19" s="152"/>
      <c r="G19" s="152"/>
      <c r="H19" s="152"/>
      <c r="I19" s="152"/>
      <c r="J19" s="152"/>
    </row>
    <row r="20" spans="1:10" ht="14.25" thickTop="1" x14ac:dyDescent="0.15">
      <c r="A20" s="816" t="s">
        <v>20</v>
      </c>
      <c r="B20" s="822" t="s">
        <v>305</v>
      </c>
      <c r="C20" s="823"/>
      <c r="D20" s="823"/>
      <c r="E20" s="823"/>
      <c r="F20" s="823"/>
      <c r="G20" s="823"/>
      <c r="H20" s="823"/>
      <c r="I20" s="386" t="s">
        <v>401</v>
      </c>
      <c r="J20" s="151"/>
    </row>
    <row r="21" spans="1:10" x14ac:dyDescent="0.15">
      <c r="A21" s="824"/>
      <c r="B21" s="835" t="s">
        <v>306</v>
      </c>
      <c r="C21" s="836"/>
      <c r="D21" s="836"/>
      <c r="E21" s="836"/>
      <c r="F21" s="836"/>
      <c r="G21" s="837"/>
      <c r="H21" s="831" t="s">
        <v>307</v>
      </c>
      <c r="I21" s="833" t="s">
        <v>402</v>
      </c>
      <c r="J21" s="832" t="s">
        <v>403</v>
      </c>
    </row>
    <row r="22" spans="1:10" x14ac:dyDescent="0.15">
      <c r="A22" s="817"/>
      <c r="B22" s="387" t="s">
        <v>308</v>
      </c>
      <c r="C22" s="387" t="s">
        <v>309</v>
      </c>
      <c r="D22" s="387" t="s">
        <v>310</v>
      </c>
      <c r="E22" s="387" t="s">
        <v>311</v>
      </c>
      <c r="F22" s="387" t="s">
        <v>312</v>
      </c>
      <c r="G22" s="388" t="s">
        <v>48</v>
      </c>
      <c r="H22" s="827"/>
      <c r="I22" s="834"/>
      <c r="J22" s="832"/>
    </row>
    <row r="23" spans="1:10" x14ac:dyDescent="0.15">
      <c r="A23" s="402" t="s">
        <v>669</v>
      </c>
      <c r="B23" s="373">
        <v>49647</v>
      </c>
      <c r="C23" s="371">
        <v>9718</v>
      </c>
      <c r="D23" s="371">
        <v>175775</v>
      </c>
      <c r="E23" s="371">
        <v>43996</v>
      </c>
      <c r="F23" s="371">
        <v>511</v>
      </c>
      <c r="G23" s="371">
        <v>26789</v>
      </c>
      <c r="H23" s="371">
        <v>216367</v>
      </c>
      <c r="I23" s="376">
        <v>236</v>
      </c>
      <c r="J23" s="371" t="s">
        <v>401</v>
      </c>
    </row>
    <row r="24" spans="1:10" x14ac:dyDescent="0.15">
      <c r="A24" s="402" t="s">
        <v>493</v>
      </c>
      <c r="B24" s="371">
        <v>49323</v>
      </c>
      <c r="C24" s="371">
        <v>9720</v>
      </c>
      <c r="D24" s="371">
        <v>176354</v>
      </c>
      <c r="E24" s="371">
        <v>44249</v>
      </c>
      <c r="F24" s="371">
        <v>533</v>
      </c>
      <c r="G24" s="371">
        <v>26094</v>
      </c>
      <c r="H24" s="371">
        <v>215212</v>
      </c>
      <c r="I24" s="376">
        <v>167</v>
      </c>
      <c r="J24" s="371" t="s">
        <v>401</v>
      </c>
    </row>
    <row r="25" spans="1:10" x14ac:dyDescent="0.15">
      <c r="A25" s="402" t="s">
        <v>521</v>
      </c>
      <c r="B25" s="32">
        <v>49116</v>
      </c>
      <c r="C25" s="32">
        <v>9686</v>
      </c>
      <c r="D25" s="32">
        <v>175469</v>
      </c>
      <c r="E25" s="32">
        <v>44722</v>
      </c>
      <c r="F25" s="32">
        <v>591</v>
      </c>
      <c r="G25" s="32">
        <v>25078</v>
      </c>
      <c r="H25" s="32">
        <v>215168</v>
      </c>
      <c r="I25" s="376">
        <v>175</v>
      </c>
      <c r="J25" s="371" t="s">
        <v>401</v>
      </c>
    </row>
    <row r="26" spans="1:10" x14ac:dyDescent="0.15">
      <c r="A26" s="402" t="s">
        <v>636</v>
      </c>
      <c r="B26" s="32">
        <v>46270</v>
      </c>
      <c r="C26" s="32">
        <v>8990</v>
      </c>
      <c r="D26" s="32">
        <v>164371</v>
      </c>
      <c r="E26" s="32">
        <v>40053</v>
      </c>
      <c r="F26" s="32">
        <v>312</v>
      </c>
      <c r="G26" s="32">
        <v>23745</v>
      </c>
      <c r="H26" s="32">
        <v>215490</v>
      </c>
      <c r="I26" s="376">
        <v>178</v>
      </c>
      <c r="J26" s="371" t="s">
        <v>401</v>
      </c>
    </row>
    <row r="27" spans="1:10" x14ac:dyDescent="0.15">
      <c r="A27" s="402" t="s">
        <v>608</v>
      </c>
      <c r="B27" s="32">
        <v>44278</v>
      </c>
      <c r="C27" s="32">
        <v>8897</v>
      </c>
      <c r="D27" s="32">
        <v>158479</v>
      </c>
      <c r="E27" s="32">
        <v>40467</v>
      </c>
      <c r="F27" s="32">
        <v>361</v>
      </c>
      <c r="G27" s="32">
        <v>23811</v>
      </c>
      <c r="H27" s="32">
        <v>202485</v>
      </c>
      <c r="I27" s="376">
        <v>188</v>
      </c>
      <c r="J27" s="39" t="s">
        <v>401</v>
      </c>
    </row>
    <row r="28" spans="1:10" x14ac:dyDescent="0.15">
      <c r="A28" s="402"/>
      <c r="B28" s="390"/>
      <c r="C28" s="390"/>
      <c r="D28" s="390"/>
      <c r="E28" s="390"/>
      <c r="F28" s="390"/>
      <c r="G28" s="390"/>
      <c r="H28" s="390"/>
      <c r="I28" s="376"/>
      <c r="J28" s="371"/>
    </row>
    <row r="29" spans="1:10" s="30" customFormat="1" x14ac:dyDescent="0.15">
      <c r="A29" s="399" t="s">
        <v>670</v>
      </c>
      <c r="B29" s="394">
        <f>B31+B32+B33+B34</f>
        <v>41901</v>
      </c>
      <c r="C29" s="392">
        <f t="shared" ref="C29:I29" si="1">C31+C32+C33+C34</f>
        <v>8486</v>
      </c>
      <c r="D29" s="392">
        <f t="shared" si="1"/>
        <v>147434</v>
      </c>
      <c r="E29" s="392">
        <f t="shared" si="1"/>
        <v>40742</v>
      </c>
      <c r="F29" s="392">
        <f t="shared" si="1"/>
        <v>374</v>
      </c>
      <c r="G29" s="392">
        <f t="shared" si="1"/>
        <v>21116</v>
      </c>
      <c r="H29" s="392">
        <f t="shared" si="1"/>
        <v>198166</v>
      </c>
      <c r="I29" s="392">
        <f t="shared" si="1"/>
        <v>203</v>
      </c>
      <c r="J29" s="392"/>
    </row>
    <row r="30" spans="1:10" x14ac:dyDescent="0.15">
      <c r="A30" s="39"/>
      <c r="B30" s="373"/>
      <c r="C30" s="371"/>
      <c r="D30" s="371"/>
      <c r="E30" s="371"/>
      <c r="F30" s="371"/>
      <c r="G30" s="371"/>
      <c r="H30" s="371"/>
      <c r="I30" s="376"/>
      <c r="J30" s="371"/>
    </row>
    <row r="31" spans="1:10" x14ac:dyDescent="0.15">
      <c r="A31" s="114" t="s">
        <v>301</v>
      </c>
      <c r="B31" s="377">
        <v>23850</v>
      </c>
      <c r="C31" s="376">
        <v>5203</v>
      </c>
      <c r="D31" s="376">
        <v>78102</v>
      </c>
      <c r="E31" s="376">
        <v>40742</v>
      </c>
      <c r="F31" s="376">
        <v>372</v>
      </c>
      <c r="G31" s="376">
        <v>12375</v>
      </c>
      <c r="H31" s="376">
        <v>55804</v>
      </c>
      <c r="I31" s="376">
        <v>203</v>
      </c>
      <c r="J31" s="376" t="s">
        <v>401</v>
      </c>
    </row>
    <row r="32" spans="1:10" x14ac:dyDescent="0.15">
      <c r="A32" s="114" t="s">
        <v>302</v>
      </c>
      <c r="B32" s="377">
        <v>5376</v>
      </c>
      <c r="C32" s="376">
        <v>996</v>
      </c>
      <c r="D32" s="376">
        <v>21642</v>
      </c>
      <c r="E32" s="376">
        <v>0</v>
      </c>
      <c r="F32" s="376">
        <v>0</v>
      </c>
      <c r="G32" s="98">
        <v>1974</v>
      </c>
      <c r="H32" s="376">
        <v>37969</v>
      </c>
      <c r="I32" s="376">
        <v>0</v>
      </c>
      <c r="J32" s="376" t="s">
        <v>401</v>
      </c>
    </row>
    <row r="33" spans="1:10" x14ac:dyDescent="0.15">
      <c r="A33" s="114" t="s">
        <v>303</v>
      </c>
      <c r="B33" s="377">
        <v>5900</v>
      </c>
      <c r="C33" s="376">
        <v>1052</v>
      </c>
      <c r="D33" s="376">
        <v>23584</v>
      </c>
      <c r="E33" s="376">
        <v>0</v>
      </c>
      <c r="F33" s="376">
        <v>2</v>
      </c>
      <c r="G33" s="98">
        <v>3584</v>
      </c>
      <c r="H33" s="376">
        <v>56662</v>
      </c>
      <c r="I33" s="376">
        <v>0</v>
      </c>
      <c r="J33" s="376" t="s">
        <v>401</v>
      </c>
    </row>
    <row r="34" spans="1:10" x14ac:dyDescent="0.15">
      <c r="A34" s="115" t="s">
        <v>304</v>
      </c>
      <c r="B34" s="375">
        <v>6775</v>
      </c>
      <c r="C34" s="374">
        <v>1235</v>
      </c>
      <c r="D34" s="374">
        <v>24106</v>
      </c>
      <c r="E34" s="374">
        <v>0</v>
      </c>
      <c r="F34" s="374">
        <v>0</v>
      </c>
      <c r="G34" s="99">
        <v>3183</v>
      </c>
      <c r="H34" s="374">
        <v>47731</v>
      </c>
      <c r="I34" s="374">
        <v>0</v>
      </c>
      <c r="J34" s="376" t="s">
        <v>401</v>
      </c>
    </row>
    <row r="35" spans="1:10" ht="14.25" thickBot="1" x14ac:dyDescent="0.2">
      <c r="A35" s="53"/>
      <c r="B35" s="152"/>
      <c r="C35" s="152"/>
      <c r="D35" s="152"/>
      <c r="E35" s="152"/>
      <c r="F35" s="152"/>
      <c r="G35" s="152"/>
      <c r="H35" s="152"/>
      <c r="I35" s="152"/>
      <c r="J35" s="152"/>
    </row>
    <row r="36" spans="1:10" ht="14.25" thickTop="1" x14ac:dyDescent="0.15">
      <c r="A36" s="816" t="s">
        <v>20</v>
      </c>
      <c r="B36" s="815" t="s">
        <v>313</v>
      </c>
      <c r="C36" s="830"/>
      <c r="D36" s="152"/>
      <c r="E36" s="152"/>
      <c r="F36" s="152"/>
      <c r="G36" s="152"/>
      <c r="H36" s="152"/>
      <c r="I36" s="152"/>
      <c r="J36" s="152"/>
    </row>
    <row r="37" spans="1:10" x14ac:dyDescent="0.15">
      <c r="A37" s="824"/>
      <c r="B37" s="831" t="s">
        <v>314</v>
      </c>
      <c r="C37" s="833" t="s">
        <v>315</v>
      </c>
      <c r="D37" s="152"/>
      <c r="E37" s="152"/>
      <c r="F37" s="152"/>
      <c r="G37" s="152"/>
      <c r="H37" s="152"/>
      <c r="I37" s="152"/>
      <c r="J37" s="152"/>
    </row>
    <row r="38" spans="1:10" x14ac:dyDescent="0.15">
      <c r="A38" s="817"/>
      <c r="B38" s="827"/>
      <c r="C38" s="834"/>
      <c r="D38" s="152"/>
      <c r="E38" s="152"/>
      <c r="F38" s="152"/>
      <c r="G38" s="152"/>
      <c r="H38" s="152"/>
      <c r="I38" s="152"/>
      <c r="J38" s="152"/>
    </row>
    <row r="39" spans="1:10" x14ac:dyDescent="0.15">
      <c r="A39" s="402" t="s">
        <v>669</v>
      </c>
      <c r="B39" s="373">
        <v>21434</v>
      </c>
      <c r="C39" s="371">
        <v>18724</v>
      </c>
      <c r="D39" s="152"/>
      <c r="E39" s="152"/>
      <c r="F39" s="152"/>
      <c r="G39" s="152"/>
      <c r="H39" s="152"/>
      <c r="I39" s="152"/>
      <c r="J39" s="152"/>
    </row>
    <row r="40" spans="1:10" x14ac:dyDescent="0.15">
      <c r="A40" s="402" t="s">
        <v>493</v>
      </c>
      <c r="B40" s="373">
        <v>21543</v>
      </c>
      <c r="C40" s="371">
        <v>19167</v>
      </c>
      <c r="D40" s="152"/>
      <c r="E40" s="152"/>
      <c r="F40" s="152"/>
      <c r="G40" s="152"/>
      <c r="H40" s="152"/>
      <c r="I40" s="152"/>
      <c r="J40" s="152"/>
    </row>
    <row r="41" spans="1:10" x14ac:dyDescent="0.15">
      <c r="A41" s="402" t="s">
        <v>521</v>
      </c>
      <c r="B41" s="38">
        <v>21770</v>
      </c>
      <c r="C41" s="32">
        <v>19001</v>
      </c>
      <c r="D41" s="152"/>
      <c r="E41" s="152"/>
      <c r="F41" s="152"/>
      <c r="G41" s="152"/>
      <c r="H41" s="152"/>
      <c r="I41" s="152"/>
      <c r="J41" s="152"/>
    </row>
    <row r="42" spans="1:10" x14ac:dyDescent="0.15">
      <c r="A42" s="402" t="s">
        <v>662</v>
      </c>
      <c r="B42" s="38">
        <v>22587</v>
      </c>
      <c r="C42" s="32">
        <v>19478</v>
      </c>
      <c r="D42" s="152"/>
      <c r="E42" s="152"/>
      <c r="F42" s="152"/>
      <c r="G42" s="152"/>
      <c r="H42" s="152"/>
      <c r="I42" s="152"/>
      <c r="J42" s="152"/>
    </row>
    <row r="43" spans="1:10" x14ac:dyDescent="0.15">
      <c r="A43" s="402" t="s">
        <v>661</v>
      </c>
      <c r="B43" s="38">
        <v>18679</v>
      </c>
      <c r="C43" s="32">
        <v>19737</v>
      </c>
      <c r="D43" s="152"/>
      <c r="E43" s="152"/>
      <c r="F43" s="152"/>
      <c r="G43" s="152"/>
      <c r="H43" s="152"/>
      <c r="I43" s="152"/>
      <c r="J43" s="152"/>
    </row>
    <row r="44" spans="1:10" x14ac:dyDescent="0.15">
      <c r="A44" s="402"/>
      <c r="B44" s="373"/>
      <c r="C44" s="390"/>
      <c r="D44" s="152"/>
      <c r="E44" s="152"/>
      <c r="F44" s="152"/>
      <c r="G44" s="152"/>
      <c r="H44" s="152"/>
      <c r="I44" s="152"/>
      <c r="J44" s="152"/>
    </row>
    <row r="45" spans="1:10" x14ac:dyDescent="0.15">
      <c r="A45" s="176" t="s">
        <v>671</v>
      </c>
      <c r="B45" s="394">
        <f>B47</f>
        <v>16504</v>
      </c>
      <c r="C45" s="392">
        <f>17240+73</f>
        <v>17313</v>
      </c>
      <c r="D45" s="152"/>
      <c r="E45" s="152"/>
      <c r="F45" s="152"/>
      <c r="G45" s="152"/>
      <c r="H45" s="152"/>
      <c r="I45" s="152"/>
      <c r="J45" s="152"/>
    </row>
    <row r="46" spans="1:10" x14ac:dyDescent="0.15">
      <c r="A46" s="39"/>
      <c r="B46" s="373"/>
      <c r="C46" s="371"/>
      <c r="D46" s="152"/>
      <c r="E46" s="152"/>
      <c r="F46" s="152"/>
      <c r="G46" s="152"/>
      <c r="H46" s="152"/>
      <c r="I46" s="152"/>
      <c r="J46" s="152"/>
    </row>
    <row r="47" spans="1:10" x14ac:dyDescent="0.15">
      <c r="A47" s="114" t="s">
        <v>301</v>
      </c>
      <c r="B47" s="377">
        <v>16504</v>
      </c>
      <c r="C47" s="376">
        <v>17313</v>
      </c>
      <c r="D47" s="152"/>
      <c r="E47" s="152"/>
      <c r="F47" s="152"/>
      <c r="G47" s="152"/>
      <c r="H47" s="152"/>
      <c r="I47" s="152"/>
      <c r="J47" s="152"/>
    </row>
    <row r="48" spans="1:10" x14ac:dyDescent="0.15">
      <c r="A48" s="114" t="s">
        <v>302</v>
      </c>
      <c r="B48" s="377">
        <v>0</v>
      </c>
      <c r="C48" s="376">
        <v>0</v>
      </c>
      <c r="D48" s="152"/>
      <c r="E48" s="152"/>
      <c r="F48" s="152"/>
      <c r="G48" s="152"/>
      <c r="H48" s="152"/>
      <c r="I48" s="152"/>
      <c r="J48" s="152"/>
    </row>
    <row r="49" spans="1:10" x14ac:dyDescent="0.15">
      <c r="A49" s="114" t="s">
        <v>303</v>
      </c>
      <c r="B49" s="377">
        <v>0</v>
      </c>
      <c r="C49" s="376">
        <v>0</v>
      </c>
      <c r="D49" s="152"/>
      <c r="E49" s="152"/>
      <c r="F49" s="152"/>
      <c r="G49" s="152"/>
      <c r="H49" s="152"/>
      <c r="I49" s="152"/>
      <c r="J49" s="152"/>
    </row>
    <row r="50" spans="1:10" x14ac:dyDescent="0.15">
      <c r="A50" s="115" t="s">
        <v>304</v>
      </c>
      <c r="B50" s="375">
        <v>0</v>
      </c>
      <c r="C50" s="374">
        <v>0</v>
      </c>
      <c r="D50" s="152"/>
      <c r="E50" s="152"/>
      <c r="F50" s="152"/>
      <c r="G50" s="152"/>
      <c r="H50" s="152"/>
      <c r="I50" s="152"/>
      <c r="J50" s="152"/>
    </row>
    <row r="51" spans="1:10" x14ac:dyDescent="0.15">
      <c r="A51" s="820" t="s">
        <v>316</v>
      </c>
      <c r="B51" s="820"/>
      <c r="C51" s="820"/>
      <c r="D51" s="820"/>
      <c r="E51" s="820"/>
      <c r="F51" s="820"/>
      <c r="G51" s="820"/>
      <c r="H51" s="820"/>
      <c r="I51" s="820"/>
      <c r="J51" s="820"/>
    </row>
    <row r="52" spans="1:10" x14ac:dyDescent="0.15">
      <c r="A52" s="821" t="s">
        <v>454</v>
      </c>
      <c r="B52" s="821"/>
      <c r="C52" s="821"/>
      <c r="D52" s="152"/>
      <c r="E52" s="152"/>
      <c r="F52" s="152"/>
      <c r="G52" s="152"/>
      <c r="H52" s="152"/>
      <c r="I52" s="152"/>
      <c r="J52" s="152"/>
    </row>
  </sheetData>
  <mergeCells count="16">
    <mergeCell ref="A51:J51"/>
    <mergeCell ref="A52:C52"/>
    <mergeCell ref="B20:H20"/>
    <mergeCell ref="A4:A6"/>
    <mergeCell ref="B4:B6"/>
    <mergeCell ref="C5:J5"/>
    <mergeCell ref="C4:J4"/>
    <mergeCell ref="A20:A22"/>
    <mergeCell ref="H21:H22"/>
    <mergeCell ref="J21:J22"/>
    <mergeCell ref="I21:I22"/>
    <mergeCell ref="A36:A38"/>
    <mergeCell ref="B36:C36"/>
    <mergeCell ref="B37:B38"/>
    <mergeCell ref="C37:C38"/>
    <mergeCell ref="B21:G21"/>
  </mergeCells>
  <phoneticPr fontId="2"/>
  <hyperlinks>
    <hyperlink ref="G31" r:id="rId1" display="+C15-@SUM(D15:J15,B31:F31,H31:I31)"/>
    <hyperlink ref="G32" r:id="rId2" display="+C16-@SUM(D16:J16,B32:F32)"/>
    <hyperlink ref="G33" r:id="rId3" display="+C17-@SUM(D17:J17,B33:F33)"/>
    <hyperlink ref="G34" r:id="rId4" display="+C18-@SUM(D18:J18,B33:F33)"/>
  </hyperlinks>
  <pageMargins left="0.59055118110236227" right="0.59055118110236227" top="0.78740157480314965" bottom="0.78740157480314965" header="0.51181102362204722" footer="0.51181102362204722"/>
  <pageSetup paperSize="9" firstPageNumber="205" orientation="portrait" r:id="rId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63"/>
  <sheetViews>
    <sheetView view="pageBreakPreview" zoomScaleNormal="100" zoomScaleSheetLayoutView="100" workbookViewId="0">
      <selection activeCell="G10" sqref="G10"/>
    </sheetView>
  </sheetViews>
  <sheetFormatPr defaultColWidth="9" defaultRowHeight="13.5" x14ac:dyDescent="0.15"/>
  <cols>
    <col min="1" max="1" width="9.875" style="49" customWidth="1"/>
    <col min="2" max="4" width="9.375" style="49" customWidth="1"/>
    <col min="5" max="5" width="10" style="49" customWidth="1"/>
    <col min="6" max="9" width="9.375" style="49" customWidth="1"/>
    <col min="10" max="16384" width="9" style="49"/>
  </cols>
  <sheetData>
    <row r="1" spans="1:9" x14ac:dyDescent="0.15">
      <c r="A1" s="133" t="s">
        <v>560</v>
      </c>
    </row>
    <row r="2" spans="1:9" ht="11.25" customHeight="1" x14ac:dyDescent="0.15"/>
    <row r="3" spans="1:9" ht="14.25" thickBot="1" x14ac:dyDescent="0.2">
      <c r="A3" s="49" t="s">
        <v>317</v>
      </c>
    </row>
    <row r="4" spans="1:9" ht="14.25" thickTop="1" x14ac:dyDescent="0.15">
      <c r="A4" s="816" t="s">
        <v>20</v>
      </c>
      <c r="B4" s="825" t="s">
        <v>318</v>
      </c>
      <c r="C4" s="825" t="s">
        <v>319</v>
      </c>
      <c r="D4" s="815" t="s">
        <v>320</v>
      </c>
      <c r="E4" s="830"/>
      <c r="F4" s="830"/>
      <c r="G4" s="830"/>
      <c r="H4" s="830"/>
      <c r="I4" s="830"/>
    </row>
    <row r="5" spans="1:9" ht="13.5" customHeight="1" x14ac:dyDescent="0.15">
      <c r="A5" s="824"/>
      <c r="B5" s="826"/>
      <c r="C5" s="826"/>
      <c r="D5" s="831" t="s">
        <v>321</v>
      </c>
      <c r="E5" s="838" t="s">
        <v>322</v>
      </c>
      <c r="F5" s="160" t="s">
        <v>323</v>
      </c>
      <c r="G5" s="841" t="s">
        <v>324</v>
      </c>
      <c r="H5" s="838" t="s">
        <v>325</v>
      </c>
      <c r="I5" s="845" t="s">
        <v>326</v>
      </c>
    </row>
    <row r="6" spans="1:9" x14ac:dyDescent="0.15">
      <c r="A6" s="824"/>
      <c r="B6" s="826"/>
      <c r="C6" s="826"/>
      <c r="D6" s="826"/>
      <c r="E6" s="839"/>
      <c r="F6" s="161" t="s">
        <v>327</v>
      </c>
      <c r="G6" s="842"/>
      <c r="H6" s="839"/>
      <c r="I6" s="846"/>
    </row>
    <row r="7" spans="1:9" x14ac:dyDescent="0.15">
      <c r="A7" s="817"/>
      <c r="B7" s="827"/>
      <c r="C7" s="827"/>
      <c r="D7" s="827"/>
      <c r="E7" s="840"/>
      <c r="F7" s="177" t="s">
        <v>328</v>
      </c>
      <c r="G7" s="843"/>
      <c r="H7" s="840"/>
      <c r="I7" s="847"/>
    </row>
    <row r="8" spans="1:9" x14ac:dyDescent="0.15">
      <c r="A8" s="402" t="s">
        <v>637</v>
      </c>
      <c r="B8" s="373">
        <v>1172</v>
      </c>
      <c r="C8" s="371">
        <v>97682</v>
      </c>
      <c r="D8" s="371">
        <v>504978</v>
      </c>
      <c r="E8" s="371">
        <v>1330547</v>
      </c>
      <c r="F8" s="371">
        <v>4539</v>
      </c>
      <c r="G8" s="371">
        <v>80025</v>
      </c>
      <c r="H8" s="371">
        <v>6237</v>
      </c>
      <c r="I8" s="371">
        <v>244907</v>
      </c>
    </row>
    <row r="9" spans="1:9" x14ac:dyDescent="0.15">
      <c r="A9" s="402" t="s">
        <v>493</v>
      </c>
      <c r="B9" s="373">
        <v>1097</v>
      </c>
      <c r="C9" s="371">
        <v>94331</v>
      </c>
      <c r="D9" s="371">
        <v>458453</v>
      </c>
      <c r="E9" s="371">
        <v>1231629</v>
      </c>
      <c r="F9" s="371">
        <v>4470</v>
      </c>
      <c r="G9" s="371">
        <v>68934</v>
      </c>
      <c r="H9" s="371">
        <v>5640</v>
      </c>
      <c r="I9" s="371">
        <v>244199</v>
      </c>
    </row>
    <row r="10" spans="1:9" x14ac:dyDescent="0.15">
      <c r="A10" s="402" t="s">
        <v>521</v>
      </c>
      <c r="B10" s="373">
        <v>991</v>
      </c>
      <c r="C10" s="371">
        <v>90345</v>
      </c>
      <c r="D10" s="371">
        <v>363076</v>
      </c>
      <c r="E10" s="371">
        <v>998108</v>
      </c>
      <c r="F10" s="371">
        <v>4027</v>
      </c>
      <c r="G10" s="371">
        <v>54713</v>
      </c>
      <c r="H10" s="371">
        <v>466</v>
      </c>
      <c r="I10" s="371">
        <v>248657</v>
      </c>
    </row>
    <row r="11" spans="1:9" x14ac:dyDescent="0.15">
      <c r="A11" s="402" t="s">
        <v>662</v>
      </c>
      <c r="B11" s="487">
        <v>1167</v>
      </c>
      <c r="C11" s="488">
        <v>86942</v>
      </c>
      <c r="D11" s="488">
        <v>452202</v>
      </c>
      <c r="E11" s="488">
        <v>1235781</v>
      </c>
      <c r="F11" s="488">
        <v>4280</v>
      </c>
      <c r="G11" s="488">
        <v>56382</v>
      </c>
      <c r="H11" s="488">
        <v>381</v>
      </c>
      <c r="I11" s="488">
        <v>275370</v>
      </c>
    </row>
    <row r="12" spans="1:9" x14ac:dyDescent="0.15">
      <c r="A12" s="402" t="s">
        <v>661</v>
      </c>
      <c r="B12" s="487">
        <v>1208</v>
      </c>
      <c r="C12" s="488">
        <v>83851</v>
      </c>
      <c r="D12" s="488">
        <v>445289</v>
      </c>
      <c r="E12" s="488">
        <v>1201349</v>
      </c>
      <c r="F12" s="488">
        <v>4029.4193859758261</v>
      </c>
      <c r="G12" s="488">
        <v>51129</v>
      </c>
      <c r="H12" s="488">
        <v>428</v>
      </c>
      <c r="I12" s="488">
        <v>280580</v>
      </c>
    </row>
    <row r="13" spans="1:9" x14ac:dyDescent="0.15">
      <c r="A13" s="402"/>
      <c r="B13" s="38"/>
      <c r="C13" s="39"/>
      <c r="D13" s="39"/>
      <c r="E13" s="39"/>
      <c r="F13" s="39"/>
      <c r="G13" s="39"/>
      <c r="H13" s="39"/>
      <c r="I13" s="39"/>
    </row>
    <row r="14" spans="1:9" s="137" customFormat="1" x14ac:dyDescent="0.15">
      <c r="A14" s="176" t="s">
        <v>671</v>
      </c>
      <c r="B14" s="394">
        <f t="shared" ref="B14:I14" si="0">B16+B17+B18+B19</f>
        <v>1222</v>
      </c>
      <c r="C14" s="392">
        <f t="shared" si="0"/>
        <v>81229</v>
      </c>
      <c r="D14" s="392">
        <f t="shared" si="0"/>
        <v>449695</v>
      </c>
      <c r="E14" s="392">
        <f t="shared" si="0"/>
        <v>1198049</v>
      </c>
      <c r="F14" s="392">
        <f t="shared" si="0"/>
        <v>3975.2171025594989</v>
      </c>
      <c r="G14" s="392">
        <f t="shared" si="0"/>
        <v>46957</v>
      </c>
      <c r="H14" s="392">
        <f t="shared" si="0"/>
        <v>561</v>
      </c>
      <c r="I14" s="392">
        <f t="shared" si="0"/>
        <v>286284</v>
      </c>
    </row>
    <row r="15" spans="1:9" x14ac:dyDescent="0.15">
      <c r="A15" s="39"/>
      <c r="B15" s="38"/>
      <c r="C15" s="39"/>
      <c r="D15" s="39"/>
      <c r="E15" s="39"/>
      <c r="F15" s="39"/>
      <c r="G15" s="39"/>
      <c r="H15" s="39"/>
      <c r="I15" s="39"/>
    </row>
    <row r="16" spans="1:9" x14ac:dyDescent="0.15">
      <c r="A16" s="114" t="s">
        <v>301</v>
      </c>
      <c r="B16" s="90">
        <v>294</v>
      </c>
      <c r="C16" s="89">
        <v>49868</v>
      </c>
      <c r="D16" s="89">
        <v>232368</v>
      </c>
      <c r="E16" s="89">
        <v>602969</v>
      </c>
      <c r="F16" s="423">
        <v>2050.9149659863947</v>
      </c>
      <c r="G16" s="89">
        <v>19347</v>
      </c>
      <c r="H16" s="376">
        <v>0</v>
      </c>
      <c r="I16" s="89">
        <v>145449</v>
      </c>
    </row>
    <row r="17" spans="1:9" x14ac:dyDescent="0.15">
      <c r="A17" s="114" t="s">
        <v>302</v>
      </c>
      <c r="B17" s="90">
        <v>310</v>
      </c>
      <c r="C17" s="89">
        <v>7964</v>
      </c>
      <c r="D17" s="89">
        <v>47986</v>
      </c>
      <c r="E17" s="89">
        <v>131046</v>
      </c>
      <c r="F17" s="423">
        <v>422.71935483870971</v>
      </c>
      <c r="G17" s="89">
        <v>6134</v>
      </c>
      <c r="H17" s="376">
        <v>199</v>
      </c>
      <c r="I17" s="89">
        <v>30225</v>
      </c>
    </row>
    <row r="18" spans="1:9" x14ac:dyDescent="0.15">
      <c r="A18" s="114" t="s">
        <v>303</v>
      </c>
      <c r="B18" s="90">
        <v>310</v>
      </c>
      <c r="C18" s="89">
        <v>11971</v>
      </c>
      <c r="D18" s="89">
        <v>85437</v>
      </c>
      <c r="E18" s="89">
        <v>239708</v>
      </c>
      <c r="F18" s="423">
        <v>773.2516129032258</v>
      </c>
      <c r="G18" s="89">
        <v>10696</v>
      </c>
      <c r="H18" s="376">
        <v>178</v>
      </c>
      <c r="I18" s="89">
        <v>53073</v>
      </c>
    </row>
    <row r="19" spans="1:9" x14ac:dyDescent="0.15">
      <c r="A19" s="115" t="s">
        <v>304</v>
      </c>
      <c r="B19" s="185">
        <v>308</v>
      </c>
      <c r="C19" s="186">
        <v>11426</v>
      </c>
      <c r="D19" s="186">
        <v>83904</v>
      </c>
      <c r="E19" s="186">
        <v>224326</v>
      </c>
      <c r="F19" s="424">
        <v>728.33116883116884</v>
      </c>
      <c r="G19" s="186">
        <v>10780</v>
      </c>
      <c r="H19" s="374">
        <v>184</v>
      </c>
      <c r="I19" s="186">
        <v>57537</v>
      </c>
    </row>
    <row r="20" spans="1:9" ht="11.25" customHeight="1" thickBot="1" x14ac:dyDescent="0.2">
      <c r="I20" s="134"/>
    </row>
    <row r="21" spans="1:9" ht="14.25" thickTop="1" x14ac:dyDescent="0.15">
      <c r="A21" s="816" t="s">
        <v>20</v>
      </c>
      <c r="B21" s="814" t="s">
        <v>329</v>
      </c>
      <c r="C21" s="814"/>
      <c r="D21" s="814" t="s">
        <v>330</v>
      </c>
      <c r="E21" s="814"/>
      <c r="F21" s="814"/>
      <c r="G21" s="814"/>
      <c r="H21" s="815"/>
      <c r="I21" s="96"/>
    </row>
    <row r="22" spans="1:9" ht="13.5" customHeight="1" x14ac:dyDescent="0.15">
      <c r="A22" s="824"/>
      <c r="B22" s="831" t="s">
        <v>331</v>
      </c>
      <c r="C22" s="838" t="s">
        <v>322</v>
      </c>
      <c r="D22" s="831" t="s">
        <v>332</v>
      </c>
      <c r="E22" s="838" t="s">
        <v>333</v>
      </c>
      <c r="F22" s="838" t="s">
        <v>334</v>
      </c>
      <c r="G22" s="838" t="s">
        <v>404</v>
      </c>
      <c r="H22" s="841" t="s">
        <v>335</v>
      </c>
      <c r="I22" s="848" t="s">
        <v>336</v>
      </c>
    </row>
    <row r="23" spans="1:9" x14ac:dyDescent="0.15">
      <c r="A23" s="824"/>
      <c r="B23" s="826"/>
      <c r="C23" s="839"/>
      <c r="D23" s="826"/>
      <c r="E23" s="839"/>
      <c r="F23" s="839"/>
      <c r="G23" s="839"/>
      <c r="H23" s="842"/>
      <c r="I23" s="846"/>
    </row>
    <row r="24" spans="1:9" x14ac:dyDescent="0.15">
      <c r="A24" s="817"/>
      <c r="B24" s="827"/>
      <c r="C24" s="840"/>
      <c r="D24" s="827"/>
      <c r="E24" s="840"/>
      <c r="F24" s="840"/>
      <c r="G24" s="840"/>
      <c r="H24" s="843"/>
      <c r="I24" s="847"/>
    </row>
    <row r="25" spans="1:9" x14ac:dyDescent="0.15">
      <c r="A25" s="402" t="s">
        <v>637</v>
      </c>
      <c r="B25" s="373">
        <v>90</v>
      </c>
      <c r="C25" s="371">
        <v>6411</v>
      </c>
      <c r="D25" s="371">
        <v>17</v>
      </c>
      <c r="E25" s="371">
        <v>117</v>
      </c>
      <c r="F25" s="371">
        <v>0</v>
      </c>
      <c r="G25" s="371">
        <v>51</v>
      </c>
      <c r="H25" s="371">
        <v>40</v>
      </c>
      <c r="I25" s="371">
        <v>21</v>
      </c>
    </row>
    <row r="26" spans="1:9" x14ac:dyDescent="0.15">
      <c r="A26" s="402" t="s">
        <v>493</v>
      </c>
      <c r="B26" s="373">
        <v>97</v>
      </c>
      <c r="C26" s="371">
        <v>7156</v>
      </c>
      <c r="D26" s="371">
        <v>20</v>
      </c>
      <c r="E26" s="371">
        <v>98</v>
      </c>
      <c r="F26" s="371">
        <v>0</v>
      </c>
      <c r="G26" s="371">
        <v>38</v>
      </c>
      <c r="H26" s="371">
        <v>23</v>
      </c>
      <c r="I26" s="371">
        <v>22</v>
      </c>
    </row>
    <row r="27" spans="1:9" x14ac:dyDescent="0.15">
      <c r="A27" s="402" t="s">
        <v>521</v>
      </c>
      <c r="B27" s="373">
        <v>120</v>
      </c>
      <c r="C27" s="371">
        <v>9471</v>
      </c>
      <c r="D27" s="371">
        <v>9</v>
      </c>
      <c r="E27" s="371">
        <v>31</v>
      </c>
      <c r="F27" s="371">
        <v>0</v>
      </c>
      <c r="G27" s="371">
        <v>11</v>
      </c>
      <c r="H27" s="371">
        <v>3</v>
      </c>
      <c r="I27" s="371">
        <v>14</v>
      </c>
    </row>
    <row r="28" spans="1:9" x14ac:dyDescent="0.15">
      <c r="A28" s="402" t="s">
        <v>636</v>
      </c>
      <c r="B28" s="487">
        <v>127</v>
      </c>
      <c r="C28" s="488">
        <v>8460</v>
      </c>
      <c r="D28" s="488">
        <v>5</v>
      </c>
      <c r="E28" s="488">
        <v>28</v>
      </c>
      <c r="F28" s="488">
        <v>0</v>
      </c>
      <c r="G28" s="488">
        <v>9</v>
      </c>
      <c r="H28" s="488">
        <v>32</v>
      </c>
      <c r="I28" s="488">
        <v>13</v>
      </c>
    </row>
    <row r="29" spans="1:9" x14ac:dyDescent="0.15">
      <c r="A29" s="402" t="s">
        <v>608</v>
      </c>
      <c r="B29" s="487">
        <v>157</v>
      </c>
      <c r="C29" s="488">
        <v>8679</v>
      </c>
      <c r="D29" s="488">
        <v>13</v>
      </c>
      <c r="E29" s="488">
        <v>37</v>
      </c>
      <c r="F29" s="488">
        <v>0</v>
      </c>
      <c r="G29" s="488">
        <v>14</v>
      </c>
      <c r="H29" s="488">
        <v>42</v>
      </c>
      <c r="I29" s="488">
        <v>23</v>
      </c>
    </row>
    <row r="30" spans="1:9" x14ac:dyDescent="0.15">
      <c r="A30" s="402"/>
      <c r="B30" s="373"/>
      <c r="C30" s="371"/>
      <c r="D30" s="371"/>
      <c r="E30" s="371"/>
      <c r="F30" s="371"/>
      <c r="G30" s="371"/>
      <c r="H30" s="371"/>
      <c r="I30" s="41"/>
    </row>
    <row r="31" spans="1:9" s="137" customFormat="1" x14ac:dyDescent="0.15">
      <c r="A31" s="176" t="s">
        <v>660</v>
      </c>
      <c r="B31" s="394">
        <f t="shared" ref="B31:I31" si="1">B33+B34+B35+B36</f>
        <v>144</v>
      </c>
      <c r="C31" s="392">
        <f t="shared" si="1"/>
        <v>11507</v>
      </c>
      <c r="D31" s="392">
        <f t="shared" si="1"/>
        <v>7</v>
      </c>
      <c r="E31" s="392">
        <f t="shared" si="1"/>
        <v>51</v>
      </c>
      <c r="F31" s="392">
        <f t="shared" si="1"/>
        <v>0</v>
      </c>
      <c r="G31" s="392">
        <f t="shared" si="1"/>
        <v>16</v>
      </c>
      <c r="H31" s="392">
        <f t="shared" si="1"/>
        <v>59</v>
      </c>
      <c r="I31" s="392">
        <f t="shared" si="1"/>
        <v>22</v>
      </c>
    </row>
    <row r="32" spans="1:9" x14ac:dyDescent="0.15">
      <c r="A32" s="39"/>
      <c r="B32" s="373"/>
      <c r="C32" s="371"/>
      <c r="D32" s="371"/>
      <c r="E32" s="371"/>
      <c r="F32" s="371"/>
      <c r="G32" s="371"/>
      <c r="H32" s="371"/>
      <c r="I32" s="41"/>
    </row>
    <row r="33" spans="1:9" x14ac:dyDescent="0.15">
      <c r="A33" s="114" t="s">
        <v>301</v>
      </c>
      <c r="B33" s="377">
        <v>136</v>
      </c>
      <c r="C33" s="376">
        <v>11138</v>
      </c>
      <c r="D33" s="376">
        <v>7</v>
      </c>
      <c r="E33" s="376">
        <v>51</v>
      </c>
      <c r="F33" s="376">
        <v>0</v>
      </c>
      <c r="G33" s="376">
        <v>16</v>
      </c>
      <c r="H33" s="376">
        <v>59</v>
      </c>
      <c r="I33" s="376">
        <v>22</v>
      </c>
    </row>
    <row r="34" spans="1:9" x14ac:dyDescent="0.15">
      <c r="A34" s="114" t="s">
        <v>302</v>
      </c>
      <c r="B34" s="377">
        <v>7</v>
      </c>
      <c r="C34" s="376">
        <v>361</v>
      </c>
      <c r="D34" s="376">
        <v>0</v>
      </c>
      <c r="E34" s="376">
        <v>0</v>
      </c>
      <c r="F34" s="376">
        <v>0</v>
      </c>
      <c r="G34" s="376">
        <v>0</v>
      </c>
      <c r="H34" s="376">
        <v>0</v>
      </c>
      <c r="I34" s="376">
        <v>0</v>
      </c>
    </row>
    <row r="35" spans="1:9" x14ac:dyDescent="0.15">
      <c r="A35" s="114" t="s">
        <v>303</v>
      </c>
      <c r="B35" s="377">
        <v>1</v>
      </c>
      <c r="C35" s="376">
        <v>8</v>
      </c>
      <c r="D35" s="376">
        <v>0</v>
      </c>
      <c r="E35" s="376">
        <v>0</v>
      </c>
      <c r="F35" s="376">
        <v>0</v>
      </c>
      <c r="G35" s="376">
        <v>0</v>
      </c>
      <c r="H35" s="376">
        <v>0</v>
      </c>
      <c r="I35" s="376">
        <v>0</v>
      </c>
    </row>
    <row r="36" spans="1:9" x14ac:dyDescent="0.15">
      <c r="A36" s="115" t="s">
        <v>304</v>
      </c>
      <c r="B36" s="375">
        <v>0</v>
      </c>
      <c r="C36" s="374">
        <v>0</v>
      </c>
      <c r="D36" s="374">
        <v>0</v>
      </c>
      <c r="E36" s="374">
        <v>0</v>
      </c>
      <c r="F36" s="374">
        <v>0</v>
      </c>
      <c r="G36" s="374">
        <v>0</v>
      </c>
      <c r="H36" s="374">
        <v>0</v>
      </c>
      <c r="I36" s="374">
        <v>0</v>
      </c>
    </row>
    <row r="37" spans="1:9" x14ac:dyDescent="0.15">
      <c r="A37" s="116" t="s">
        <v>674</v>
      </c>
    </row>
    <row r="38" spans="1:9" x14ac:dyDescent="0.15">
      <c r="A38" s="53" t="s">
        <v>509</v>
      </c>
    </row>
    <row r="40" spans="1:9" ht="14.25" thickBot="1" x14ac:dyDescent="0.2">
      <c r="A40" s="49" t="s">
        <v>337</v>
      </c>
    </row>
    <row r="41" spans="1:9" ht="14.25" thickTop="1" x14ac:dyDescent="0.15">
      <c r="A41" s="816" t="s">
        <v>20</v>
      </c>
      <c r="B41" s="815" t="s">
        <v>338</v>
      </c>
      <c r="C41" s="830"/>
      <c r="D41" s="844"/>
      <c r="E41" s="830" t="s">
        <v>449</v>
      </c>
      <c r="F41" s="830"/>
      <c r="G41" s="830"/>
      <c r="H41" s="830"/>
      <c r="I41" s="123"/>
    </row>
    <row r="42" spans="1:9" ht="13.5" customHeight="1" x14ac:dyDescent="0.15">
      <c r="A42" s="824"/>
      <c r="B42" s="838" t="s">
        <v>339</v>
      </c>
      <c r="C42" s="831" t="s">
        <v>450</v>
      </c>
      <c r="D42" s="831" t="s">
        <v>340</v>
      </c>
      <c r="E42" s="849" t="s">
        <v>341</v>
      </c>
      <c r="F42" s="849"/>
      <c r="G42" s="849" t="s">
        <v>405</v>
      </c>
      <c r="H42" s="850"/>
      <c r="I42" s="41"/>
    </row>
    <row r="43" spans="1:9" x14ac:dyDescent="0.15">
      <c r="A43" s="817"/>
      <c r="B43" s="840"/>
      <c r="C43" s="827"/>
      <c r="D43" s="827"/>
      <c r="E43" s="387" t="s">
        <v>342</v>
      </c>
      <c r="F43" s="387" t="s">
        <v>343</v>
      </c>
      <c r="G43" s="387" t="s">
        <v>342</v>
      </c>
      <c r="H43" s="388" t="s">
        <v>343</v>
      </c>
    </row>
    <row r="44" spans="1:9" x14ac:dyDescent="0.15">
      <c r="A44" s="402" t="s">
        <v>637</v>
      </c>
      <c r="B44" s="373">
        <v>6237</v>
      </c>
      <c r="C44" s="371">
        <v>8</v>
      </c>
      <c r="D44" s="371">
        <v>32</v>
      </c>
      <c r="E44" s="371">
        <v>55</v>
      </c>
      <c r="F44" s="371">
        <v>1101</v>
      </c>
      <c r="G44" s="371">
        <v>54</v>
      </c>
      <c r="H44" s="371">
        <v>2515</v>
      </c>
    </row>
    <row r="45" spans="1:9" x14ac:dyDescent="0.15">
      <c r="A45" s="402" t="s">
        <v>493</v>
      </c>
      <c r="B45" s="373">
        <v>5640</v>
      </c>
      <c r="C45" s="371">
        <v>11</v>
      </c>
      <c r="D45" s="371">
        <v>34</v>
      </c>
      <c r="E45" s="371">
        <v>49</v>
      </c>
      <c r="F45" s="371">
        <v>980</v>
      </c>
      <c r="G45" s="371">
        <v>50</v>
      </c>
      <c r="H45" s="371">
        <v>2048</v>
      </c>
    </row>
    <row r="46" spans="1:9" x14ac:dyDescent="0.15">
      <c r="A46" s="402" t="s">
        <v>521</v>
      </c>
      <c r="B46" s="373">
        <v>466</v>
      </c>
      <c r="C46" s="371">
        <v>0</v>
      </c>
      <c r="D46" s="371">
        <v>1</v>
      </c>
      <c r="E46" s="371">
        <v>10</v>
      </c>
      <c r="F46" s="371">
        <v>80</v>
      </c>
      <c r="G46" s="371">
        <v>51</v>
      </c>
      <c r="H46" s="371">
        <v>1722</v>
      </c>
    </row>
    <row r="47" spans="1:9" x14ac:dyDescent="0.15">
      <c r="A47" s="402" t="s">
        <v>636</v>
      </c>
      <c r="B47" s="377">
        <v>381</v>
      </c>
      <c r="C47" s="376">
        <v>0</v>
      </c>
      <c r="D47" s="376">
        <v>10</v>
      </c>
      <c r="E47" s="376">
        <v>0</v>
      </c>
      <c r="F47" s="376">
        <v>0</v>
      </c>
      <c r="G47" s="376">
        <v>50</v>
      </c>
      <c r="H47" s="376">
        <v>1495</v>
      </c>
    </row>
    <row r="48" spans="1:9" x14ac:dyDescent="0.15">
      <c r="A48" s="402" t="s">
        <v>608</v>
      </c>
      <c r="B48" s="377">
        <v>428</v>
      </c>
      <c r="C48" s="376">
        <v>14</v>
      </c>
      <c r="D48" s="376">
        <v>3</v>
      </c>
      <c r="E48" s="376">
        <v>38</v>
      </c>
      <c r="F48" s="376">
        <v>181</v>
      </c>
      <c r="G48" s="376">
        <v>111</v>
      </c>
      <c r="H48" s="376">
        <v>1541</v>
      </c>
    </row>
    <row r="49" spans="1:9" x14ac:dyDescent="0.15">
      <c r="A49" s="402"/>
      <c r="B49" s="373"/>
      <c r="C49" s="371"/>
      <c r="D49" s="371"/>
      <c r="E49" s="371"/>
      <c r="F49" s="371"/>
      <c r="G49" s="371"/>
      <c r="H49" s="371"/>
    </row>
    <row r="50" spans="1:9" s="137" customFormat="1" x14ac:dyDescent="0.15">
      <c r="A50" s="401" t="s">
        <v>660</v>
      </c>
      <c r="B50" s="91">
        <v>561</v>
      </c>
      <c r="C50" s="92">
        <v>18</v>
      </c>
      <c r="D50" s="92">
        <v>19</v>
      </c>
      <c r="E50" s="92">
        <v>13</v>
      </c>
      <c r="F50" s="92">
        <v>511</v>
      </c>
      <c r="G50" s="92">
        <v>197</v>
      </c>
      <c r="H50" s="92">
        <v>1682</v>
      </c>
    </row>
    <row r="51" spans="1:9" ht="17.25" customHeight="1" thickBot="1" x14ac:dyDescent="0.2">
      <c r="A51" s="123" t="s">
        <v>406</v>
      </c>
      <c r="B51" s="123"/>
      <c r="C51" s="123"/>
      <c r="D51" s="123"/>
      <c r="E51" s="123"/>
      <c r="F51" s="123"/>
      <c r="G51" s="123"/>
      <c r="H51" s="123"/>
      <c r="I51" s="123"/>
    </row>
    <row r="52" spans="1:9" ht="14.25" thickTop="1" x14ac:dyDescent="0.15">
      <c r="A52" s="816" t="s">
        <v>20</v>
      </c>
      <c r="B52" s="814" t="s">
        <v>673</v>
      </c>
      <c r="C52" s="814"/>
      <c r="D52" s="814" t="s">
        <v>344</v>
      </c>
      <c r="E52" s="814"/>
      <c r="F52" s="815"/>
      <c r="G52" s="159" t="s">
        <v>407</v>
      </c>
      <c r="H52" s="159"/>
      <c r="I52" s="159"/>
    </row>
    <row r="53" spans="1:9" x14ac:dyDescent="0.15">
      <c r="A53" s="824"/>
      <c r="B53" s="849" t="s">
        <v>50</v>
      </c>
      <c r="C53" s="850"/>
      <c r="D53" s="160" t="s">
        <v>345</v>
      </c>
      <c r="E53" s="160" t="s">
        <v>346</v>
      </c>
      <c r="F53" s="403" t="s">
        <v>347</v>
      </c>
      <c r="G53" s="159" t="s">
        <v>408</v>
      </c>
      <c r="H53" s="159"/>
      <c r="I53" s="159"/>
    </row>
    <row r="54" spans="1:9" x14ac:dyDescent="0.15">
      <c r="A54" s="817"/>
      <c r="B54" s="387" t="s">
        <v>342</v>
      </c>
      <c r="C54" s="388" t="s">
        <v>343</v>
      </c>
      <c r="D54" s="177" t="s">
        <v>348</v>
      </c>
      <c r="E54" s="177" t="s">
        <v>349</v>
      </c>
      <c r="F54" s="385" t="s">
        <v>328</v>
      </c>
      <c r="G54" s="32"/>
      <c r="H54" s="32"/>
      <c r="I54" s="32"/>
    </row>
    <row r="55" spans="1:9" x14ac:dyDescent="0.15">
      <c r="A55" s="402" t="s">
        <v>637</v>
      </c>
      <c r="B55" s="373">
        <v>340</v>
      </c>
      <c r="C55" s="371">
        <v>3356</v>
      </c>
      <c r="D55" s="371">
        <v>30784</v>
      </c>
      <c r="E55" s="371">
        <v>22422</v>
      </c>
      <c r="F55" s="371">
        <v>8030</v>
      </c>
      <c r="G55" s="32"/>
      <c r="H55" s="39"/>
      <c r="I55" s="32"/>
    </row>
    <row r="56" spans="1:9" x14ac:dyDescent="0.15">
      <c r="A56" s="402" t="s">
        <v>493</v>
      </c>
      <c r="B56" s="373">
        <v>305</v>
      </c>
      <c r="C56" s="371">
        <v>2845</v>
      </c>
      <c r="D56" s="371">
        <v>28775</v>
      </c>
      <c r="E56" s="371">
        <v>20261</v>
      </c>
      <c r="F56" s="371">
        <v>7873</v>
      </c>
      <c r="G56" s="32"/>
      <c r="H56" s="32"/>
      <c r="I56" s="32"/>
    </row>
    <row r="57" spans="1:9" x14ac:dyDescent="0.15">
      <c r="A57" s="402" t="s">
        <v>521</v>
      </c>
      <c r="B57" s="373">
        <v>129</v>
      </c>
      <c r="C57" s="371">
        <v>127</v>
      </c>
      <c r="D57" s="371">
        <v>6794</v>
      </c>
      <c r="E57" s="371">
        <v>16057</v>
      </c>
      <c r="F57" s="371">
        <v>6779</v>
      </c>
      <c r="G57" s="32"/>
      <c r="H57" s="32"/>
      <c r="I57" s="32"/>
    </row>
    <row r="58" spans="1:9" x14ac:dyDescent="0.15">
      <c r="A58" s="402" t="s">
        <v>636</v>
      </c>
      <c r="B58" s="373">
        <v>172</v>
      </c>
      <c r="C58" s="371">
        <v>475</v>
      </c>
      <c r="D58" s="371">
        <v>8689</v>
      </c>
      <c r="E58" s="371">
        <v>19531</v>
      </c>
      <c r="F58" s="371">
        <v>9012</v>
      </c>
      <c r="G58" s="32"/>
      <c r="H58" s="32"/>
      <c r="I58" s="32"/>
    </row>
    <row r="59" spans="1:9" x14ac:dyDescent="0.15">
      <c r="A59" s="402" t="s">
        <v>608</v>
      </c>
      <c r="B59" s="373">
        <v>335</v>
      </c>
      <c r="C59" s="371">
        <v>1765</v>
      </c>
      <c r="D59" s="371">
        <v>2897</v>
      </c>
      <c r="E59" s="371">
        <v>20939</v>
      </c>
      <c r="F59" s="371">
        <v>9095</v>
      </c>
      <c r="G59" s="32"/>
      <c r="H59" s="32"/>
      <c r="I59" s="32"/>
    </row>
    <row r="60" spans="1:9" x14ac:dyDescent="0.15">
      <c r="A60" s="402"/>
      <c r="B60" s="169"/>
      <c r="C60" s="168"/>
      <c r="D60" s="371"/>
      <c r="E60" s="371"/>
      <c r="F60" s="371"/>
      <c r="G60" s="32"/>
      <c r="H60" s="32"/>
      <c r="I60" s="32"/>
    </row>
    <row r="61" spans="1:9" s="137" customFormat="1" x14ac:dyDescent="0.15">
      <c r="A61" s="400" t="s">
        <v>660</v>
      </c>
      <c r="B61" s="178">
        <v>449</v>
      </c>
      <c r="C61" s="179">
        <v>3938</v>
      </c>
      <c r="D61" s="92">
        <v>3508</v>
      </c>
      <c r="E61" s="92">
        <v>20899</v>
      </c>
      <c r="F61" s="92">
        <v>8991</v>
      </c>
      <c r="G61" s="162"/>
      <c r="H61" s="162"/>
      <c r="I61" s="162"/>
    </row>
    <row r="62" spans="1:9" s="137" customFormat="1" x14ac:dyDescent="0.15">
      <c r="A62" s="116" t="s">
        <v>672</v>
      </c>
      <c r="B62" s="391"/>
      <c r="C62" s="391"/>
      <c r="D62" s="392"/>
      <c r="E62" s="392"/>
      <c r="F62" s="392"/>
      <c r="G62" s="162"/>
      <c r="H62" s="162"/>
      <c r="I62" s="162"/>
    </row>
    <row r="63" spans="1:9" x14ac:dyDescent="0.15">
      <c r="A63" s="53" t="s">
        <v>509</v>
      </c>
    </row>
  </sheetData>
  <mergeCells count="32">
    <mergeCell ref="I22:I24"/>
    <mergeCell ref="B53:C53"/>
    <mergeCell ref="B52:C52"/>
    <mergeCell ref="D52:F52"/>
    <mergeCell ref="D42:D43"/>
    <mergeCell ref="E42:F42"/>
    <mergeCell ref="G42:H42"/>
    <mergeCell ref="E41:H41"/>
    <mergeCell ref="A4:A7"/>
    <mergeCell ref="B4:B7"/>
    <mergeCell ref="C4:C7"/>
    <mergeCell ref="D5:D7"/>
    <mergeCell ref="E5:E7"/>
    <mergeCell ref="D4:I4"/>
    <mergeCell ref="G5:G7"/>
    <mergeCell ref="H5:H7"/>
    <mergeCell ref="I5:I7"/>
    <mergeCell ref="A52:A54"/>
    <mergeCell ref="C22:C24"/>
    <mergeCell ref="D22:D24"/>
    <mergeCell ref="B21:C21"/>
    <mergeCell ref="D21:H21"/>
    <mergeCell ref="C42:C43"/>
    <mergeCell ref="A21:A24"/>
    <mergeCell ref="B22:B24"/>
    <mergeCell ref="B42:B43"/>
    <mergeCell ref="H22:H24"/>
    <mergeCell ref="A41:A43"/>
    <mergeCell ref="B41:D41"/>
    <mergeCell ref="E22:E24"/>
    <mergeCell ref="F22:F24"/>
    <mergeCell ref="G22:G24"/>
  </mergeCells>
  <phoneticPr fontId="2"/>
  <pageMargins left="0.78740157480314965" right="0.78740157480314965" top="0.78740157480314965" bottom="0.51181102362204722" header="0.39370078740157483" footer="0.35433070866141736"/>
  <pageSetup paperSize="9" scale="96" firstPageNumber="206"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52"/>
  <sheetViews>
    <sheetView view="pageBreakPreview" zoomScaleNormal="100" zoomScaleSheetLayoutView="100" workbookViewId="0">
      <selection activeCell="F1" sqref="F1"/>
    </sheetView>
  </sheetViews>
  <sheetFormatPr defaultColWidth="9" defaultRowHeight="13.5" x14ac:dyDescent="0.15"/>
  <cols>
    <col min="1" max="1" width="9.75" style="24" customWidth="1"/>
    <col min="2" max="8" width="10.625" style="24" customWidth="1"/>
    <col min="9" max="16384" width="9" style="24"/>
  </cols>
  <sheetData>
    <row r="1" spans="1:8" x14ac:dyDescent="0.15">
      <c r="A1" s="23" t="s">
        <v>561</v>
      </c>
    </row>
    <row r="2" spans="1:8" ht="14.25" thickBot="1" x14ac:dyDescent="0.2"/>
    <row r="3" spans="1:8" ht="14.25" thickTop="1" x14ac:dyDescent="0.15">
      <c r="A3" s="816" t="s">
        <v>517</v>
      </c>
      <c r="B3" s="825" t="s">
        <v>156</v>
      </c>
      <c r="C3" s="815" t="s">
        <v>157</v>
      </c>
      <c r="D3" s="830"/>
      <c r="E3" s="830"/>
      <c r="F3" s="830"/>
      <c r="G3" s="830"/>
      <c r="H3" s="830"/>
    </row>
    <row r="4" spans="1:8" x14ac:dyDescent="0.15">
      <c r="A4" s="817"/>
      <c r="B4" s="827"/>
      <c r="C4" s="129" t="s">
        <v>158</v>
      </c>
      <c r="D4" s="129" t="s">
        <v>159</v>
      </c>
      <c r="E4" s="129" t="s">
        <v>160</v>
      </c>
      <c r="F4" s="129" t="s">
        <v>161</v>
      </c>
      <c r="G4" s="129" t="s">
        <v>162</v>
      </c>
      <c r="H4" s="130" t="s">
        <v>163</v>
      </c>
    </row>
    <row r="5" spans="1:8" x14ac:dyDescent="0.15">
      <c r="A5" s="402" t="s">
        <v>675</v>
      </c>
      <c r="B5" s="371">
        <v>60944</v>
      </c>
      <c r="C5" s="371">
        <v>2996</v>
      </c>
      <c r="D5" s="371">
        <v>10962</v>
      </c>
      <c r="E5" s="371">
        <v>3480</v>
      </c>
      <c r="F5" s="371">
        <v>3588</v>
      </c>
      <c r="G5" s="371">
        <v>1082</v>
      </c>
      <c r="H5" s="371">
        <v>38836</v>
      </c>
    </row>
    <row r="6" spans="1:8" x14ac:dyDescent="0.15">
      <c r="A6" s="402" t="s">
        <v>493</v>
      </c>
      <c r="B6" s="32">
        <v>57180</v>
      </c>
      <c r="C6" s="32">
        <v>3676</v>
      </c>
      <c r="D6" s="32">
        <v>9637</v>
      </c>
      <c r="E6" s="32">
        <v>2980</v>
      </c>
      <c r="F6" s="32">
        <v>2964</v>
      </c>
      <c r="G6" s="32">
        <v>421</v>
      </c>
      <c r="H6" s="32">
        <v>37502</v>
      </c>
    </row>
    <row r="7" spans="1:8" x14ac:dyDescent="0.15">
      <c r="A7" s="402" t="s">
        <v>521</v>
      </c>
      <c r="B7" s="377">
        <v>30146</v>
      </c>
      <c r="C7" s="376">
        <v>996</v>
      </c>
      <c r="D7" s="376">
        <v>6091</v>
      </c>
      <c r="E7" s="376">
        <v>1559</v>
      </c>
      <c r="F7" s="376">
        <v>1433</v>
      </c>
      <c r="G7" s="376">
        <v>273</v>
      </c>
      <c r="H7" s="376">
        <v>19794</v>
      </c>
    </row>
    <row r="8" spans="1:8" x14ac:dyDescent="0.15">
      <c r="A8" s="402" t="s">
        <v>662</v>
      </c>
      <c r="B8" s="377">
        <v>46574</v>
      </c>
      <c r="C8" s="376">
        <v>1847</v>
      </c>
      <c r="D8" s="376">
        <v>8946</v>
      </c>
      <c r="E8" s="376">
        <v>2576</v>
      </c>
      <c r="F8" s="376">
        <v>3045</v>
      </c>
      <c r="G8" s="376">
        <v>686</v>
      </c>
      <c r="H8" s="376">
        <v>29474</v>
      </c>
    </row>
    <row r="9" spans="1:8" x14ac:dyDescent="0.15">
      <c r="A9" s="402" t="s">
        <v>661</v>
      </c>
      <c r="B9" s="476">
        <v>50732</v>
      </c>
      <c r="C9" s="475">
        <v>2441</v>
      </c>
      <c r="D9" s="475">
        <v>9505</v>
      </c>
      <c r="E9" s="475">
        <v>2874</v>
      </c>
      <c r="F9" s="475">
        <v>2838</v>
      </c>
      <c r="G9" s="475">
        <v>712</v>
      </c>
      <c r="H9" s="475">
        <v>32362</v>
      </c>
    </row>
    <row r="10" spans="1:8" x14ac:dyDescent="0.15">
      <c r="A10" s="402"/>
      <c r="B10" s="390"/>
      <c r="C10" s="390"/>
      <c r="D10" s="390"/>
      <c r="E10" s="390"/>
      <c r="F10" s="390"/>
      <c r="G10" s="390"/>
      <c r="H10" s="390"/>
    </row>
    <row r="11" spans="1:8" s="30" customFormat="1" x14ac:dyDescent="0.15">
      <c r="A11" s="176" t="s">
        <v>676</v>
      </c>
      <c r="B11" s="394">
        <v>49879</v>
      </c>
      <c r="C11" s="392">
        <v>2295</v>
      </c>
      <c r="D11" s="392">
        <v>8987</v>
      </c>
      <c r="E11" s="392">
        <v>2593</v>
      </c>
      <c r="F11" s="392">
        <v>3518</v>
      </c>
      <c r="G11" s="392">
        <v>833</v>
      </c>
      <c r="H11" s="392">
        <v>31653</v>
      </c>
    </row>
    <row r="12" spans="1:8" x14ac:dyDescent="0.15">
      <c r="A12" s="371"/>
      <c r="B12" s="373"/>
      <c r="C12" s="371"/>
      <c r="D12" s="371"/>
      <c r="E12" s="371"/>
      <c r="F12" s="371"/>
      <c r="G12" s="371"/>
      <c r="H12" s="371"/>
    </row>
    <row r="13" spans="1:8" x14ac:dyDescent="0.15">
      <c r="A13" s="371" t="s">
        <v>164</v>
      </c>
      <c r="B13" s="377">
        <v>4446</v>
      </c>
      <c r="C13" s="376">
        <v>263</v>
      </c>
      <c r="D13" s="376">
        <v>842</v>
      </c>
      <c r="E13" s="376">
        <v>248</v>
      </c>
      <c r="F13" s="376">
        <v>201</v>
      </c>
      <c r="G13" s="376">
        <v>82</v>
      </c>
      <c r="H13" s="376">
        <v>2810</v>
      </c>
    </row>
    <row r="14" spans="1:8" x14ac:dyDescent="0.15">
      <c r="A14" s="371" t="s">
        <v>165</v>
      </c>
      <c r="B14" s="377">
        <v>3972</v>
      </c>
      <c r="C14" s="376">
        <v>224</v>
      </c>
      <c r="D14" s="376">
        <v>688</v>
      </c>
      <c r="E14" s="376">
        <v>199</v>
      </c>
      <c r="F14" s="376">
        <v>287</v>
      </c>
      <c r="G14" s="376">
        <v>67</v>
      </c>
      <c r="H14" s="376">
        <v>2507</v>
      </c>
    </row>
    <row r="15" spans="1:8" x14ac:dyDescent="0.15">
      <c r="A15" s="371" t="s">
        <v>166</v>
      </c>
      <c r="B15" s="377">
        <v>4802</v>
      </c>
      <c r="C15" s="376">
        <v>185</v>
      </c>
      <c r="D15" s="376">
        <v>996</v>
      </c>
      <c r="E15" s="376">
        <v>273</v>
      </c>
      <c r="F15" s="376">
        <v>276</v>
      </c>
      <c r="G15" s="376">
        <v>73</v>
      </c>
      <c r="H15" s="376">
        <v>2999</v>
      </c>
    </row>
    <row r="16" spans="1:8" x14ac:dyDescent="0.15">
      <c r="A16" s="371" t="s">
        <v>167</v>
      </c>
      <c r="B16" s="377">
        <v>4266</v>
      </c>
      <c r="C16" s="376">
        <v>172</v>
      </c>
      <c r="D16" s="376">
        <v>700</v>
      </c>
      <c r="E16" s="376">
        <v>233</v>
      </c>
      <c r="F16" s="376">
        <v>316</v>
      </c>
      <c r="G16" s="376">
        <v>92</v>
      </c>
      <c r="H16" s="376">
        <v>2753</v>
      </c>
    </row>
    <row r="17" spans="1:12" x14ac:dyDescent="0.15">
      <c r="A17" s="371" t="s">
        <v>168</v>
      </c>
      <c r="B17" s="377">
        <v>3597</v>
      </c>
      <c r="C17" s="376">
        <v>189</v>
      </c>
      <c r="D17" s="376">
        <v>518</v>
      </c>
      <c r="E17" s="376">
        <v>200</v>
      </c>
      <c r="F17" s="376">
        <v>271</v>
      </c>
      <c r="G17" s="376">
        <v>88</v>
      </c>
      <c r="H17" s="376">
        <v>2331</v>
      </c>
    </row>
    <row r="18" spans="1:12" x14ac:dyDescent="0.15">
      <c r="A18" s="371"/>
      <c r="B18" s="377"/>
      <c r="C18" s="371"/>
      <c r="D18" s="371"/>
      <c r="E18" s="371"/>
      <c r="F18" s="371"/>
      <c r="G18" s="371"/>
      <c r="H18" s="371"/>
    </row>
    <row r="19" spans="1:12" x14ac:dyDescent="0.15">
      <c r="A19" s="371" t="s">
        <v>169</v>
      </c>
      <c r="B19" s="377">
        <v>4272</v>
      </c>
      <c r="C19" s="376">
        <v>230</v>
      </c>
      <c r="D19" s="371">
        <v>828</v>
      </c>
      <c r="E19" s="376">
        <v>264</v>
      </c>
      <c r="F19" s="376">
        <v>267</v>
      </c>
      <c r="G19" s="376">
        <v>53</v>
      </c>
      <c r="H19" s="376">
        <v>2630</v>
      </c>
    </row>
    <row r="20" spans="1:12" x14ac:dyDescent="0.15">
      <c r="A20" s="371" t="s">
        <v>170</v>
      </c>
      <c r="B20" s="377">
        <v>4564</v>
      </c>
      <c r="C20" s="376">
        <v>173</v>
      </c>
      <c r="D20" s="376">
        <v>794</v>
      </c>
      <c r="E20" s="376">
        <v>263</v>
      </c>
      <c r="F20" s="376">
        <v>323</v>
      </c>
      <c r="G20" s="376">
        <v>71</v>
      </c>
      <c r="H20" s="376">
        <v>2940</v>
      </c>
    </row>
    <row r="21" spans="1:12" x14ac:dyDescent="0.15">
      <c r="A21" s="371" t="s">
        <v>171</v>
      </c>
      <c r="B21" s="377">
        <v>4268</v>
      </c>
      <c r="C21" s="376">
        <v>150</v>
      </c>
      <c r="D21" s="376">
        <v>535</v>
      </c>
      <c r="E21" s="376">
        <v>190</v>
      </c>
      <c r="F21" s="376">
        <v>409</v>
      </c>
      <c r="G21" s="376">
        <v>58</v>
      </c>
      <c r="H21" s="376">
        <v>2926</v>
      </c>
    </row>
    <row r="22" spans="1:12" x14ac:dyDescent="0.15">
      <c r="A22" s="371" t="s">
        <v>172</v>
      </c>
      <c r="B22" s="377">
        <v>4055</v>
      </c>
      <c r="C22" s="376">
        <v>189</v>
      </c>
      <c r="D22" s="376">
        <v>795</v>
      </c>
      <c r="E22" s="376">
        <v>234</v>
      </c>
      <c r="F22" s="376">
        <v>363</v>
      </c>
      <c r="G22" s="376">
        <v>67</v>
      </c>
      <c r="H22" s="376">
        <v>2407</v>
      </c>
    </row>
    <row r="23" spans="1:12" x14ac:dyDescent="0.15">
      <c r="A23" s="371" t="s">
        <v>173</v>
      </c>
      <c r="B23" s="377">
        <v>3617</v>
      </c>
      <c r="C23" s="376">
        <v>179</v>
      </c>
      <c r="D23" s="376">
        <v>649</v>
      </c>
      <c r="E23" s="376">
        <v>131</v>
      </c>
      <c r="F23" s="376">
        <v>337</v>
      </c>
      <c r="G23" s="376">
        <v>49</v>
      </c>
      <c r="H23" s="376">
        <v>2272</v>
      </c>
    </row>
    <row r="24" spans="1:12" x14ac:dyDescent="0.15">
      <c r="A24" s="371"/>
      <c r="B24" s="377"/>
      <c r="C24" s="371"/>
      <c r="D24" s="376"/>
      <c r="E24" s="371"/>
      <c r="F24" s="371"/>
      <c r="G24" s="371"/>
      <c r="H24" s="371"/>
    </row>
    <row r="25" spans="1:12" x14ac:dyDescent="0.15">
      <c r="A25" s="371" t="s">
        <v>174</v>
      </c>
      <c r="B25" s="377">
        <v>3944</v>
      </c>
      <c r="C25" s="376">
        <v>186</v>
      </c>
      <c r="D25" s="371">
        <v>692</v>
      </c>
      <c r="E25" s="376">
        <v>145</v>
      </c>
      <c r="F25" s="376">
        <v>269</v>
      </c>
      <c r="G25" s="376">
        <v>53</v>
      </c>
      <c r="H25" s="376">
        <v>2599</v>
      </c>
    </row>
    <row r="26" spans="1:12" x14ac:dyDescent="0.15">
      <c r="A26" s="372" t="s">
        <v>175</v>
      </c>
      <c r="B26" s="375">
        <v>4076</v>
      </c>
      <c r="C26" s="374">
        <v>155</v>
      </c>
      <c r="D26" s="374">
        <v>950</v>
      </c>
      <c r="E26" s="374">
        <v>213</v>
      </c>
      <c r="F26" s="374">
        <v>199</v>
      </c>
      <c r="G26" s="374">
        <v>80</v>
      </c>
      <c r="H26" s="374">
        <v>2479</v>
      </c>
    </row>
    <row r="27" spans="1:12" ht="14.25" thickBot="1" x14ac:dyDescent="0.2">
      <c r="A27" s="49"/>
      <c r="B27" s="180">
        <f>SUM(B13:B26)</f>
        <v>49879</v>
      </c>
      <c r="C27" s="180">
        <f t="shared" ref="C27:H27" si="0">SUM(C13:C26)</f>
        <v>2295</v>
      </c>
      <c r="D27" s="180">
        <f t="shared" si="0"/>
        <v>8987</v>
      </c>
      <c r="E27" s="180">
        <f t="shared" si="0"/>
        <v>2593</v>
      </c>
      <c r="F27" s="180">
        <f t="shared" si="0"/>
        <v>3518</v>
      </c>
      <c r="G27" s="180">
        <f t="shared" si="0"/>
        <v>833</v>
      </c>
      <c r="H27" s="180">
        <f t="shared" si="0"/>
        <v>31653</v>
      </c>
    </row>
    <row r="28" spans="1:12" s="49" customFormat="1" ht="14.25" thickTop="1" x14ac:dyDescent="0.15">
      <c r="A28" s="816" t="s">
        <v>520</v>
      </c>
      <c r="B28" s="815" t="s">
        <v>176</v>
      </c>
      <c r="C28" s="851"/>
      <c r="D28" s="852"/>
      <c r="E28" s="853" t="s">
        <v>693</v>
      </c>
      <c r="F28" s="851"/>
      <c r="G28" s="481"/>
      <c r="H28" s="481"/>
      <c r="L28" s="41"/>
    </row>
    <row r="29" spans="1:12" s="49" customFormat="1" x14ac:dyDescent="0.15">
      <c r="A29" s="817"/>
      <c r="B29" s="469" t="s">
        <v>177</v>
      </c>
      <c r="C29" s="469" t="s">
        <v>178</v>
      </c>
      <c r="D29" s="469" t="s">
        <v>179</v>
      </c>
      <c r="E29" s="469" t="s">
        <v>180</v>
      </c>
      <c r="F29" s="470" t="s">
        <v>163</v>
      </c>
      <c r="G29" s="41"/>
      <c r="H29" s="41"/>
    </row>
    <row r="30" spans="1:12" s="49" customFormat="1" x14ac:dyDescent="0.15">
      <c r="A30" s="473" t="s">
        <v>675</v>
      </c>
      <c r="B30" s="464">
        <v>7086</v>
      </c>
      <c r="C30" s="464">
        <v>52043</v>
      </c>
      <c r="D30" s="464">
        <v>1815</v>
      </c>
      <c r="E30" s="464">
        <v>52644</v>
      </c>
      <c r="F30" s="464">
        <v>8300</v>
      </c>
    </row>
    <row r="31" spans="1:12" s="49" customFormat="1" x14ac:dyDescent="0.15">
      <c r="A31" s="473" t="s">
        <v>493</v>
      </c>
      <c r="B31" s="32">
        <v>5853</v>
      </c>
      <c r="C31" s="32">
        <v>50148</v>
      </c>
      <c r="D31" s="32">
        <v>1179</v>
      </c>
      <c r="E31" s="32">
        <v>49755</v>
      </c>
      <c r="F31" s="32">
        <v>7425</v>
      </c>
    </row>
    <row r="32" spans="1:12" s="49" customFormat="1" x14ac:dyDescent="0.15">
      <c r="A32" s="473" t="s">
        <v>521</v>
      </c>
      <c r="B32" s="466">
        <v>3170</v>
      </c>
      <c r="C32" s="466">
        <v>26861</v>
      </c>
      <c r="D32" s="466">
        <v>115</v>
      </c>
      <c r="E32" s="466">
        <v>26602</v>
      </c>
      <c r="F32" s="466">
        <v>3544</v>
      </c>
    </row>
    <row r="33" spans="1:6" s="49" customFormat="1" x14ac:dyDescent="0.15">
      <c r="A33" s="473" t="s">
        <v>662</v>
      </c>
      <c r="B33" s="466">
        <v>5715</v>
      </c>
      <c r="C33" s="466">
        <v>40395</v>
      </c>
      <c r="D33" s="466">
        <v>464</v>
      </c>
      <c r="E33" s="466">
        <v>41281</v>
      </c>
      <c r="F33" s="466">
        <v>5293</v>
      </c>
    </row>
    <row r="34" spans="1:6" s="49" customFormat="1" x14ac:dyDescent="0.15">
      <c r="A34" s="473" t="s">
        <v>661</v>
      </c>
      <c r="B34" s="475">
        <v>4972</v>
      </c>
      <c r="C34" s="475">
        <v>45110</v>
      </c>
      <c r="D34" s="475">
        <v>650</v>
      </c>
      <c r="E34" s="475">
        <v>44502</v>
      </c>
      <c r="F34" s="475">
        <v>6230</v>
      </c>
    </row>
    <row r="35" spans="1:6" s="49" customFormat="1" x14ac:dyDescent="0.15">
      <c r="A35" s="473"/>
      <c r="B35" s="472"/>
      <c r="C35" s="472"/>
      <c r="D35" s="472"/>
      <c r="E35" s="472"/>
      <c r="F35" s="472"/>
    </row>
    <row r="36" spans="1:6" s="137" customFormat="1" x14ac:dyDescent="0.15">
      <c r="A36" s="272" t="s">
        <v>676</v>
      </c>
      <c r="B36" s="471">
        <v>6548</v>
      </c>
      <c r="C36" s="471">
        <v>41739</v>
      </c>
      <c r="D36" s="471">
        <v>1592</v>
      </c>
      <c r="E36" s="471">
        <v>44582</v>
      </c>
      <c r="F36" s="471">
        <v>5297</v>
      </c>
    </row>
    <row r="37" spans="1:6" s="49" customFormat="1" x14ac:dyDescent="0.15">
      <c r="A37" s="473"/>
      <c r="B37" s="464"/>
      <c r="C37" s="464"/>
      <c r="D37" s="464"/>
      <c r="E37" s="464"/>
      <c r="F37" s="464"/>
    </row>
    <row r="38" spans="1:6" s="49" customFormat="1" x14ac:dyDescent="0.15">
      <c r="A38" s="473" t="s">
        <v>164</v>
      </c>
      <c r="B38" s="466">
        <v>295</v>
      </c>
      <c r="C38" s="466">
        <v>4017</v>
      </c>
      <c r="D38" s="466">
        <v>134</v>
      </c>
      <c r="E38" s="466">
        <v>3984</v>
      </c>
      <c r="F38" s="466">
        <v>462</v>
      </c>
    </row>
    <row r="39" spans="1:6" s="49" customFormat="1" x14ac:dyDescent="0.15">
      <c r="A39" s="473" t="s">
        <v>165</v>
      </c>
      <c r="B39" s="466">
        <v>534</v>
      </c>
      <c r="C39" s="466">
        <v>3365</v>
      </c>
      <c r="D39" s="466">
        <v>73</v>
      </c>
      <c r="E39" s="466">
        <v>3621</v>
      </c>
      <c r="F39" s="466">
        <v>351</v>
      </c>
    </row>
    <row r="40" spans="1:6" s="49" customFormat="1" x14ac:dyDescent="0.15">
      <c r="A40" s="473" t="s">
        <v>166</v>
      </c>
      <c r="B40" s="466">
        <v>441</v>
      </c>
      <c r="C40" s="466">
        <v>4140</v>
      </c>
      <c r="D40" s="466">
        <v>221</v>
      </c>
      <c r="E40" s="466">
        <v>4398</v>
      </c>
      <c r="F40" s="466">
        <v>404</v>
      </c>
    </row>
    <row r="41" spans="1:6" s="49" customFormat="1" x14ac:dyDescent="0.15">
      <c r="A41" s="473" t="s">
        <v>167</v>
      </c>
      <c r="B41" s="466">
        <v>618</v>
      </c>
      <c r="C41" s="466">
        <v>3414</v>
      </c>
      <c r="D41" s="466">
        <v>234</v>
      </c>
      <c r="E41" s="466">
        <v>3804</v>
      </c>
      <c r="F41" s="466">
        <v>462</v>
      </c>
    </row>
    <row r="42" spans="1:6" s="49" customFormat="1" x14ac:dyDescent="0.15">
      <c r="A42" s="473" t="s">
        <v>168</v>
      </c>
      <c r="B42" s="466">
        <v>516</v>
      </c>
      <c r="C42" s="466">
        <v>2820</v>
      </c>
      <c r="D42" s="466">
        <v>261</v>
      </c>
      <c r="E42" s="466">
        <v>3232</v>
      </c>
      <c r="F42" s="466">
        <v>365</v>
      </c>
    </row>
    <row r="43" spans="1:6" s="49" customFormat="1" x14ac:dyDescent="0.15">
      <c r="A43" s="473"/>
      <c r="B43" s="464"/>
      <c r="C43" s="464"/>
      <c r="D43" s="464"/>
      <c r="E43" s="464"/>
      <c r="F43" s="464"/>
    </row>
    <row r="44" spans="1:6" s="49" customFormat="1" x14ac:dyDescent="0.15">
      <c r="A44" s="473" t="s">
        <v>169</v>
      </c>
      <c r="B44" s="466">
        <v>595</v>
      </c>
      <c r="C44" s="466">
        <v>3602</v>
      </c>
      <c r="D44" s="466">
        <v>75</v>
      </c>
      <c r="E44" s="466">
        <v>3833</v>
      </c>
      <c r="F44" s="466">
        <v>439</v>
      </c>
    </row>
    <row r="45" spans="1:6" s="49" customFormat="1" x14ac:dyDescent="0.15">
      <c r="A45" s="473" t="s">
        <v>170</v>
      </c>
      <c r="B45" s="466">
        <v>626</v>
      </c>
      <c r="C45" s="466">
        <v>3875</v>
      </c>
      <c r="D45" s="466">
        <v>63</v>
      </c>
      <c r="E45" s="466">
        <v>4095</v>
      </c>
      <c r="F45" s="466">
        <v>469</v>
      </c>
    </row>
    <row r="46" spans="1:6" s="49" customFormat="1" x14ac:dyDescent="0.15">
      <c r="A46" s="473" t="s">
        <v>171</v>
      </c>
      <c r="B46" s="466">
        <v>637</v>
      </c>
      <c r="C46" s="466">
        <v>3544</v>
      </c>
      <c r="D46" s="466">
        <v>87</v>
      </c>
      <c r="E46" s="466">
        <v>3871</v>
      </c>
      <c r="F46" s="466">
        <v>397</v>
      </c>
    </row>
    <row r="47" spans="1:6" s="49" customFormat="1" x14ac:dyDescent="0.15">
      <c r="A47" s="473" t="s">
        <v>172</v>
      </c>
      <c r="B47" s="466">
        <v>587</v>
      </c>
      <c r="C47" s="466">
        <v>3232</v>
      </c>
      <c r="D47" s="466">
        <v>236</v>
      </c>
      <c r="E47" s="466">
        <v>3616</v>
      </c>
      <c r="F47" s="466">
        <v>439</v>
      </c>
    </row>
    <row r="48" spans="1:6" s="49" customFormat="1" x14ac:dyDescent="0.15">
      <c r="A48" s="473" t="s">
        <v>173</v>
      </c>
      <c r="B48" s="466">
        <v>566</v>
      </c>
      <c r="C48" s="466">
        <v>2911</v>
      </c>
      <c r="D48" s="466">
        <v>140</v>
      </c>
      <c r="E48" s="466">
        <v>3153</v>
      </c>
      <c r="F48" s="466">
        <v>464</v>
      </c>
    </row>
    <row r="49" spans="1:6" s="49" customFormat="1" x14ac:dyDescent="0.15">
      <c r="A49" s="473"/>
      <c r="B49" s="464"/>
      <c r="C49" s="464"/>
      <c r="D49" s="464"/>
      <c r="E49" s="464"/>
      <c r="F49" s="464"/>
    </row>
    <row r="50" spans="1:6" s="49" customFormat="1" x14ac:dyDescent="0.15">
      <c r="A50" s="473" t="s">
        <v>174</v>
      </c>
      <c r="B50" s="466">
        <v>626</v>
      </c>
      <c r="C50" s="466">
        <v>3300</v>
      </c>
      <c r="D50" s="466">
        <v>18</v>
      </c>
      <c r="E50" s="466">
        <v>3513</v>
      </c>
      <c r="F50" s="466">
        <v>431</v>
      </c>
    </row>
    <row r="51" spans="1:6" s="49" customFormat="1" x14ac:dyDescent="0.15">
      <c r="A51" s="425" t="s">
        <v>175</v>
      </c>
      <c r="B51" s="468">
        <v>507</v>
      </c>
      <c r="C51" s="468">
        <v>3519</v>
      </c>
      <c r="D51" s="468">
        <v>50</v>
      </c>
      <c r="E51" s="468">
        <v>3462</v>
      </c>
      <c r="F51" s="468">
        <v>614</v>
      </c>
    </row>
    <row r="52" spans="1:6" x14ac:dyDescent="0.15">
      <c r="A52" s="53" t="s">
        <v>290</v>
      </c>
    </row>
  </sheetData>
  <mergeCells count="6">
    <mergeCell ref="A28:A29"/>
    <mergeCell ref="B28:D28"/>
    <mergeCell ref="E28:F28"/>
    <mergeCell ref="A3:A4"/>
    <mergeCell ref="B3:B4"/>
    <mergeCell ref="C3:H3"/>
  </mergeCells>
  <phoneticPr fontId="6"/>
  <pageMargins left="0.59055118110236227" right="0.59055118110236227" top="0.78740157480314965" bottom="0.78740157480314965" header="0.51181102362204722" footer="0.51181102362204722"/>
  <pageSetup paperSize="9" firstPageNumber="20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55"/>
  <sheetViews>
    <sheetView view="pageBreakPreview" topLeftCell="A18" zoomScaleNormal="100" zoomScaleSheetLayoutView="100" workbookViewId="0">
      <selection activeCell="X18" sqref="X18"/>
    </sheetView>
  </sheetViews>
  <sheetFormatPr defaultColWidth="9" defaultRowHeight="13.5" x14ac:dyDescent="0.15"/>
  <cols>
    <col min="1" max="1" width="10.25" style="24" customWidth="1"/>
    <col min="2" max="3" width="3.875" style="49" customWidth="1"/>
    <col min="4" max="5" width="4" style="49" customWidth="1"/>
    <col min="6" max="19" width="3.875" style="49" customWidth="1"/>
    <col min="20" max="21" width="4.375" style="49" customWidth="1"/>
    <col min="22" max="22" width="3.875" style="49" customWidth="1"/>
    <col min="23" max="23" width="3.625" style="49" customWidth="1"/>
    <col min="24" max="25" width="4.5" style="49" customWidth="1"/>
    <col min="26" max="16384" width="9" style="24"/>
  </cols>
  <sheetData>
    <row r="1" spans="1:25" x14ac:dyDescent="0.15">
      <c r="A1" s="133" t="s">
        <v>562</v>
      </c>
      <c r="B1" s="152"/>
      <c r="C1" s="152"/>
      <c r="D1" s="152"/>
      <c r="E1" s="152"/>
      <c r="F1" s="152"/>
      <c r="G1" s="152"/>
      <c r="H1" s="152"/>
      <c r="I1" s="152"/>
      <c r="J1" s="152"/>
      <c r="K1" s="152"/>
      <c r="L1" s="152"/>
      <c r="M1" s="152"/>
      <c r="N1" s="152"/>
      <c r="O1" s="152"/>
      <c r="P1" s="152"/>
      <c r="Q1" s="152"/>
      <c r="R1" s="152"/>
      <c r="S1" s="152"/>
      <c r="T1" s="152"/>
      <c r="U1" s="152"/>
      <c r="V1" s="152"/>
      <c r="W1" s="152"/>
      <c r="X1" s="152"/>
      <c r="Y1" s="152"/>
    </row>
    <row r="2" spans="1:25" ht="14.25" thickBot="1" x14ac:dyDescent="0.2">
      <c r="A2" s="152"/>
      <c r="B2" s="152"/>
      <c r="C2" s="152"/>
      <c r="D2" s="152"/>
      <c r="E2" s="152"/>
      <c r="F2" s="152"/>
      <c r="G2" s="152"/>
      <c r="H2" s="152"/>
      <c r="I2" s="152"/>
      <c r="J2" s="152"/>
      <c r="K2" s="152"/>
      <c r="L2" s="152"/>
      <c r="M2" s="152"/>
      <c r="N2" s="152"/>
      <c r="O2" s="152"/>
      <c r="P2" s="152"/>
      <c r="Q2" s="152"/>
      <c r="R2" s="152"/>
      <c r="S2" s="152"/>
      <c r="T2" s="152"/>
      <c r="U2" s="152"/>
      <c r="V2" s="152"/>
      <c r="W2" s="152"/>
      <c r="X2" s="152"/>
      <c r="Y2" s="152"/>
    </row>
    <row r="3" spans="1:25" ht="14.25" thickTop="1" x14ac:dyDescent="0.15">
      <c r="A3" s="865" t="s">
        <v>519</v>
      </c>
      <c r="B3" s="867" t="s">
        <v>236</v>
      </c>
      <c r="C3" s="868"/>
      <c r="D3" s="868"/>
      <c r="E3" s="868"/>
      <c r="F3" s="868"/>
      <c r="G3" s="825" t="s">
        <v>237</v>
      </c>
      <c r="H3" s="825"/>
      <c r="I3" s="825"/>
      <c r="J3" s="825"/>
      <c r="K3" s="825" t="s">
        <v>238</v>
      </c>
      <c r="L3" s="825"/>
      <c r="M3" s="825"/>
      <c r="N3" s="867"/>
      <c r="O3" s="825" t="s">
        <v>239</v>
      </c>
      <c r="P3" s="825"/>
      <c r="Q3" s="825"/>
      <c r="R3" s="867"/>
      <c r="S3" s="884" t="s">
        <v>243</v>
      </c>
      <c r="T3" s="884"/>
      <c r="U3" s="884"/>
      <c r="V3" s="885"/>
      <c r="W3" s="229"/>
      <c r="X3" s="229"/>
      <c r="Y3" s="152"/>
    </row>
    <row r="4" spans="1:25" x14ac:dyDescent="0.15">
      <c r="A4" s="824"/>
      <c r="B4" s="834"/>
      <c r="C4" s="869"/>
      <c r="D4" s="869"/>
      <c r="E4" s="869"/>
      <c r="F4" s="869"/>
      <c r="G4" s="827"/>
      <c r="H4" s="827"/>
      <c r="I4" s="827"/>
      <c r="J4" s="827"/>
      <c r="K4" s="827"/>
      <c r="L4" s="827"/>
      <c r="M4" s="827"/>
      <c r="N4" s="834"/>
      <c r="O4" s="827"/>
      <c r="P4" s="827"/>
      <c r="Q4" s="827"/>
      <c r="R4" s="834"/>
      <c r="S4" s="886" t="s">
        <v>244</v>
      </c>
      <c r="T4" s="887"/>
      <c r="U4" s="887"/>
      <c r="V4" s="887"/>
      <c r="W4" s="229"/>
      <c r="X4" s="229"/>
      <c r="Y4" s="152"/>
    </row>
    <row r="5" spans="1:25" x14ac:dyDescent="0.15">
      <c r="A5" s="817"/>
      <c r="B5" s="850" t="s">
        <v>240</v>
      </c>
      <c r="C5" s="863"/>
      <c r="D5" s="874" t="s">
        <v>241</v>
      </c>
      <c r="E5" s="874"/>
      <c r="F5" s="874"/>
      <c r="G5" s="849" t="s">
        <v>240</v>
      </c>
      <c r="H5" s="849"/>
      <c r="I5" s="849" t="s">
        <v>242</v>
      </c>
      <c r="J5" s="849"/>
      <c r="K5" s="849" t="s">
        <v>240</v>
      </c>
      <c r="L5" s="849"/>
      <c r="M5" s="849" t="s">
        <v>242</v>
      </c>
      <c r="N5" s="849"/>
      <c r="O5" s="849" t="s">
        <v>240</v>
      </c>
      <c r="P5" s="849"/>
      <c r="Q5" s="849" t="s">
        <v>242</v>
      </c>
      <c r="R5" s="850"/>
      <c r="S5" s="849" t="s">
        <v>240</v>
      </c>
      <c r="T5" s="849"/>
      <c r="U5" s="849" t="s">
        <v>242</v>
      </c>
      <c r="V5" s="850"/>
      <c r="W5" s="229"/>
      <c r="X5" s="229"/>
      <c r="Y5" s="152"/>
    </row>
    <row r="6" spans="1:25" x14ac:dyDescent="0.15">
      <c r="A6" s="426" t="s">
        <v>677</v>
      </c>
      <c r="B6" s="728">
        <v>26596</v>
      </c>
      <c r="C6" s="729"/>
      <c r="D6" s="875">
        <v>886884</v>
      </c>
      <c r="E6" s="875"/>
      <c r="F6" s="875"/>
      <c r="G6" s="729">
        <v>7439</v>
      </c>
      <c r="H6" s="729"/>
      <c r="I6" s="729">
        <v>65105</v>
      </c>
      <c r="J6" s="729"/>
      <c r="K6" s="729">
        <v>3324</v>
      </c>
      <c r="L6" s="729"/>
      <c r="M6" s="729">
        <v>60843</v>
      </c>
      <c r="N6" s="729"/>
      <c r="O6" s="729">
        <v>264</v>
      </c>
      <c r="P6" s="729"/>
      <c r="Q6" s="729">
        <v>2939</v>
      </c>
      <c r="R6" s="729"/>
      <c r="S6" s="729">
        <v>1010</v>
      </c>
      <c r="T6" s="729"/>
      <c r="U6" s="729">
        <v>17491</v>
      </c>
      <c r="V6" s="729"/>
      <c r="W6" s="152"/>
      <c r="X6" s="152"/>
      <c r="Y6" s="152"/>
    </row>
    <row r="7" spans="1:25" x14ac:dyDescent="0.15">
      <c r="A7" s="426" t="s">
        <v>493</v>
      </c>
      <c r="B7" s="728">
        <v>19163</v>
      </c>
      <c r="C7" s="729"/>
      <c r="D7" s="866">
        <v>541245</v>
      </c>
      <c r="E7" s="866"/>
      <c r="F7" s="866"/>
      <c r="G7" s="729">
        <v>5844</v>
      </c>
      <c r="H7" s="729"/>
      <c r="I7" s="729">
        <v>38062</v>
      </c>
      <c r="J7" s="729"/>
      <c r="K7" s="729">
        <v>2066</v>
      </c>
      <c r="L7" s="729"/>
      <c r="M7" s="729">
        <v>20496</v>
      </c>
      <c r="N7" s="729"/>
      <c r="O7" s="729">
        <v>232</v>
      </c>
      <c r="P7" s="729"/>
      <c r="Q7" s="729">
        <v>2575</v>
      </c>
      <c r="R7" s="729"/>
      <c r="S7" s="729">
        <v>739</v>
      </c>
      <c r="T7" s="729"/>
      <c r="U7" s="729">
        <v>15480</v>
      </c>
      <c r="V7" s="729"/>
      <c r="W7" s="152"/>
      <c r="X7" s="152"/>
      <c r="Y7" s="152"/>
    </row>
    <row r="8" spans="1:25" x14ac:dyDescent="0.15">
      <c r="A8" s="426" t="s">
        <v>521</v>
      </c>
      <c r="B8" s="728">
        <v>18701</v>
      </c>
      <c r="C8" s="729"/>
      <c r="D8" s="866">
        <v>378923</v>
      </c>
      <c r="E8" s="866"/>
      <c r="F8" s="866"/>
      <c r="G8" s="729">
        <v>6065</v>
      </c>
      <c r="H8" s="729"/>
      <c r="I8" s="729">
        <v>34962</v>
      </c>
      <c r="J8" s="729"/>
      <c r="K8" s="729">
        <v>2880</v>
      </c>
      <c r="L8" s="729"/>
      <c r="M8" s="729">
        <v>22650</v>
      </c>
      <c r="N8" s="729"/>
      <c r="O8" s="729">
        <v>204</v>
      </c>
      <c r="P8" s="729"/>
      <c r="Q8" s="729">
        <v>2306</v>
      </c>
      <c r="R8" s="729"/>
      <c r="S8" s="729">
        <v>449</v>
      </c>
      <c r="T8" s="729"/>
      <c r="U8" s="729">
        <v>8468</v>
      </c>
      <c r="V8" s="729"/>
      <c r="W8" s="152"/>
      <c r="X8" s="152"/>
      <c r="Y8" s="152"/>
    </row>
    <row r="9" spans="1:25" x14ac:dyDescent="0.15">
      <c r="A9" s="426" t="s">
        <v>678</v>
      </c>
      <c r="B9" s="728">
        <v>23173</v>
      </c>
      <c r="C9" s="729">
        <v>23173</v>
      </c>
      <c r="D9" s="866">
        <v>500121</v>
      </c>
      <c r="E9" s="866">
        <v>500121</v>
      </c>
      <c r="F9" s="866">
        <v>500121</v>
      </c>
      <c r="G9" s="729">
        <v>7991</v>
      </c>
      <c r="H9" s="729"/>
      <c r="I9" s="729">
        <v>40230</v>
      </c>
      <c r="J9" s="729"/>
      <c r="K9" s="729">
        <v>3117</v>
      </c>
      <c r="L9" s="729"/>
      <c r="M9" s="729">
        <v>25391</v>
      </c>
      <c r="N9" s="729"/>
      <c r="O9" s="729">
        <v>271</v>
      </c>
      <c r="P9" s="729"/>
      <c r="Q9" s="729">
        <v>2761</v>
      </c>
      <c r="R9" s="729"/>
      <c r="S9" s="729">
        <v>980</v>
      </c>
      <c r="T9" s="729"/>
      <c r="U9" s="729">
        <v>12295</v>
      </c>
      <c r="V9" s="729"/>
      <c r="W9" s="152"/>
      <c r="X9" s="152"/>
      <c r="Y9" s="152"/>
    </row>
    <row r="10" spans="1:25" s="47" customFormat="1" x14ac:dyDescent="0.15">
      <c r="A10" s="426" t="s">
        <v>679</v>
      </c>
      <c r="B10" s="728">
        <v>23134</v>
      </c>
      <c r="C10" s="729"/>
      <c r="D10" s="866">
        <v>556706</v>
      </c>
      <c r="E10" s="866"/>
      <c r="F10" s="866"/>
      <c r="G10" s="729">
        <v>7829</v>
      </c>
      <c r="H10" s="729"/>
      <c r="I10" s="729">
        <v>38499</v>
      </c>
      <c r="J10" s="729"/>
      <c r="K10" s="729">
        <v>2554</v>
      </c>
      <c r="L10" s="729"/>
      <c r="M10" s="729">
        <v>19863</v>
      </c>
      <c r="N10" s="729"/>
      <c r="O10" s="729">
        <v>231</v>
      </c>
      <c r="P10" s="729"/>
      <c r="Q10" s="729">
        <v>4439</v>
      </c>
      <c r="R10" s="729"/>
      <c r="S10" s="729">
        <v>880</v>
      </c>
      <c r="T10" s="729"/>
      <c r="U10" s="729">
        <v>14071</v>
      </c>
      <c r="V10" s="729"/>
      <c r="W10" s="152"/>
      <c r="X10" s="152"/>
      <c r="Y10" s="152"/>
    </row>
    <row r="11" spans="1:25" x14ac:dyDescent="0.15">
      <c r="A11" s="427"/>
      <c r="B11" s="373"/>
      <c r="C11" s="371"/>
      <c r="D11" s="230"/>
      <c r="E11" s="230"/>
      <c r="F11" s="230"/>
      <c r="G11" s="371"/>
      <c r="H11" s="371"/>
      <c r="I11" s="371"/>
      <c r="J11" s="371"/>
      <c r="K11" s="371"/>
      <c r="L11" s="371"/>
      <c r="M11" s="371"/>
      <c r="N11" s="371"/>
      <c r="O11" s="371"/>
      <c r="P11" s="371"/>
      <c r="Q11" s="371"/>
      <c r="R11" s="371"/>
      <c r="S11" s="692"/>
      <c r="T11" s="692"/>
      <c r="U11" s="692"/>
      <c r="V11" s="692"/>
      <c r="W11" s="152"/>
      <c r="X11" s="152"/>
      <c r="Y11" s="152"/>
    </row>
    <row r="12" spans="1:25" s="43" customFormat="1" x14ac:dyDescent="0.15">
      <c r="A12" s="428" t="s">
        <v>680</v>
      </c>
      <c r="B12" s="871">
        <f>G12+K12+O12+S12+B38+F38+J38+R38+V38</f>
        <v>21768</v>
      </c>
      <c r="C12" s="860"/>
      <c r="D12" s="872">
        <f>I12+M12+Q12+U12+D38+H38+L38+P38+T38+X38</f>
        <v>560972</v>
      </c>
      <c r="E12" s="872"/>
      <c r="F12" s="872"/>
      <c r="G12" s="860">
        <f>SUM(G14:H27)</f>
        <v>7882</v>
      </c>
      <c r="H12" s="860"/>
      <c r="I12" s="860">
        <f t="shared" ref="I12" si="0">SUM(I14:J27)</f>
        <v>37677</v>
      </c>
      <c r="J12" s="860"/>
      <c r="K12" s="860">
        <f t="shared" ref="K12" si="1">SUM(K14:L27)</f>
        <v>2244</v>
      </c>
      <c r="L12" s="860"/>
      <c r="M12" s="860">
        <f t="shared" ref="M12" si="2">SUM(M14:N27)</f>
        <v>19381</v>
      </c>
      <c r="N12" s="860"/>
      <c r="O12" s="860">
        <f t="shared" ref="O12" si="3">SUM(O14:P27)</f>
        <v>226</v>
      </c>
      <c r="P12" s="860"/>
      <c r="Q12" s="860">
        <f t="shared" ref="Q12" si="4">SUM(Q14:R27)</f>
        <v>4048</v>
      </c>
      <c r="R12" s="860"/>
      <c r="S12" s="860">
        <f t="shared" ref="S12" si="5">SUM(S14:T27)</f>
        <v>912</v>
      </c>
      <c r="T12" s="860"/>
      <c r="U12" s="860">
        <f t="shared" ref="U12" si="6">SUM(U14:V27)</f>
        <v>16443</v>
      </c>
      <c r="V12" s="860"/>
      <c r="W12" s="231"/>
      <c r="X12" s="231"/>
      <c r="Y12" s="231"/>
    </row>
    <row r="13" spans="1:25" x14ac:dyDescent="0.15">
      <c r="A13" s="429"/>
      <c r="B13" s="871"/>
      <c r="C13" s="860"/>
      <c r="D13" s="873"/>
      <c r="E13" s="873"/>
      <c r="F13" s="873"/>
      <c r="G13" s="860"/>
      <c r="H13" s="860"/>
      <c r="I13" s="860"/>
      <c r="J13" s="860"/>
      <c r="K13" s="860"/>
      <c r="L13" s="860"/>
      <c r="M13" s="860"/>
      <c r="N13" s="860"/>
      <c r="O13" s="860"/>
      <c r="P13" s="860"/>
      <c r="Q13" s="860"/>
      <c r="R13" s="860"/>
      <c r="S13" s="860"/>
      <c r="T13" s="860"/>
      <c r="U13" s="860"/>
      <c r="V13" s="860"/>
      <c r="W13" s="152"/>
      <c r="X13" s="152"/>
      <c r="Y13" s="152"/>
    </row>
    <row r="14" spans="1:25" x14ac:dyDescent="0.15">
      <c r="A14" s="429" t="s">
        <v>278</v>
      </c>
      <c r="B14" s="728">
        <f>G14+K14+O14+S14+B40+F40+J40+R40+V40</f>
        <v>2005</v>
      </c>
      <c r="C14" s="729"/>
      <c r="D14" s="866">
        <f t="shared" ref="D14:D23" si="7">I14+M14+Q14+U14+D40+H40+L40+P40+T40+X40</f>
        <v>46041</v>
      </c>
      <c r="E14" s="866"/>
      <c r="F14" s="866"/>
      <c r="G14" s="692">
        <v>668</v>
      </c>
      <c r="H14" s="692"/>
      <c r="I14" s="692">
        <v>3503</v>
      </c>
      <c r="J14" s="692"/>
      <c r="K14" s="692">
        <v>233</v>
      </c>
      <c r="L14" s="692"/>
      <c r="M14" s="692">
        <v>1479</v>
      </c>
      <c r="N14" s="692"/>
      <c r="O14" s="692">
        <v>25</v>
      </c>
      <c r="P14" s="692"/>
      <c r="Q14" s="692">
        <v>208</v>
      </c>
      <c r="R14" s="692"/>
      <c r="S14" s="876">
        <v>73</v>
      </c>
      <c r="T14" s="876"/>
      <c r="U14" s="692">
        <v>1410</v>
      </c>
      <c r="V14" s="692"/>
      <c r="W14" s="152"/>
      <c r="X14" s="152"/>
      <c r="Y14" s="152"/>
    </row>
    <row r="15" spans="1:25" x14ac:dyDescent="0.15">
      <c r="A15" s="429" t="s">
        <v>279</v>
      </c>
      <c r="B15" s="728">
        <f t="shared" ref="B15:B27" si="8">G15+K15+O15+S15+B41+F41+J41+R41+V41</f>
        <v>1863</v>
      </c>
      <c r="C15" s="729"/>
      <c r="D15" s="866">
        <f t="shared" si="7"/>
        <v>48306</v>
      </c>
      <c r="E15" s="866"/>
      <c r="F15" s="866"/>
      <c r="G15" s="692">
        <v>695</v>
      </c>
      <c r="H15" s="692"/>
      <c r="I15" s="692">
        <v>3403</v>
      </c>
      <c r="J15" s="692"/>
      <c r="K15" s="692">
        <v>182</v>
      </c>
      <c r="L15" s="692"/>
      <c r="M15" s="692">
        <v>1563</v>
      </c>
      <c r="N15" s="692"/>
      <c r="O15" s="692">
        <v>15</v>
      </c>
      <c r="P15" s="692"/>
      <c r="Q15" s="692">
        <v>210</v>
      </c>
      <c r="R15" s="692"/>
      <c r="S15" s="876">
        <v>82</v>
      </c>
      <c r="T15" s="876"/>
      <c r="U15" s="692">
        <v>1207</v>
      </c>
      <c r="V15" s="692"/>
      <c r="W15" s="152"/>
      <c r="X15" s="152"/>
      <c r="Y15" s="152"/>
    </row>
    <row r="16" spans="1:25" x14ac:dyDescent="0.15">
      <c r="A16" s="429" t="s">
        <v>280</v>
      </c>
      <c r="B16" s="728">
        <f t="shared" si="8"/>
        <v>1733</v>
      </c>
      <c r="C16" s="729"/>
      <c r="D16" s="866">
        <f t="shared" si="7"/>
        <v>52957</v>
      </c>
      <c r="E16" s="866"/>
      <c r="F16" s="866"/>
      <c r="G16" s="692">
        <v>688</v>
      </c>
      <c r="H16" s="692"/>
      <c r="I16" s="692">
        <v>3515</v>
      </c>
      <c r="J16" s="692"/>
      <c r="K16" s="692">
        <v>168</v>
      </c>
      <c r="L16" s="692"/>
      <c r="M16" s="692">
        <v>1344</v>
      </c>
      <c r="N16" s="692"/>
      <c r="O16" s="692">
        <v>19</v>
      </c>
      <c r="P16" s="692"/>
      <c r="Q16" s="692">
        <v>121</v>
      </c>
      <c r="R16" s="692"/>
      <c r="S16" s="876">
        <v>109</v>
      </c>
      <c r="T16" s="876"/>
      <c r="U16" s="692">
        <v>1675</v>
      </c>
      <c r="V16" s="692"/>
      <c r="W16" s="152"/>
      <c r="X16" s="152"/>
      <c r="Y16" s="152"/>
    </row>
    <row r="17" spans="1:25" x14ac:dyDescent="0.15">
      <c r="A17" s="429" t="s">
        <v>281</v>
      </c>
      <c r="B17" s="728">
        <f t="shared" si="8"/>
        <v>1969</v>
      </c>
      <c r="C17" s="729"/>
      <c r="D17" s="866">
        <f t="shared" si="7"/>
        <v>48981</v>
      </c>
      <c r="E17" s="866"/>
      <c r="F17" s="866"/>
      <c r="G17" s="692">
        <v>720</v>
      </c>
      <c r="H17" s="692"/>
      <c r="I17" s="692">
        <v>3313</v>
      </c>
      <c r="J17" s="692"/>
      <c r="K17" s="692">
        <v>223</v>
      </c>
      <c r="L17" s="692"/>
      <c r="M17" s="692">
        <v>2990</v>
      </c>
      <c r="N17" s="692"/>
      <c r="O17" s="692">
        <v>25</v>
      </c>
      <c r="P17" s="692"/>
      <c r="Q17" s="692">
        <v>184</v>
      </c>
      <c r="R17" s="692"/>
      <c r="S17" s="876">
        <v>97</v>
      </c>
      <c r="T17" s="876"/>
      <c r="U17" s="692">
        <v>2144</v>
      </c>
      <c r="V17" s="692"/>
      <c r="W17" s="152"/>
      <c r="X17" s="152"/>
      <c r="Y17" s="152"/>
    </row>
    <row r="18" spans="1:25" x14ac:dyDescent="0.15">
      <c r="A18" s="429" t="s">
        <v>282</v>
      </c>
      <c r="B18" s="728">
        <f t="shared" si="8"/>
        <v>1665</v>
      </c>
      <c r="C18" s="729"/>
      <c r="D18" s="866">
        <f t="shared" si="7"/>
        <v>45640</v>
      </c>
      <c r="E18" s="866"/>
      <c r="F18" s="866"/>
      <c r="G18" s="692">
        <v>555</v>
      </c>
      <c r="H18" s="692"/>
      <c r="I18" s="692">
        <v>2687</v>
      </c>
      <c r="J18" s="692"/>
      <c r="K18" s="692">
        <v>149</v>
      </c>
      <c r="L18" s="692"/>
      <c r="M18" s="692">
        <v>1745</v>
      </c>
      <c r="N18" s="692"/>
      <c r="O18" s="692">
        <v>17</v>
      </c>
      <c r="P18" s="692"/>
      <c r="Q18" s="692">
        <v>131</v>
      </c>
      <c r="R18" s="692"/>
      <c r="S18" s="876">
        <v>81</v>
      </c>
      <c r="T18" s="876"/>
      <c r="U18" s="692">
        <v>1412</v>
      </c>
      <c r="V18" s="692"/>
      <c r="W18" s="152"/>
      <c r="X18" s="152"/>
      <c r="Y18" s="152"/>
    </row>
    <row r="19" spans="1:25" x14ac:dyDescent="0.15">
      <c r="A19" s="429"/>
      <c r="B19" s="728">
        <f t="shared" si="8"/>
        <v>0</v>
      </c>
      <c r="C19" s="729"/>
      <c r="D19" s="866"/>
      <c r="E19" s="866"/>
      <c r="F19" s="866"/>
      <c r="G19" s="692"/>
      <c r="H19" s="692"/>
      <c r="I19" s="692"/>
      <c r="J19" s="692"/>
      <c r="K19" s="692"/>
      <c r="L19" s="692"/>
      <c r="M19" s="692"/>
      <c r="N19" s="692"/>
      <c r="O19" s="692"/>
      <c r="P19" s="692"/>
      <c r="Q19" s="692"/>
      <c r="R19" s="692"/>
      <c r="S19" s="692"/>
      <c r="T19" s="692"/>
      <c r="U19" s="692"/>
      <c r="V19" s="692"/>
      <c r="W19" s="152"/>
      <c r="X19" s="152"/>
      <c r="Y19" s="152"/>
    </row>
    <row r="20" spans="1:25" x14ac:dyDescent="0.15">
      <c r="A20" s="429" t="s">
        <v>283</v>
      </c>
      <c r="B20" s="728">
        <f t="shared" si="8"/>
        <v>1860</v>
      </c>
      <c r="C20" s="729"/>
      <c r="D20" s="866">
        <f t="shared" si="7"/>
        <v>47590</v>
      </c>
      <c r="E20" s="866"/>
      <c r="F20" s="866"/>
      <c r="G20" s="692">
        <v>686</v>
      </c>
      <c r="H20" s="692"/>
      <c r="I20" s="692">
        <v>3012</v>
      </c>
      <c r="J20" s="692"/>
      <c r="K20" s="692">
        <v>170</v>
      </c>
      <c r="L20" s="692"/>
      <c r="M20" s="692">
        <v>1470</v>
      </c>
      <c r="N20" s="692"/>
      <c r="O20" s="692">
        <v>26</v>
      </c>
      <c r="P20" s="692"/>
      <c r="Q20" s="692">
        <v>189</v>
      </c>
      <c r="R20" s="692"/>
      <c r="S20" s="692">
        <v>93</v>
      </c>
      <c r="T20" s="692"/>
      <c r="U20" s="692">
        <v>1549</v>
      </c>
      <c r="V20" s="692"/>
      <c r="W20" s="152"/>
      <c r="X20" s="152"/>
      <c r="Y20" s="152"/>
    </row>
    <row r="21" spans="1:25" x14ac:dyDescent="0.15">
      <c r="A21" s="429" t="s">
        <v>284</v>
      </c>
      <c r="B21" s="728">
        <f t="shared" si="8"/>
        <v>1902</v>
      </c>
      <c r="C21" s="729"/>
      <c r="D21" s="866">
        <f t="shared" si="7"/>
        <v>49403</v>
      </c>
      <c r="E21" s="866"/>
      <c r="F21" s="866"/>
      <c r="G21" s="692">
        <v>705</v>
      </c>
      <c r="H21" s="692"/>
      <c r="I21" s="692">
        <v>3197</v>
      </c>
      <c r="J21" s="692"/>
      <c r="K21" s="692">
        <v>156</v>
      </c>
      <c r="L21" s="692"/>
      <c r="M21" s="692">
        <v>1817</v>
      </c>
      <c r="N21" s="692"/>
      <c r="O21" s="692">
        <v>22</v>
      </c>
      <c r="P21" s="692"/>
      <c r="Q21" s="692">
        <v>143</v>
      </c>
      <c r="R21" s="692"/>
      <c r="S21" s="692">
        <v>116</v>
      </c>
      <c r="T21" s="692"/>
      <c r="U21" s="692">
        <v>2243</v>
      </c>
      <c r="V21" s="692"/>
      <c r="W21" s="152"/>
      <c r="X21" s="152"/>
      <c r="Y21" s="152"/>
    </row>
    <row r="22" spans="1:25" x14ac:dyDescent="0.15">
      <c r="A22" s="429" t="s">
        <v>285</v>
      </c>
      <c r="B22" s="728">
        <f t="shared" si="8"/>
        <v>1981</v>
      </c>
      <c r="C22" s="729"/>
      <c r="D22" s="866">
        <f t="shared" si="7"/>
        <v>52651</v>
      </c>
      <c r="E22" s="866"/>
      <c r="F22" s="866"/>
      <c r="G22" s="692">
        <v>676</v>
      </c>
      <c r="H22" s="692"/>
      <c r="I22" s="692">
        <v>3129</v>
      </c>
      <c r="J22" s="692"/>
      <c r="K22" s="692">
        <v>204</v>
      </c>
      <c r="L22" s="692"/>
      <c r="M22" s="692">
        <v>1890</v>
      </c>
      <c r="N22" s="692"/>
      <c r="O22" s="692">
        <v>20</v>
      </c>
      <c r="P22" s="692"/>
      <c r="Q22" s="692">
        <v>2442</v>
      </c>
      <c r="R22" s="692"/>
      <c r="S22" s="692">
        <v>118</v>
      </c>
      <c r="T22" s="692"/>
      <c r="U22" s="692">
        <v>2118</v>
      </c>
      <c r="V22" s="692"/>
      <c r="W22" s="152"/>
      <c r="X22" s="152"/>
      <c r="Y22" s="152"/>
    </row>
    <row r="23" spans="1:25" x14ac:dyDescent="0.15">
      <c r="A23" s="429" t="s">
        <v>286</v>
      </c>
      <c r="B23" s="728">
        <f t="shared" si="8"/>
        <v>1655</v>
      </c>
      <c r="C23" s="729"/>
      <c r="D23" s="866">
        <f t="shared" si="7"/>
        <v>42708</v>
      </c>
      <c r="E23" s="866"/>
      <c r="F23" s="866"/>
      <c r="G23" s="692">
        <v>608</v>
      </c>
      <c r="H23" s="692"/>
      <c r="I23" s="692">
        <v>3001</v>
      </c>
      <c r="J23" s="692"/>
      <c r="K23" s="692">
        <v>246</v>
      </c>
      <c r="L23" s="692"/>
      <c r="M23" s="692">
        <v>1616</v>
      </c>
      <c r="N23" s="692"/>
      <c r="O23" s="692">
        <v>16</v>
      </c>
      <c r="P23" s="692"/>
      <c r="Q23" s="692">
        <v>98</v>
      </c>
      <c r="R23" s="692"/>
      <c r="S23" s="692">
        <v>67</v>
      </c>
      <c r="T23" s="692"/>
      <c r="U23" s="692">
        <v>1583</v>
      </c>
      <c r="V23" s="692"/>
      <c r="W23" s="152"/>
      <c r="X23" s="152"/>
      <c r="Y23" s="152"/>
    </row>
    <row r="24" spans="1:25" x14ac:dyDescent="0.15">
      <c r="A24" s="429" t="s">
        <v>287</v>
      </c>
      <c r="B24" s="728">
        <f>G24+K24+O24+B50+F50+J50+R50+V50</f>
        <v>1665</v>
      </c>
      <c r="C24" s="729"/>
      <c r="D24" s="866">
        <f>I24+M24+Q24+D50+H50+L50+P50+T50+X50</f>
        <v>38276</v>
      </c>
      <c r="E24" s="866"/>
      <c r="F24" s="866"/>
      <c r="G24" s="692">
        <v>645</v>
      </c>
      <c r="H24" s="692"/>
      <c r="I24" s="692">
        <v>2996</v>
      </c>
      <c r="J24" s="692"/>
      <c r="K24" s="692">
        <v>191</v>
      </c>
      <c r="L24" s="692"/>
      <c r="M24" s="692">
        <v>1230</v>
      </c>
      <c r="N24" s="692"/>
      <c r="O24" s="692">
        <v>9</v>
      </c>
      <c r="P24" s="692"/>
      <c r="Q24" s="692">
        <v>62</v>
      </c>
      <c r="R24" s="692"/>
      <c r="S24" s="692" t="s">
        <v>682</v>
      </c>
      <c r="T24" s="692"/>
      <c r="U24" s="692" t="s">
        <v>682</v>
      </c>
      <c r="V24" s="692"/>
      <c r="W24" s="152"/>
      <c r="X24" s="152"/>
      <c r="Y24" s="152"/>
    </row>
    <row r="25" spans="1:25" x14ac:dyDescent="0.15">
      <c r="A25" s="429"/>
      <c r="B25" s="728"/>
      <c r="C25" s="729"/>
      <c r="D25" s="866"/>
      <c r="E25" s="866"/>
      <c r="F25" s="866"/>
      <c r="G25" s="692"/>
      <c r="H25" s="692"/>
      <c r="I25" s="692"/>
      <c r="J25" s="692"/>
      <c r="K25" s="692"/>
      <c r="L25" s="692"/>
      <c r="M25" s="692"/>
      <c r="N25" s="692"/>
      <c r="O25" s="692"/>
      <c r="P25" s="692"/>
      <c r="Q25" s="692"/>
      <c r="R25" s="692"/>
      <c r="S25" s="692"/>
      <c r="T25" s="692"/>
      <c r="U25" s="692"/>
      <c r="V25" s="692"/>
      <c r="W25" s="152"/>
      <c r="X25" s="152"/>
      <c r="Y25" s="152"/>
    </row>
    <row r="26" spans="1:25" x14ac:dyDescent="0.15">
      <c r="A26" s="429" t="s">
        <v>288</v>
      </c>
      <c r="B26" s="728">
        <f>G26+K26+O26+B52+F52+J52+R52+V52</f>
        <v>1513</v>
      </c>
      <c r="C26" s="729"/>
      <c r="D26" s="866">
        <f>I26+M26+Q26+D52+H52+L52+P52+T52+X52</f>
        <v>39031</v>
      </c>
      <c r="E26" s="866"/>
      <c r="F26" s="866"/>
      <c r="G26" s="692">
        <v>569</v>
      </c>
      <c r="H26" s="692"/>
      <c r="I26" s="692">
        <v>2705</v>
      </c>
      <c r="J26" s="692"/>
      <c r="K26" s="692">
        <v>125</v>
      </c>
      <c r="L26" s="692"/>
      <c r="M26" s="692">
        <v>786</v>
      </c>
      <c r="N26" s="692"/>
      <c r="O26" s="692">
        <v>11</v>
      </c>
      <c r="P26" s="692"/>
      <c r="Q26" s="692">
        <v>99</v>
      </c>
      <c r="R26" s="692"/>
      <c r="S26" s="692" t="s">
        <v>682</v>
      </c>
      <c r="T26" s="692"/>
      <c r="U26" s="692" t="s">
        <v>682</v>
      </c>
      <c r="V26" s="692"/>
      <c r="W26" s="152"/>
      <c r="X26" s="152"/>
      <c r="Y26" s="152"/>
    </row>
    <row r="27" spans="1:25" x14ac:dyDescent="0.15">
      <c r="A27" s="430" t="s">
        <v>289</v>
      </c>
      <c r="B27" s="731">
        <f t="shared" si="8"/>
        <v>1957</v>
      </c>
      <c r="C27" s="732"/>
      <c r="D27" s="870">
        <f>I27+M27+Q27+U27+D53+H53+L53+P53+T53+X53</f>
        <v>49388</v>
      </c>
      <c r="E27" s="870"/>
      <c r="F27" s="870"/>
      <c r="G27" s="693">
        <v>667</v>
      </c>
      <c r="H27" s="693"/>
      <c r="I27" s="693">
        <v>3216</v>
      </c>
      <c r="J27" s="693"/>
      <c r="K27" s="693">
        <v>197</v>
      </c>
      <c r="L27" s="693"/>
      <c r="M27" s="693">
        <v>1451</v>
      </c>
      <c r="N27" s="693"/>
      <c r="O27" s="693">
        <v>21</v>
      </c>
      <c r="P27" s="693"/>
      <c r="Q27" s="693">
        <v>161</v>
      </c>
      <c r="R27" s="693"/>
      <c r="S27" s="693">
        <v>76</v>
      </c>
      <c r="T27" s="693"/>
      <c r="U27" s="693">
        <v>1102</v>
      </c>
      <c r="V27" s="693"/>
      <c r="W27" s="152"/>
      <c r="X27" s="152"/>
      <c r="Y27" s="152"/>
    </row>
    <row r="28" spans="1:25" ht="14.25" thickBot="1" x14ac:dyDescent="0.2">
      <c r="A28" s="152"/>
      <c r="B28" s="152"/>
      <c r="C28" s="152"/>
      <c r="D28" s="152"/>
      <c r="E28" s="152"/>
      <c r="F28" s="152"/>
      <c r="G28" s="152"/>
      <c r="H28" s="152"/>
      <c r="I28" s="152"/>
      <c r="J28" s="152"/>
      <c r="K28" s="152"/>
      <c r="L28" s="152"/>
      <c r="M28" s="152"/>
      <c r="N28" s="152"/>
      <c r="O28" s="152"/>
      <c r="P28" s="152"/>
      <c r="Q28" s="152"/>
      <c r="R28" s="156"/>
      <c r="S28" s="156"/>
      <c r="T28" s="156"/>
      <c r="U28" s="156"/>
      <c r="V28" s="152"/>
      <c r="W28" s="152"/>
      <c r="X28" s="152"/>
      <c r="Y28" s="152"/>
    </row>
    <row r="29" spans="1:25" ht="16.899999999999999" customHeight="1" thickTop="1" x14ac:dyDescent="0.15">
      <c r="A29" s="865" t="s">
        <v>519</v>
      </c>
      <c r="B29" s="867" t="s">
        <v>272</v>
      </c>
      <c r="C29" s="868"/>
      <c r="D29" s="868"/>
      <c r="E29" s="816"/>
      <c r="F29" s="867" t="s">
        <v>258</v>
      </c>
      <c r="G29" s="868"/>
      <c r="H29" s="868"/>
      <c r="I29" s="816"/>
      <c r="J29" s="867" t="s">
        <v>259</v>
      </c>
      <c r="K29" s="868"/>
      <c r="L29" s="868"/>
      <c r="M29" s="816"/>
      <c r="N29" s="879" t="s">
        <v>502</v>
      </c>
      <c r="O29" s="880"/>
      <c r="P29" s="880"/>
      <c r="Q29" s="880"/>
      <c r="R29" s="840" t="s">
        <v>260</v>
      </c>
      <c r="S29" s="840"/>
      <c r="T29" s="840"/>
      <c r="U29" s="847"/>
      <c r="V29" s="856" t="s">
        <v>400</v>
      </c>
      <c r="W29" s="857"/>
      <c r="X29" s="857"/>
      <c r="Y29" s="857"/>
    </row>
    <row r="30" spans="1:25" ht="24.6" customHeight="1" x14ac:dyDescent="0.15">
      <c r="A30" s="824"/>
      <c r="B30" s="834"/>
      <c r="C30" s="869"/>
      <c r="D30" s="869"/>
      <c r="E30" s="817"/>
      <c r="F30" s="834"/>
      <c r="G30" s="869"/>
      <c r="H30" s="869"/>
      <c r="I30" s="817"/>
      <c r="J30" s="834"/>
      <c r="K30" s="869"/>
      <c r="L30" s="869"/>
      <c r="M30" s="817"/>
      <c r="N30" s="881"/>
      <c r="O30" s="882"/>
      <c r="P30" s="882"/>
      <c r="Q30" s="882"/>
      <c r="R30" s="877"/>
      <c r="S30" s="877"/>
      <c r="T30" s="877"/>
      <c r="U30" s="878"/>
      <c r="V30" s="858" t="s">
        <v>525</v>
      </c>
      <c r="W30" s="859"/>
      <c r="X30" s="859"/>
      <c r="Y30" s="859"/>
    </row>
    <row r="31" spans="1:25" x14ac:dyDescent="0.15">
      <c r="A31" s="817"/>
      <c r="B31" s="850" t="s">
        <v>240</v>
      </c>
      <c r="C31" s="863"/>
      <c r="D31" s="850" t="s">
        <v>242</v>
      </c>
      <c r="E31" s="863"/>
      <c r="F31" s="850" t="s">
        <v>240</v>
      </c>
      <c r="G31" s="863"/>
      <c r="H31" s="850" t="s">
        <v>242</v>
      </c>
      <c r="I31" s="863"/>
      <c r="J31" s="850" t="s">
        <v>240</v>
      </c>
      <c r="K31" s="863"/>
      <c r="L31" s="850" t="s">
        <v>242</v>
      </c>
      <c r="M31" s="863"/>
      <c r="N31" s="849" t="s">
        <v>240</v>
      </c>
      <c r="O31" s="849"/>
      <c r="P31" s="849" t="s">
        <v>242</v>
      </c>
      <c r="Q31" s="850"/>
      <c r="R31" s="849" t="s">
        <v>240</v>
      </c>
      <c r="S31" s="849"/>
      <c r="T31" s="849" t="s">
        <v>242</v>
      </c>
      <c r="U31" s="850"/>
      <c r="V31" s="849" t="s">
        <v>240</v>
      </c>
      <c r="W31" s="849"/>
      <c r="X31" s="849" t="s">
        <v>242</v>
      </c>
      <c r="Y31" s="850"/>
    </row>
    <row r="32" spans="1:25" x14ac:dyDescent="0.15">
      <c r="A32" s="402" t="s">
        <v>677</v>
      </c>
      <c r="B32" s="728">
        <v>5529</v>
      </c>
      <c r="C32" s="729"/>
      <c r="D32" s="729">
        <v>317616</v>
      </c>
      <c r="E32" s="729"/>
      <c r="F32" s="729">
        <v>401</v>
      </c>
      <c r="G32" s="729"/>
      <c r="H32" s="729">
        <v>9087</v>
      </c>
      <c r="I32" s="729"/>
      <c r="J32" s="729">
        <v>409</v>
      </c>
      <c r="K32" s="729"/>
      <c r="L32" s="729">
        <v>5330</v>
      </c>
      <c r="M32" s="729"/>
      <c r="N32" s="729">
        <v>0</v>
      </c>
      <c r="O32" s="729"/>
      <c r="P32" s="729">
        <v>81407</v>
      </c>
      <c r="Q32" s="729"/>
      <c r="R32" s="862">
        <v>1551</v>
      </c>
      <c r="S32" s="862"/>
      <c r="T32" s="862">
        <v>133024</v>
      </c>
      <c r="U32" s="862"/>
      <c r="V32" s="862">
        <v>6669</v>
      </c>
      <c r="W32" s="862"/>
      <c r="X32" s="862">
        <v>194042</v>
      </c>
      <c r="Y32" s="862"/>
    </row>
    <row r="33" spans="1:25" x14ac:dyDescent="0.15">
      <c r="A33" s="402" t="s">
        <v>493</v>
      </c>
      <c r="B33" s="728">
        <v>1696</v>
      </c>
      <c r="C33" s="729"/>
      <c r="D33" s="729">
        <v>67135</v>
      </c>
      <c r="E33" s="729"/>
      <c r="F33" s="729">
        <v>336</v>
      </c>
      <c r="G33" s="729"/>
      <c r="H33" s="729">
        <v>11273</v>
      </c>
      <c r="I33" s="729"/>
      <c r="J33" s="729">
        <v>255</v>
      </c>
      <c r="K33" s="729"/>
      <c r="L33" s="729">
        <v>4890</v>
      </c>
      <c r="M33" s="729"/>
      <c r="N33" s="729">
        <v>0</v>
      </c>
      <c r="O33" s="729"/>
      <c r="P33" s="729">
        <v>85394</v>
      </c>
      <c r="Q33" s="729"/>
      <c r="R33" s="862">
        <v>1285</v>
      </c>
      <c r="S33" s="862"/>
      <c r="T33" s="862">
        <v>115310</v>
      </c>
      <c r="U33" s="862"/>
      <c r="V33" s="862">
        <v>6710</v>
      </c>
      <c r="W33" s="862"/>
      <c r="X33" s="862">
        <v>180630</v>
      </c>
      <c r="Y33" s="862"/>
    </row>
    <row r="34" spans="1:25" x14ac:dyDescent="0.15">
      <c r="A34" s="402" t="s">
        <v>521</v>
      </c>
      <c r="B34" s="728">
        <v>2097</v>
      </c>
      <c r="C34" s="729"/>
      <c r="D34" s="729">
        <v>88431</v>
      </c>
      <c r="E34" s="729"/>
      <c r="F34" s="729">
        <v>192</v>
      </c>
      <c r="G34" s="729"/>
      <c r="H34" s="729">
        <v>5531</v>
      </c>
      <c r="I34" s="729"/>
      <c r="J34" s="729">
        <v>265</v>
      </c>
      <c r="K34" s="729"/>
      <c r="L34" s="729">
        <v>3593</v>
      </c>
      <c r="M34" s="729"/>
      <c r="N34" s="729">
        <v>0</v>
      </c>
      <c r="O34" s="729"/>
      <c r="P34" s="729">
        <v>54559</v>
      </c>
      <c r="Q34" s="729"/>
      <c r="R34" s="861">
        <v>1159</v>
      </c>
      <c r="S34" s="861"/>
      <c r="T34" s="861">
        <v>79585</v>
      </c>
      <c r="U34" s="861"/>
      <c r="V34" s="861">
        <v>5390</v>
      </c>
      <c r="W34" s="861"/>
      <c r="X34" s="861">
        <v>78838</v>
      </c>
      <c r="Y34" s="861"/>
    </row>
    <row r="35" spans="1:25" x14ac:dyDescent="0.15">
      <c r="A35" s="402" t="s">
        <v>678</v>
      </c>
      <c r="B35" s="728">
        <v>2498</v>
      </c>
      <c r="C35" s="729"/>
      <c r="D35" s="729">
        <v>105887</v>
      </c>
      <c r="E35" s="729"/>
      <c r="F35" s="729">
        <v>269</v>
      </c>
      <c r="G35" s="729"/>
      <c r="H35" s="729">
        <v>9801</v>
      </c>
      <c r="I35" s="729"/>
      <c r="J35" s="729">
        <v>316</v>
      </c>
      <c r="K35" s="729"/>
      <c r="L35" s="729">
        <v>4525</v>
      </c>
      <c r="M35" s="729"/>
      <c r="N35" s="729">
        <v>0</v>
      </c>
      <c r="O35" s="729"/>
      <c r="P35" s="729">
        <v>74488</v>
      </c>
      <c r="Q35" s="729"/>
      <c r="R35" s="861">
        <v>1403</v>
      </c>
      <c r="S35" s="861"/>
      <c r="T35" s="861">
        <v>106588</v>
      </c>
      <c r="U35" s="861"/>
      <c r="V35" s="861">
        <v>6328</v>
      </c>
      <c r="W35" s="861"/>
      <c r="X35" s="861">
        <v>118155</v>
      </c>
      <c r="Y35" s="861"/>
    </row>
    <row r="36" spans="1:25" s="47" customFormat="1" x14ac:dyDescent="0.15">
      <c r="A36" s="402" t="s">
        <v>679</v>
      </c>
      <c r="B36" s="728">
        <v>2276</v>
      </c>
      <c r="C36" s="729"/>
      <c r="D36" s="729">
        <v>100732</v>
      </c>
      <c r="E36" s="729"/>
      <c r="F36" s="729">
        <v>260</v>
      </c>
      <c r="G36" s="729"/>
      <c r="H36" s="729">
        <v>8699</v>
      </c>
      <c r="I36" s="729"/>
      <c r="J36" s="729">
        <v>284</v>
      </c>
      <c r="K36" s="729"/>
      <c r="L36" s="729">
        <v>3973</v>
      </c>
      <c r="M36" s="729"/>
      <c r="N36" s="729">
        <v>0</v>
      </c>
      <c r="O36" s="729"/>
      <c r="P36" s="729">
        <v>75043</v>
      </c>
      <c r="Q36" s="729"/>
      <c r="R36" s="861">
        <v>1516</v>
      </c>
      <c r="S36" s="861"/>
      <c r="T36" s="861">
        <v>120447</v>
      </c>
      <c r="U36" s="861"/>
      <c r="V36" s="861">
        <v>7304</v>
      </c>
      <c r="W36" s="861"/>
      <c r="X36" s="861">
        <v>170940</v>
      </c>
      <c r="Y36" s="861"/>
    </row>
    <row r="37" spans="1:25" x14ac:dyDescent="0.15">
      <c r="A37" s="402"/>
      <c r="B37" s="371"/>
      <c r="C37" s="371"/>
      <c r="D37" s="371"/>
      <c r="E37" s="371"/>
      <c r="F37" s="371"/>
      <c r="G37" s="371"/>
      <c r="H37" s="371"/>
      <c r="I37" s="371"/>
      <c r="J37" s="371"/>
      <c r="K37" s="371"/>
      <c r="L37" s="371"/>
      <c r="M37" s="371"/>
      <c r="N37" s="692"/>
      <c r="O37" s="692"/>
      <c r="P37" s="692"/>
      <c r="Q37" s="692"/>
      <c r="R37" s="864"/>
      <c r="S37" s="864"/>
      <c r="T37" s="864"/>
      <c r="U37" s="864"/>
      <c r="V37" s="854"/>
      <c r="W37" s="854"/>
      <c r="X37" s="854"/>
      <c r="Y37" s="854"/>
    </row>
    <row r="38" spans="1:25" s="30" customFormat="1" x14ac:dyDescent="0.15">
      <c r="A38" s="272" t="s">
        <v>681</v>
      </c>
      <c r="B38" s="860">
        <f>SUM(B40:C53)</f>
        <v>2183</v>
      </c>
      <c r="C38" s="860"/>
      <c r="D38" s="860">
        <f t="shared" ref="D38" si="9">SUM(D40:E53)</f>
        <v>103616</v>
      </c>
      <c r="E38" s="860"/>
      <c r="F38" s="860">
        <f t="shared" ref="F38" si="10">SUM(F40:G53)</f>
        <v>263</v>
      </c>
      <c r="G38" s="860"/>
      <c r="H38" s="860">
        <f t="shared" ref="H38" si="11">SUM(H40:I53)</f>
        <v>8027</v>
      </c>
      <c r="I38" s="860"/>
      <c r="J38" s="860">
        <f t="shared" ref="J38" si="12">SUM(J40:K53)</f>
        <v>286</v>
      </c>
      <c r="K38" s="860"/>
      <c r="L38" s="860">
        <f t="shared" ref="L38" si="13">SUM(L40:M53)</f>
        <v>4091</v>
      </c>
      <c r="M38" s="860"/>
      <c r="N38" s="860" t="s">
        <v>682</v>
      </c>
      <c r="O38" s="860"/>
      <c r="P38" s="860">
        <f t="shared" ref="P38" si="14">SUM(P40:Q53)</f>
        <v>72651</v>
      </c>
      <c r="Q38" s="860"/>
      <c r="R38" s="860">
        <f>SUM(R40:S53)</f>
        <v>1465</v>
      </c>
      <c r="S38" s="860"/>
      <c r="T38" s="860">
        <f>SUM(T40:T40:U53)</f>
        <v>126960</v>
      </c>
      <c r="U38" s="860"/>
      <c r="V38" s="860">
        <f>SUM(V40:W53)</f>
        <v>6307</v>
      </c>
      <c r="W38" s="860"/>
      <c r="X38" s="860">
        <f>SUM(X40:Y53)</f>
        <v>168078</v>
      </c>
      <c r="Y38" s="860"/>
    </row>
    <row r="39" spans="1:25" x14ac:dyDescent="0.15">
      <c r="A39" s="432"/>
      <c r="B39" s="860"/>
      <c r="C39" s="860"/>
      <c r="D39" s="860"/>
      <c r="E39" s="860"/>
      <c r="F39" s="860"/>
      <c r="G39" s="860"/>
      <c r="H39" s="860"/>
      <c r="I39" s="860"/>
      <c r="J39" s="860"/>
      <c r="K39" s="860"/>
      <c r="L39" s="860"/>
      <c r="M39" s="860"/>
      <c r="N39" s="860"/>
      <c r="O39" s="860"/>
      <c r="P39" s="860"/>
      <c r="Q39" s="860"/>
      <c r="R39" s="431"/>
      <c r="S39" s="431"/>
      <c r="T39" s="431"/>
      <c r="U39" s="431"/>
      <c r="V39" s="883"/>
      <c r="W39" s="883"/>
      <c r="X39" s="883"/>
      <c r="Y39" s="883"/>
    </row>
    <row r="40" spans="1:25" x14ac:dyDescent="0.15">
      <c r="A40" s="432" t="s">
        <v>278</v>
      </c>
      <c r="B40" s="692">
        <v>220</v>
      </c>
      <c r="C40" s="692"/>
      <c r="D40" s="692">
        <v>9672</v>
      </c>
      <c r="E40" s="692"/>
      <c r="F40" s="692">
        <v>25</v>
      </c>
      <c r="G40" s="692"/>
      <c r="H40" s="692">
        <v>680</v>
      </c>
      <c r="I40" s="692"/>
      <c r="J40" s="692">
        <v>23</v>
      </c>
      <c r="K40" s="692"/>
      <c r="L40" s="692">
        <v>301</v>
      </c>
      <c r="M40" s="692"/>
      <c r="N40" s="692" t="s">
        <v>682</v>
      </c>
      <c r="O40" s="692"/>
      <c r="P40" s="692">
        <v>6783</v>
      </c>
      <c r="Q40" s="692"/>
      <c r="R40" s="854">
        <v>138</v>
      </c>
      <c r="S40" s="854"/>
      <c r="T40" s="854">
        <v>10712</v>
      </c>
      <c r="U40" s="854"/>
      <c r="V40" s="861">
        <v>600</v>
      </c>
      <c r="W40" s="861"/>
      <c r="X40" s="861">
        <v>11293</v>
      </c>
      <c r="Y40" s="861"/>
    </row>
    <row r="41" spans="1:25" x14ac:dyDescent="0.15">
      <c r="A41" s="432" t="s">
        <v>279</v>
      </c>
      <c r="B41" s="692">
        <v>179</v>
      </c>
      <c r="C41" s="692"/>
      <c r="D41" s="692">
        <v>10953</v>
      </c>
      <c r="E41" s="692"/>
      <c r="F41" s="692">
        <v>22</v>
      </c>
      <c r="G41" s="692"/>
      <c r="H41" s="692">
        <v>510</v>
      </c>
      <c r="I41" s="692"/>
      <c r="J41" s="692">
        <v>18</v>
      </c>
      <c r="K41" s="692"/>
      <c r="L41" s="692">
        <v>302</v>
      </c>
      <c r="M41" s="692"/>
      <c r="N41" s="692" t="s">
        <v>682</v>
      </c>
      <c r="O41" s="692"/>
      <c r="P41" s="692">
        <v>6526</v>
      </c>
      <c r="Q41" s="692"/>
      <c r="R41" s="854">
        <v>144</v>
      </c>
      <c r="S41" s="854"/>
      <c r="T41" s="854">
        <v>10791</v>
      </c>
      <c r="U41" s="854"/>
      <c r="V41" s="861">
        <v>526</v>
      </c>
      <c r="W41" s="861"/>
      <c r="X41" s="861">
        <v>12841</v>
      </c>
      <c r="Y41" s="861"/>
    </row>
    <row r="42" spans="1:25" x14ac:dyDescent="0.15">
      <c r="A42" s="432" t="s">
        <v>280</v>
      </c>
      <c r="B42" s="692">
        <v>132</v>
      </c>
      <c r="C42" s="692"/>
      <c r="D42" s="692">
        <v>6022</v>
      </c>
      <c r="E42" s="692"/>
      <c r="F42" s="692">
        <v>21</v>
      </c>
      <c r="G42" s="692"/>
      <c r="H42" s="692">
        <v>531</v>
      </c>
      <c r="I42" s="692"/>
      <c r="J42" s="692">
        <v>20</v>
      </c>
      <c r="K42" s="692"/>
      <c r="L42" s="692">
        <v>290</v>
      </c>
      <c r="M42" s="692"/>
      <c r="N42" s="692" t="s">
        <v>682</v>
      </c>
      <c r="O42" s="692"/>
      <c r="P42" s="692">
        <v>6306</v>
      </c>
      <c r="Q42" s="692"/>
      <c r="R42" s="854">
        <v>122</v>
      </c>
      <c r="S42" s="854"/>
      <c r="T42" s="854">
        <v>18202</v>
      </c>
      <c r="U42" s="854"/>
      <c r="V42" s="861">
        <v>454</v>
      </c>
      <c r="W42" s="861"/>
      <c r="X42" s="861">
        <v>14951</v>
      </c>
      <c r="Y42" s="861"/>
    </row>
    <row r="43" spans="1:25" x14ac:dyDescent="0.15">
      <c r="A43" s="432" t="s">
        <v>281</v>
      </c>
      <c r="B43" s="692">
        <v>188</v>
      </c>
      <c r="C43" s="692"/>
      <c r="D43" s="692">
        <v>8022</v>
      </c>
      <c r="E43" s="692"/>
      <c r="F43" s="692">
        <v>26</v>
      </c>
      <c r="G43" s="692"/>
      <c r="H43" s="692">
        <v>755</v>
      </c>
      <c r="I43" s="692"/>
      <c r="J43" s="692">
        <v>33</v>
      </c>
      <c r="K43" s="692"/>
      <c r="L43" s="692">
        <v>588</v>
      </c>
      <c r="M43" s="692"/>
      <c r="N43" s="692" t="s">
        <v>682</v>
      </c>
      <c r="O43" s="692"/>
      <c r="P43" s="692">
        <v>6237</v>
      </c>
      <c r="Q43" s="692"/>
      <c r="R43" s="854">
        <v>129</v>
      </c>
      <c r="S43" s="854"/>
      <c r="T43" s="854">
        <v>9901</v>
      </c>
      <c r="U43" s="854"/>
      <c r="V43" s="861">
        <v>528</v>
      </c>
      <c r="W43" s="861"/>
      <c r="X43" s="861">
        <v>14847</v>
      </c>
      <c r="Y43" s="861"/>
    </row>
    <row r="44" spans="1:25" x14ac:dyDescent="0.15">
      <c r="A44" s="432" t="s">
        <v>282</v>
      </c>
      <c r="B44" s="692">
        <v>187</v>
      </c>
      <c r="C44" s="692"/>
      <c r="D44" s="692">
        <v>7316</v>
      </c>
      <c r="E44" s="692"/>
      <c r="F44" s="692">
        <v>15</v>
      </c>
      <c r="G44" s="692"/>
      <c r="H44" s="692">
        <v>360</v>
      </c>
      <c r="I44" s="692"/>
      <c r="J44" s="692">
        <v>27</v>
      </c>
      <c r="K44" s="692"/>
      <c r="L44" s="692">
        <v>470</v>
      </c>
      <c r="M44" s="692"/>
      <c r="N44" s="692" t="s">
        <v>682</v>
      </c>
      <c r="O44" s="692"/>
      <c r="P44" s="692">
        <v>4098</v>
      </c>
      <c r="Q44" s="692"/>
      <c r="R44" s="854">
        <v>140</v>
      </c>
      <c r="S44" s="854"/>
      <c r="T44" s="854">
        <v>10666</v>
      </c>
      <c r="U44" s="854"/>
      <c r="V44" s="861">
        <v>494</v>
      </c>
      <c r="W44" s="861"/>
      <c r="X44" s="861">
        <v>16755</v>
      </c>
      <c r="Y44" s="861"/>
    </row>
    <row r="45" spans="1:25" x14ac:dyDescent="0.15">
      <c r="A45" s="432"/>
      <c r="B45" s="692"/>
      <c r="C45" s="692"/>
      <c r="D45" s="692"/>
      <c r="E45" s="692"/>
      <c r="F45" s="692"/>
      <c r="G45" s="692"/>
      <c r="H45" s="692"/>
      <c r="I45" s="692"/>
      <c r="J45" s="692"/>
      <c r="K45" s="692"/>
      <c r="L45" s="692"/>
      <c r="M45" s="692"/>
      <c r="N45" s="692"/>
      <c r="O45" s="692"/>
      <c r="P45" s="692"/>
      <c r="Q45" s="692"/>
      <c r="R45" s="389"/>
      <c r="S45" s="389"/>
      <c r="T45" s="389"/>
      <c r="U45" s="389"/>
      <c r="V45" s="854"/>
      <c r="W45" s="854"/>
      <c r="X45" s="854"/>
      <c r="Y45" s="854"/>
    </row>
    <row r="46" spans="1:25" x14ac:dyDescent="0.15">
      <c r="A46" s="432" t="s">
        <v>283</v>
      </c>
      <c r="B46" s="692">
        <v>205</v>
      </c>
      <c r="C46" s="692"/>
      <c r="D46" s="692">
        <v>9795</v>
      </c>
      <c r="E46" s="692"/>
      <c r="F46" s="692">
        <v>26</v>
      </c>
      <c r="G46" s="692"/>
      <c r="H46" s="692">
        <v>960</v>
      </c>
      <c r="I46" s="692"/>
      <c r="J46" s="692">
        <v>14</v>
      </c>
      <c r="K46" s="692"/>
      <c r="L46" s="692">
        <v>311</v>
      </c>
      <c r="M46" s="692"/>
      <c r="N46" s="692" t="s">
        <v>682</v>
      </c>
      <c r="O46" s="692"/>
      <c r="P46" s="692">
        <v>5405</v>
      </c>
      <c r="Q46" s="692"/>
      <c r="R46" s="854">
        <v>117</v>
      </c>
      <c r="S46" s="854"/>
      <c r="T46" s="854">
        <v>10102</v>
      </c>
      <c r="U46" s="854"/>
      <c r="V46" s="861">
        <v>523</v>
      </c>
      <c r="W46" s="861"/>
      <c r="X46" s="861">
        <v>14797</v>
      </c>
      <c r="Y46" s="861"/>
    </row>
    <row r="47" spans="1:25" x14ac:dyDescent="0.15">
      <c r="A47" s="432" t="s">
        <v>284</v>
      </c>
      <c r="B47" s="692">
        <v>177</v>
      </c>
      <c r="C47" s="692"/>
      <c r="D47" s="692">
        <v>7673</v>
      </c>
      <c r="E47" s="692"/>
      <c r="F47" s="692">
        <v>21</v>
      </c>
      <c r="G47" s="692"/>
      <c r="H47" s="692">
        <v>680</v>
      </c>
      <c r="I47" s="692"/>
      <c r="J47" s="692">
        <v>22</v>
      </c>
      <c r="K47" s="692"/>
      <c r="L47" s="692">
        <v>392</v>
      </c>
      <c r="M47" s="692"/>
      <c r="N47" s="692" t="s">
        <v>682</v>
      </c>
      <c r="O47" s="692"/>
      <c r="P47" s="692">
        <v>6743</v>
      </c>
      <c r="Q47" s="692"/>
      <c r="R47" s="854">
        <v>118</v>
      </c>
      <c r="S47" s="854"/>
      <c r="T47" s="854">
        <v>10676</v>
      </c>
      <c r="U47" s="854"/>
      <c r="V47" s="861">
        <v>565</v>
      </c>
      <c r="W47" s="861"/>
      <c r="X47" s="861">
        <v>15839</v>
      </c>
      <c r="Y47" s="861"/>
    </row>
    <row r="48" spans="1:25" x14ac:dyDescent="0.15">
      <c r="A48" s="432" t="s">
        <v>285</v>
      </c>
      <c r="B48" s="692">
        <v>196</v>
      </c>
      <c r="C48" s="692"/>
      <c r="D48" s="692">
        <v>10659</v>
      </c>
      <c r="E48" s="692"/>
      <c r="F48" s="692">
        <v>24</v>
      </c>
      <c r="G48" s="692"/>
      <c r="H48" s="692">
        <v>892</v>
      </c>
      <c r="I48" s="692"/>
      <c r="J48" s="692">
        <v>24</v>
      </c>
      <c r="K48" s="692"/>
      <c r="L48" s="692">
        <v>342</v>
      </c>
      <c r="M48" s="692"/>
      <c r="N48" s="692" t="s">
        <v>682</v>
      </c>
      <c r="O48" s="692"/>
      <c r="P48" s="692">
        <v>6860</v>
      </c>
      <c r="Q48" s="692"/>
      <c r="R48" s="854">
        <v>132</v>
      </c>
      <c r="S48" s="854"/>
      <c r="T48" s="854">
        <v>10750</v>
      </c>
      <c r="U48" s="854"/>
      <c r="V48" s="861">
        <v>587</v>
      </c>
      <c r="W48" s="861"/>
      <c r="X48" s="861">
        <v>13569</v>
      </c>
      <c r="Y48" s="861"/>
    </row>
    <row r="49" spans="1:25" x14ac:dyDescent="0.15">
      <c r="A49" s="432" t="s">
        <v>286</v>
      </c>
      <c r="B49" s="692">
        <v>167</v>
      </c>
      <c r="C49" s="692"/>
      <c r="D49" s="692">
        <v>9594</v>
      </c>
      <c r="E49" s="692"/>
      <c r="F49" s="692">
        <v>18</v>
      </c>
      <c r="G49" s="692"/>
      <c r="H49" s="692">
        <v>559</v>
      </c>
      <c r="I49" s="692"/>
      <c r="J49" s="692">
        <v>14</v>
      </c>
      <c r="K49" s="692"/>
      <c r="L49" s="692">
        <v>293</v>
      </c>
      <c r="M49" s="692"/>
      <c r="N49" s="692" t="s">
        <v>682</v>
      </c>
      <c r="O49" s="692"/>
      <c r="P49" s="692">
        <v>6159</v>
      </c>
      <c r="Q49" s="692"/>
      <c r="R49" s="854">
        <v>89</v>
      </c>
      <c r="S49" s="854"/>
      <c r="T49" s="854">
        <v>7938</v>
      </c>
      <c r="U49" s="854"/>
      <c r="V49" s="861">
        <v>430</v>
      </c>
      <c r="W49" s="861"/>
      <c r="X49" s="861">
        <v>11867</v>
      </c>
      <c r="Y49" s="861"/>
    </row>
    <row r="50" spans="1:25" x14ac:dyDescent="0.15">
      <c r="A50" s="432" t="s">
        <v>287</v>
      </c>
      <c r="B50" s="692">
        <v>137</v>
      </c>
      <c r="C50" s="692"/>
      <c r="D50" s="692">
        <v>6884</v>
      </c>
      <c r="E50" s="692"/>
      <c r="F50" s="692">
        <v>19</v>
      </c>
      <c r="G50" s="692"/>
      <c r="H50" s="692">
        <v>660</v>
      </c>
      <c r="I50" s="692"/>
      <c r="J50" s="692">
        <v>17</v>
      </c>
      <c r="K50" s="692"/>
      <c r="L50" s="692">
        <v>117</v>
      </c>
      <c r="M50" s="692"/>
      <c r="N50" s="692" t="s">
        <v>682</v>
      </c>
      <c r="O50" s="692"/>
      <c r="P50" s="692">
        <v>6038</v>
      </c>
      <c r="Q50" s="692"/>
      <c r="R50" s="854">
        <v>108</v>
      </c>
      <c r="S50" s="854"/>
      <c r="T50" s="854">
        <v>8068</v>
      </c>
      <c r="U50" s="854"/>
      <c r="V50" s="861">
        <v>539</v>
      </c>
      <c r="W50" s="861"/>
      <c r="X50" s="861">
        <v>12221</v>
      </c>
      <c r="Y50" s="861"/>
    </row>
    <row r="51" spans="1:25" x14ac:dyDescent="0.15">
      <c r="A51" s="432"/>
      <c r="B51" s="692"/>
      <c r="C51" s="692"/>
      <c r="D51" s="692"/>
      <c r="E51" s="692"/>
      <c r="F51" s="692"/>
      <c r="G51" s="692"/>
      <c r="H51" s="692"/>
      <c r="I51" s="692"/>
      <c r="J51" s="692"/>
      <c r="K51" s="692"/>
      <c r="L51" s="692"/>
      <c r="M51" s="692"/>
      <c r="N51" s="692"/>
      <c r="O51" s="692"/>
      <c r="P51" s="692"/>
      <c r="Q51" s="692"/>
      <c r="R51" s="389"/>
      <c r="S51" s="389"/>
      <c r="T51" s="389"/>
      <c r="U51" s="389"/>
      <c r="V51" s="854"/>
      <c r="W51" s="854"/>
      <c r="X51" s="854"/>
      <c r="Y51" s="854"/>
    </row>
    <row r="52" spans="1:25" x14ac:dyDescent="0.15">
      <c r="A52" s="432" t="s">
        <v>288</v>
      </c>
      <c r="B52" s="692">
        <v>177</v>
      </c>
      <c r="C52" s="692"/>
      <c r="D52" s="692">
        <v>7600</v>
      </c>
      <c r="E52" s="692"/>
      <c r="F52" s="692">
        <v>23</v>
      </c>
      <c r="G52" s="692"/>
      <c r="H52" s="692">
        <v>695</v>
      </c>
      <c r="I52" s="692"/>
      <c r="J52" s="692">
        <v>34</v>
      </c>
      <c r="K52" s="692"/>
      <c r="L52" s="692">
        <v>264</v>
      </c>
      <c r="M52" s="692"/>
      <c r="N52" s="692" t="s">
        <v>682</v>
      </c>
      <c r="O52" s="692"/>
      <c r="P52" s="692">
        <v>5169</v>
      </c>
      <c r="Q52" s="692"/>
      <c r="R52" s="854">
        <v>96</v>
      </c>
      <c r="S52" s="854"/>
      <c r="T52" s="854">
        <v>8543</v>
      </c>
      <c r="U52" s="854"/>
      <c r="V52" s="861">
        <v>478</v>
      </c>
      <c r="W52" s="861"/>
      <c r="X52" s="854">
        <v>13170</v>
      </c>
      <c r="Y52" s="854"/>
    </row>
    <row r="53" spans="1:25" x14ac:dyDescent="0.15">
      <c r="A53" s="433" t="s">
        <v>289</v>
      </c>
      <c r="B53" s="693">
        <v>218</v>
      </c>
      <c r="C53" s="693"/>
      <c r="D53" s="693">
        <v>9426</v>
      </c>
      <c r="E53" s="693"/>
      <c r="F53" s="693">
        <v>23</v>
      </c>
      <c r="G53" s="693"/>
      <c r="H53" s="693">
        <v>745</v>
      </c>
      <c r="I53" s="693"/>
      <c r="J53" s="693">
        <v>40</v>
      </c>
      <c r="K53" s="693"/>
      <c r="L53" s="693">
        <v>421</v>
      </c>
      <c r="M53" s="693"/>
      <c r="N53" s="693" t="s">
        <v>682</v>
      </c>
      <c r="O53" s="693"/>
      <c r="P53" s="693">
        <v>6327</v>
      </c>
      <c r="Q53" s="693"/>
      <c r="R53" s="855">
        <v>132</v>
      </c>
      <c r="S53" s="855"/>
      <c r="T53" s="855">
        <v>10611</v>
      </c>
      <c r="U53" s="855"/>
      <c r="V53" s="888">
        <v>583</v>
      </c>
      <c r="W53" s="888"/>
      <c r="X53" s="888">
        <v>15928</v>
      </c>
      <c r="Y53" s="888"/>
    </row>
    <row r="54" spans="1:25" s="47" customFormat="1" ht="12.75" customHeight="1" x14ac:dyDescent="0.15">
      <c r="A54" s="232" t="s">
        <v>604</v>
      </c>
      <c r="B54" s="384"/>
      <c r="C54" s="384"/>
      <c r="D54" s="384"/>
      <c r="E54" s="384"/>
      <c r="F54" s="384"/>
      <c r="G54" s="384"/>
      <c r="H54" s="384"/>
      <c r="I54" s="384"/>
      <c r="J54" s="384"/>
      <c r="K54" s="384"/>
      <c r="L54" s="384"/>
      <c r="M54" s="384"/>
      <c r="N54" s="384"/>
      <c r="O54" s="384"/>
      <c r="P54" s="384"/>
      <c r="Q54" s="384"/>
      <c r="R54" s="384"/>
      <c r="S54" s="384"/>
      <c r="T54" s="384"/>
      <c r="U54" s="384"/>
      <c r="V54" s="384"/>
      <c r="W54" s="384"/>
      <c r="X54" s="384"/>
      <c r="Y54" s="384"/>
    </row>
    <row r="55" spans="1:25" s="47" customFormat="1" ht="13.5" customHeight="1" x14ac:dyDescent="0.15">
      <c r="A55" s="53" t="s">
        <v>508</v>
      </c>
      <c r="B55" s="152"/>
      <c r="C55" s="152"/>
      <c r="D55" s="152"/>
      <c r="E55" s="152"/>
      <c r="F55" s="152"/>
      <c r="G55" s="152"/>
      <c r="H55" s="152"/>
      <c r="I55" s="233"/>
      <c r="J55" s="232"/>
      <c r="K55" s="234"/>
      <c r="L55" s="234"/>
      <c r="M55" s="234"/>
      <c r="N55" s="234"/>
      <c r="O55" s="234"/>
      <c r="P55" s="234"/>
      <c r="Q55" s="235"/>
      <c r="R55" s="236"/>
      <c r="S55" s="236"/>
      <c r="T55" s="236"/>
      <c r="U55" s="236"/>
      <c r="V55" s="237"/>
      <c r="W55" s="152"/>
      <c r="X55" s="152"/>
      <c r="Y55" s="152"/>
    </row>
  </sheetData>
  <mergeCells count="501">
    <mergeCell ref="V53:W53"/>
    <mergeCell ref="X53:Y53"/>
    <mergeCell ref="B24:C24"/>
    <mergeCell ref="B26:C26"/>
    <mergeCell ref="B16:C16"/>
    <mergeCell ref="B17:C17"/>
    <mergeCell ref="B20:C20"/>
    <mergeCell ref="D25:F25"/>
    <mergeCell ref="D24:F24"/>
    <mergeCell ref="K27:L27"/>
    <mergeCell ref="I27:J27"/>
    <mergeCell ref="O21:P21"/>
    <mergeCell ref="N31:O31"/>
    <mergeCell ref="G27:H27"/>
    <mergeCell ref="O24:P24"/>
    <mergeCell ref="O25:P25"/>
    <mergeCell ref="O23:P23"/>
    <mergeCell ref="N50:O50"/>
    <mergeCell ref="P50:Q50"/>
    <mergeCell ref="P47:Q47"/>
    <mergeCell ref="N48:O48"/>
    <mergeCell ref="Q24:R24"/>
    <mergeCell ref="O27:P27"/>
    <mergeCell ref="V51:W51"/>
    <mergeCell ref="S3:V3"/>
    <mergeCell ref="S19:T19"/>
    <mergeCell ref="U19:V19"/>
    <mergeCell ref="S9:T9"/>
    <mergeCell ref="U9:V9"/>
    <mergeCell ref="S6:T6"/>
    <mergeCell ref="S10:T10"/>
    <mergeCell ref="U10:V10"/>
    <mergeCell ref="U17:V17"/>
    <mergeCell ref="S16:T16"/>
    <mergeCell ref="U15:V15"/>
    <mergeCell ref="S18:T18"/>
    <mergeCell ref="U18:V18"/>
    <mergeCell ref="S14:T14"/>
    <mergeCell ref="U14:V14"/>
    <mergeCell ref="U16:V16"/>
    <mergeCell ref="S17:T17"/>
    <mergeCell ref="S11:T11"/>
    <mergeCell ref="U6:V6"/>
    <mergeCell ref="S8:T8"/>
    <mergeCell ref="U8:V8"/>
    <mergeCell ref="S4:V4"/>
    <mergeCell ref="S5:T5"/>
    <mergeCell ref="S7:T7"/>
    <mergeCell ref="R50:S50"/>
    <mergeCell ref="S22:T22"/>
    <mergeCell ref="U22:V22"/>
    <mergeCell ref="U24:V24"/>
    <mergeCell ref="S25:T25"/>
    <mergeCell ref="U25:V25"/>
    <mergeCell ref="T50:U50"/>
    <mergeCell ref="T49:U49"/>
    <mergeCell ref="Q23:R23"/>
    <mergeCell ref="P31:Q31"/>
    <mergeCell ref="R48:S48"/>
    <mergeCell ref="T48:U48"/>
    <mergeCell ref="V31:W31"/>
    <mergeCell ref="T37:U37"/>
    <mergeCell ref="T47:U47"/>
    <mergeCell ref="T44:U44"/>
    <mergeCell ref="P44:Q44"/>
    <mergeCell ref="R46:S46"/>
    <mergeCell ref="T46:U46"/>
    <mergeCell ref="R43:S43"/>
    <mergeCell ref="T43:U43"/>
    <mergeCell ref="R44:S44"/>
    <mergeCell ref="Q22:R22"/>
    <mergeCell ref="O22:P22"/>
    <mergeCell ref="S20:T20"/>
    <mergeCell ref="U20:V20"/>
    <mergeCell ref="S23:T23"/>
    <mergeCell ref="U23:V23"/>
    <mergeCell ref="U26:V26"/>
    <mergeCell ref="S21:T21"/>
    <mergeCell ref="R42:S42"/>
    <mergeCell ref="R41:S41"/>
    <mergeCell ref="Q27:R27"/>
    <mergeCell ref="Q25:R25"/>
    <mergeCell ref="P42:Q42"/>
    <mergeCell ref="U27:V27"/>
    <mergeCell ref="P37:Q37"/>
    <mergeCell ref="V41:W41"/>
    <mergeCell ref="V42:W42"/>
    <mergeCell ref="V37:W37"/>
    <mergeCell ref="T42:U42"/>
    <mergeCell ref="V40:W40"/>
    <mergeCell ref="V39:W39"/>
    <mergeCell ref="V36:W36"/>
    <mergeCell ref="T36:U36"/>
    <mergeCell ref="T34:U34"/>
    <mergeCell ref="R35:S35"/>
    <mergeCell ref="T35:U35"/>
    <mergeCell ref="V52:W52"/>
    <mergeCell ref="X52:Y52"/>
    <mergeCell ref="X48:Y48"/>
    <mergeCell ref="V49:W49"/>
    <mergeCell ref="X47:Y47"/>
    <mergeCell ref="V43:W43"/>
    <mergeCell ref="X41:Y41"/>
    <mergeCell ref="X50:Y50"/>
    <mergeCell ref="X37:Y37"/>
    <mergeCell ref="V38:W38"/>
    <mergeCell ref="X38:Y38"/>
    <mergeCell ref="V48:W48"/>
    <mergeCell ref="V47:W47"/>
    <mergeCell ref="X51:Y51"/>
    <mergeCell ref="V50:W50"/>
    <mergeCell ref="X49:Y49"/>
    <mergeCell ref="X42:Y42"/>
    <mergeCell ref="X39:Y39"/>
    <mergeCell ref="X40:Y40"/>
    <mergeCell ref="X32:Y32"/>
    <mergeCell ref="V33:W33"/>
    <mergeCell ref="X33:Y33"/>
    <mergeCell ref="X34:Y34"/>
    <mergeCell ref="V34:W34"/>
    <mergeCell ref="X44:Y44"/>
    <mergeCell ref="V45:W45"/>
    <mergeCell ref="X45:Y45"/>
    <mergeCell ref="V46:W46"/>
    <mergeCell ref="X46:Y46"/>
    <mergeCell ref="V44:W44"/>
    <mergeCell ref="X43:Y43"/>
    <mergeCell ref="X35:Y35"/>
    <mergeCell ref="X36:Y36"/>
    <mergeCell ref="U5:V5"/>
    <mergeCell ref="U12:V12"/>
    <mergeCell ref="S15:T15"/>
    <mergeCell ref="V35:W35"/>
    <mergeCell ref="S13:T13"/>
    <mergeCell ref="U13:V13"/>
    <mergeCell ref="U21:V21"/>
    <mergeCell ref="R31:S31"/>
    <mergeCell ref="Q21:R21"/>
    <mergeCell ref="R29:U30"/>
    <mergeCell ref="U7:V7"/>
    <mergeCell ref="U11:V11"/>
    <mergeCell ref="S12:T12"/>
    <mergeCell ref="N29:Q30"/>
    <mergeCell ref="N33:O33"/>
    <mergeCell ref="N32:O32"/>
    <mergeCell ref="S24:T24"/>
    <mergeCell ref="S26:T26"/>
    <mergeCell ref="S27:T27"/>
    <mergeCell ref="T31:U31"/>
    <mergeCell ref="T32:U32"/>
    <mergeCell ref="M20:N20"/>
    <mergeCell ref="P32:Q32"/>
    <mergeCell ref="P34:Q34"/>
    <mergeCell ref="O17:P17"/>
    <mergeCell ref="Q17:R17"/>
    <mergeCell ref="O18:P18"/>
    <mergeCell ref="Q18:R18"/>
    <mergeCell ref="O16:P16"/>
    <mergeCell ref="Q14:R14"/>
    <mergeCell ref="Q19:R19"/>
    <mergeCell ref="Q20:R20"/>
    <mergeCell ref="Q16:R16"/>
    <mergeCell ref="O14:P14"/>
    <mergeCell ref="O19:P19"/>
    <mergeCell ref="O20:P20"/>
    <mergeCell ref="M9:N9"/>
    <mergeCell ref="K8:L8"/>
    <mergeCell ref="K9:L9"/>
    <mergeCell ref="O3:R4"/>
    <mergeCell ref="O8:P8"/>
    <mergeCell ref="O6:P6"/>
    <mergeCell ref="Q6:R6"/>
    <mergeCell ref="O7:P7"/>
    <mergeCell ref="Q7:R7"/>
    <mergeCell ref="Q8:R8"/>
    <mergeCell ref="O5:P5"/>
    <mergeCell ref="G3:J4"/>
    <mergeCell ref="G5:H5"/>
    <mergeCell ref="I5:J5"/>
    <mergeCell ref="K3:N4"/>
    <mergeCell ref="M5:N5"/>
    <mergeCell ref="M7:N7"/>
    <mergeCell ref="M6:N6"/>
    <mergeCell ref="I7:J7"/>
    <mergeCell ref="I6:J6"/>
    <mergeCell ref="G6:H6"/>
    <mergeCell ref="K7:L7"/>
    <mergeCell ref="K6:L6"/>
    <mergeCell ref="D9:F9"/>
    <mergeCell ref="D17:F17"/>
    <mergeCell ref="Q5:R5"/>
    <mergeCell ref="K5:L5"/>
    <mergeCell ref="B5:C5"/>
    <mergeCell ref="D5:F5"/>
    <mergeCell ref="B7:C7"/>
    <mergeCell ref="B8:C8"/>
    <mergeCell ref="M8:N8"/>
    <mergeCell ref="D6:F6"/>
    <mergeCell ref="O15:P15"/>
    <mergeCell ref="Q15:R15"/>
    <mergeCell ref="O9:P9"/>
    <mergeCell ref="Q9:R9"/>
    <mergeCell ref="O10:P10"/>
    <mergeCell ref="Q12:R12"/>
    <mergeCell ref="O12:P12"/>
    <mergeCell ref="O13:P13"/>
    <mergeCell ref="Q13:R13"/>
    <mergeCell ref="Q10:R10"/>
    <mergeCell ref="G7:H7"/>
    <mergeCell ref="G8:H8"/>
    <mergeCell ref="G9:H9"/>
    <mergeCell ref="B9:C9"/>
    <mergeCell ref="D10:F10"/>
    <mergeCell ref="B12:C12"/>
    <mergeCell ref="D12:F12"/>
    <mergeCell ref="G12:H12"/>
    <mergeCell ref="I12:J12"/>
    <mergeCell ref="K20:L20"/>
    <mergeCell ref="D20:F20"/>
    <mergeCell ref="B13:C13"/>
    <mergeCell ref="B10:C10"/>
    <mergeCell ref="K17:L17"/>
    <mergeCell ref="I16:J16"/>
    <mergeCell ref="D13:F13"/>
    <mergeCell ref="G13:H13"/>
    <mergeCell ref="G17:H17"/>
    <mergeCell ref="G16:H16"/>
    <mergeCell ref="G20:H20"/>
    <mergeCell ref="G10:H10"/>
    <mergeCell ref="D14:F14"/>
    <mergeCell ref="B14:C14"/>
    <mergeCell ref="D15:F15"/>
    <mergeCell ref="I10:J10"/>
    <mergeCell ref="K10:L10"/>
    <mergeCell ref="K19:L19"/>
    <mergeCell ref="G14:H14"/>
    <mergeCell ref="M13:N13"/>
    <mergeCell ref="I13:J13"/>
    <mergeCell ref="K12:L12"/>
    <mergeCell ref="M12:N12"/>
    <mergeCell ref="K13:L13"/>
    <mergeCell ref="I21:J21"/>
    <mergeCell ref="M17:N17"/>
    <mergeCell ref="M10:N10"/>
    <mergeCell ref="M19:N19"/>
    <mergeCell ref="K14:L14"/>
    <mergeCell ref="M14:N14"/>
    <mergeCell ref="I14:J14"/>
    <mergeCell ref="K16:L16"/>
    <mergeCell ref="M16:N16"/>
    <mergeCell ref="I17:J17"/>
    <mergeCell ref="K15:L15"/>
    <mergeCell ref="I15:J15"/>
    <mergeCell ref="M15:N15"/>
    <mergeCell ref="M22:N22"/>
    <mergeCell ref="G22:H22"/>
    <mergeCell ref="I22:J22"/>
    <mergeCell ref="G18:H18"/>
    <mergeCell ref="M21:N21"/>
    <mergeCell ref="K18:L18"/>
    <mergeCell ref="M18:N18"/>
    <mergeCell ref="I18:J18"/>
    <mergeCell ref="I19:J19"/>
    <mergeCell ref="I20:J20"/>
    <mergeCell ref="K21:L21"/>
    <mergeCell ref="K22:L22"/>
    <mergeCell ref="F39:G39"/>
    <mergeCell ref="D41:E41"/>
    <mergeCell ref="F41:G41"/>
    <mergeCell ref="H41:I41"/>
    <mergeCell ref="F33:G33"/>
    <mergeCell ref="H39:I39"/>
    <mergeCell ref="A3:A5"/>
    <mergeCell ref="D7:F7"/>
    <mergeCell ref="B6:C6"/>
    <mergeCell ref="B3:F4"/>
    <mergeCell ref="D8:F8"/>
    <mergeCell ref="B25:C25"/>
    <mergeCell ref="D26:F26"/>
    <mergeCell ref="G26:H26"/>
    <mergeCell ref="I26:J26"/>
    <mergeCell ref="I8:J8"/>
    <mergeCell ref="B18:C18"/>
    <mergeCell ref="D22:F22"/>
    <mergeCell ref="D18:F18"/>
    <mergeCell ref="I9:J9"/>
    <mergeCell ref="B15:C15"/>
    <mergeCell ref="D19:F19"/>
    <mergeCell ref="G15:H15"/>
    <mergeCell ref="D16:F16"/>
    <mergeCell ref="B19:C19"/>
    <mergeCell ref="B31:C31"/>
    <mergeCell ref="B27:C27"/>
    <mergeCell ref="B23:C23"/>
    <mergeCell ref="G23:H23"/>
    <mergeCell ref="I23:J23"/>
    <mergeCell ref="G24:H24"/>
    <mergeCell ref="B29:E30"/>
    <mergeCell ref="G19:H19"/>
    <mergeCell ref="B21:C21"/>
    <mergeCell ref="D21:F21"/>
    <mergeCell ref="G21:H21"/>
    <mergeCell ref="B22:C22"/>
    <mergeCell ref="J29:M30"/>
    <mergeCell ref="K23:L23"/>
    <mergeCell ref="I24:J24"/>
    <mergeCell ref="I25:J25"/>
    <mergeCell ref="K25:L25"/>
    <mergeCell ref="M25:N25"/>
    <mergeCell ref="M26:N26"/>
    <mergeCell ref="F29:I30"/>
    <mergeCell ref="D27:F27"/>
    <mergeCell ref="D31:E31"/>
    <mergeCell ref="F31:G31"/>
    <mergeCell ref="A29:A31"/>
    <mergeCell ref="D23:F23"/>
    <mergeCell ref="F32:G32"/>
    <mergeCell ref="H31:I31"/>
    <mergeCell ref="M27:N27"/>
    <mergeCell ref="M24:N24"/>
    <mergeCell ref="K24:L24"/>
    <mergeCell ref="M23:N23"/>
    <mergeCell ref="Q26:R26"/>
    <mergeCell ref="O26:P26"/>
    <mergeCell ref="K26:L26"/>
    <mergeCell ref="G25:H25"/>
    <mergeCell ref="R32:S32"/>
    <mergeCell ref="J35:K35"/>
    <mergeCell ref="J31:K31"/>
    <mergeCell ref="L38:M38"/>
    <mergeCell ref="N40:O40"/>
    <mergeCell ref="J39:K39"/>
    <mergeCell ref="J38:K38"/>
    <mergeCell ref="N41:O41"/>
    <mergeCell ref="N37:O37"/>
    <mergeCell ref="R37:S37"/>
    <mergeCell ref="P40:Q40"/>
    <mergeCell ref="P36:Q36"/>
    <mergeCell ref="J36:K36"/>
    <mergeCell ref="J32:K32"/>
    <mergeCell ref="J33:K33"/>
    <mergeCell ref="J34:K34"/>
    <mergeCell ref="R33:S33"/>
    <mergeCell ref="N38:O38"/>
    <mergeCell ref="P38:Q38"/>
    <mergeCell ref="R36:S36"/>
    <mergeCell ref="N39:O39"/>
    <mergeCell ref="P39:Q39"/>
    <mergeCell ref="P41:Q41"/>
    <mergeCell ref="P35:Q35"/>
    <mergeCell ref="B34:C34"/>
    <mergeCell ref="B35:C35"/>
    <mergeCell ref="B36:C36"/>
    <mergeCell ref="H32:I32"/>
    <mergeCell ref="H33:I33"/>
    <mergeCell ref="F38:G38"/>
    <mergeCell ref="H34:I34"/>
    <mergeCell ref="H35:I35"/>
    <mergeCell ref="H36:I36"/>
    <mergeCell ref="H38:I38"/>
    <mergeCell ref="F34:G34"/>
    <mergeCell ref="F35:G35"/>
    <mergeCell ref="F36:G36"/>
    <mergeCell ref="D38:E38"/>
    <mergeCell ref="B53:C53"/>
    <mergeCell ref="D32:E32"/>
    <mergeCell ref="D33:E33"/>
    <mergeCell ref="D34:E34"/>
    <mergeCell ref="D35:E35"/>
    <mergeCell ref="D36:E36"/>
    <mergeCell ref="B41:C41"/>
    <mergeCell ref="B47:C47"/>
    <mergeCell ref="B48:C48"/>
    <mergeCell ref="B42:C42"/>
    <mergeCell ref="B43:C43"/>
    <mergeCell ref="B44:C44"/>
    <mergeCell ref="B46:C46"/>
    <mergeCell ref="B49:C49"/>
    <mergeCell ref="B45:C45"/>
    <mergeCell ref="D40:E40"/>
    <mergeCell ref="B51:C51"/>
    <mergeCell ref="B40:C40"/>
    <mergeCell ref="B39:C39"/>
    <mergeCell ref="D39:E39"/>
    <mergeCell ref="B32:C32"/>
    <mergeCell ref="B33:C33"/>
    <mergeCell ref="B50:C50"/>
    <mergeCell ref="B38:C38"/>
    <mergeCell ref="D53:E53"/>
    <mergeCell ref="V29:Y29"/>
    <mergeCell ref="V30:Y30"/>
    <mergeCell ref="R38:S38"/>
    <mergeCell ref="T38:U38"/>
    <mergeCell ref="R40:S40"/>
    <mergeCell ref="T40:U40"/>
    <mergeCell ref="R34:S34"/>
    <mergeCell ref="T33:U33"/>
    <mergeCell ref="L31:M31"/>
    <mergeCell ref="L39:M39"/>
    <mergeCell ref="L40:M40"/>
    <mergeCell ref="L36:M36"/>
    <mergeCell ref="L32:M32"/>
    <mergeCell ref="L33:M33"/>
    <mergeCell ref="L34:M34"/>
    <mergeCell ref="L35:M35"/>
    <mergeCell ref="N36:O36"/>
    <mergeCell ref="N34:O34"/>
    <mergeCell ref="N35:O35"/>
    <mergeCell ref="P33:Q33"/>
    <mergeCell ref="X31:Y31"/>
    <mergeCell ref="V32:W32"/>
    <mergeCell ref="T41:U41"/>
    <mergeCell ref="D47:E47"/>
    <mergeCell ref="D48:E48"/>
    <mergeCell ref="D49:E49"/>
    <mergeCell ref="D45:E45"/>
    <mergeCell ref="F42:G42"/>
    <mergeCell ref="J49:K49"/>
    <mergeCell ref="H42:I42"/>
    <mergeCell ref="L42:M42"/>
    <mergeCell ref="B52:C52"/>
    <mergeCell ref="L45:M45"/>
    <mergeCell ref="J44:K44"/>
    <mergeCell ref="D42:E42"/>
    <mergeCell ref="D43:E43"/>
    <mergeCell ref="D44:E44"/>
    <mergeCell ref="J50:K50"/>
    <mergeCell ref="J47:K47"/>
    <mergeCell ref="L52:M52"/>
    <mergeCell ref="L51:M51"/>
    <mergeCell ref="D46:E46"/>
    <mergeCell ref="D51:E51"/>
    <mergeCell ref="D52:E52"/>
    <mergeCell ref="D50:E50"/>
    <mergeCell ref="R52:S52"/>
    <mergeCell ref="P45:Q45"/>
    <mergeCell ref="J40:K40"/>
    <mergeCell ref="F48:G48"/>
    <mergeCell ref="F49:G49"/>
    <mergeCell ref="J41:K41"/>
    <mergeCell ref="N43:O43"/>
    <mergeCell ref="N45:O45"/>
    <mergeCell ref="N42:O42"/>
    <mergeCell ref="P49:Q49"/>
    <mergeCell ref="L43:M43"/>
    <mergeCell ref="L44:M44"/>
    <mergeCell ref="L49:M49"/>
    <mergeCell ref="L46:M46"/>
    <mergeCell ref="J42:K42"/>
    <mergeCell ref="R49:S49"/>
    <mergeCell ref="N47:O47"/>
    <mergeCell ref="R47:S47"/>
    <mergeCell ref="F51:G51"/>
    <mergeCell ref="H51:I51"/>
    <mergeCell ref="J51:K51"/>
    <mergeCell ref="P48:Q48"/>
    <mergeCell ref="N44:O44"/>
    <mergeCell ref="P43:Q43"/>
    <mergeCell ref="H53:I53"/>
    <mergeCell ref="N51:O51"/>
    <mergeCell ref="P51:Q51"/>
    <mergeCell ref="N52:O52"/>
    <mergeCell ref="P52:Q52"/>
    <mergeCell ref="F46:G46"/>
    <mergeCell ref="H46:I46"/>
    <mergeCell ref="F47:G47"/>
    <mergeCell ref="F53:G53"/>
    <mergeCell ref="L50:M50"/>
    <mergeCell ref="L47:M47"/>
    <mergeCell ref="N49:O49"/>
    <mergeCell ref="J52:K52"/>
    <mergeCell ref="H48:I48"/>
    <mergeCell ref="H50:I50"/>
    <mergeCell ref="F50:G50"/>
    <mergeCell ref="F52:G52"/>
    <mergeCell ref="P46:Q46"/>
    <mergeCell ref="N46:O46"/>
    <mergeCell ref="T52:U52"/>
    <mergeCell ref="R53:S53"/>
    <mergeCell ref="F45:G45"/>
    <mergeCell ref="H45:I45"/>
    <mergeCell ref="F40:G40"/>
    <mergeCell ref="H40:I40"/>
    <mergeCell ref="L41:M41"/>
    <mergeCell ref="T53:U53"/>
    <mergeCell ref="J45:K45"/>
    <mergeCell ref="J46:K46"/>
    <mergeCell ref="H49:I49"/>
    <mergeCell ref="H43:I43"/>
    <mergeCell ref="F44:G44"/>
    <mergeCell ref="H44:I44"/>
    <mergeCell ref="H47:I47"/>
    <mergeCell ref="F43:G43"/>
    <mergeCell ref="H52:I52"/>
    <mergeCell ref="J53:K53"/>
    <mergeCell ref="L53:M53"/>
    <mergeCell ref="J48:K48"/>
    <mergeCell ref="L48:M48"/>
    <mergeCell ref="N53:O53"/>
    <mergeCell ref="P53:Q53"/>
    <mergeCell ref="J43:K43"/>
  </mergeCells>
  <phoneticPr fontId="10"/>
  <pageMargins left="0.59055118110236227" right="0.59055118110236227" top="0.78740157480314965" bottom="0.78740157480314965" header="0.51181102362204722" footer="0.51181102362204722"/>
  <pageSetup paperSize="9" scale="87" firstPageNumber="20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68"/>
  <sheetViews>
    <sheetView view="pageBreakPreview" topLeftCell="A57" zoomScaleNormal="100" zoomScaleSheetLayoutView="100" workbookViewId="0">
      <selection activeCell="E57" sqref="E57"/>
    </sheetView>
  </sheetViews>
  <sheetFormatPr defaultColWidth="9" defaultRowHeight="13.5" x14ac:dyDescent="0.15"/>
  <cols>
    <col min="1" max="1" width="10.5" style="82" customWidth="1"/>
    <col min="2" max="2" width="11.25" style="82" customWidth="1"/>
    <col min="3" max="3" width="11.625" style="82" bestFit="1" customWidth="1"/>
    <col min="4" max="4" width="9.5" style="82" customWidth="1"/>
    <col min="5" max="5" width="9.125" style="82" customWidth="1"/>
    <col min="6" max="6" width="9.75" style="82" customWidth="1"/>
    <col min="7" max="10" width="9.125" style="82" customWidth="1"/>
    <col min="11" max="11" width="9" style="434"/>
    <col min="12" max="12" width="10.5" style="82" bestFit="1" customWidth="1"/>
    <col min="13" max="13" width="9" style="434"/>
    <col min="14" max="14" width="10.5" style="82" bestFit="1" customWidth="1"/>
    <col min="15" max="16384" width="9" style="82"/>
  </cols>
  <sheetData>
    <row r="1" spans="1:10" x14ac:dyDescent="0.15">
      <c r="A1" s="1" t="s">
        <v>563</v>
      </c>
      <c r="B1" s="22"/>
      <c r="C1" s="22"/>
      <c r="D1" s="22"/>
      <c r="E1" s="22"/>
      <c r="F1" s="22"/>
      <c r="G1" s="22"/>
      <c r="H1" s="22"/>
      <c r="I1" s="22"/>
      <c r="J1" s="22"/>
    </row>
    <row r="2" spans="1:10" ht="14.25" thickBot="1" x14ac:dyDescent="0.2">
      <c r="A2" s="11"/>
      <c r="B2" s="22"/>
      <c r="C2" s="22"/>
      <c r="D2" s="22"/>
      <c r="E2" s="900"/>
      <c r="F2" s="900"/>
      <c r="G2" s="22"/>
      <c r="H2" s="22"/>
      <c r="I2" s="397"/>
      <c r="J2" s="397"/>
    </row>
    <row r="3" spans="1:10" ht="14.25" thickTop="1" x14ac:dyDescent="0.15">
      <c r="A3" s="894" t="s">
        <v>520</v>
      </c>
      <c r="B3" s="897" t="s">
        <v>538</v>
      </c>
      <c r="C3" s="898"/>
      <c r="D3" s="898"/>
      <c r="E3" s="898"/>
      <c r="F3" s="899"/>
      <c r="G3" s="897" t="s">
        <v>200</v>
      </c>
      <c r="H3" s="898"/>
      <c r="I3" s="898"/>
      <c r="J3" s="898"/>
    </row>
    <row r="4" spans="1:10" x14ac:dyDescent="0.15">
      <c r="A4" s="895"/>
      <c r="B4" s="4"/>
      <c r="C4" s="4"/>
      <c r="D4" s="4"/>
      <c r="E4" s="4" t="s">
        <v>201</v>
      </c>
      <c r="F4" s="905" t="s">
        <v>410</v>
      </c>
      <c r="G4" s="3"/>
      <c r="H4" s="907" t="s">
        <v>202</v>
      </c>
      <c r="I4" s="908"/>
      <c r="J4" s="908"/>
    </row>
    <row r="5" spans="1:10" x14ac:dyDescent="0.15">
      <c r="A5" s="895"/>
      <c r="B5" s="4" t="s">
        <v>203</v>
      </c>
      <c r="C5" s="5" t="s">
        <v>204</v>
      </c>
      <c r="D5" s="5" t="s">
        <v>205</v>
      </c>
      <c r="E5" s="4" t="s">
        <v>206</v>
      </c>
      <c r="F5" s="905"/>
      <c r="G5" s="4" t="s">
        <v>356</v>
      </c>
      <c r="H5" s="909" t="s">
        <v>103</v>
      </c>
      <c r="I5" s="910" t="s">
        <v>207</v>
      </c>
      <c r="J5" s="911" t="s">
        <v>455</v>
      </c>
    </row>
    <row r="6" spans="1:10" x14ac:dyDescent="0.15">
      <c r="A6" s="896"/>
      <c r="B6" s="6"/>
      <c r="C6" s="6"/>
      <c r="D6" s="6"/>
      <c r="E6" s="6" t="s">
        <v>208</v>
      </c>
      <c r="F6" s="906"/>
      <c r="G6" s="7"/>
      <c r="H6" s="909"/>
      <c r="I6" s="910"/>
      <c r="J6" s="758"/>
    </row>
    <row r="7" spans="1:10" x14ac:dyDescent="0.15">
      <c r="A7" s="278" t="s">
        <v>683</v>
      </c>
      <c r="B7" s="238">
        <v>2575</v>
      </c>
      <c r="C7" s="238" t="s">
        <v>95</v>
      </c>
      <c r="D7" s="238">
        <v>2573</v>
      </c>
      <c r="E7" s="238" t="s">
        <v>95</v>
      </c>
      <c r="F7" s="238">
        <v>3</v>
      </c>
      <c r="G7" s="238" t="s">
        <v>95</v>
      </c>
      <c r="H7" s="238" t="s">
        <v>95</v>
      </c>
      <c r="I7" s="238" t="s">
        <v>95</v>
      </c>
      <c r="J7" s="238" t="s">
        <v>95</v>
      </c>
    </row>
    <row r="8" spans="1:10" ht="14.25" thickBot="1" x14ac:dyDescent="0.2">
      <c r="A8" s="22"/>
      <c r="B8" s="326"/>
      <c r="C8" s="326"/>
      <c r="D8" s="326"/>
      <c r="E8" s="326"/>
      <c r="F8" s="326"/>
      <c r="G8" s="326"/>
      <c r="H8" s="326"/>
      <c r="I8" s="326"/>
      <c r="J8" s="326"/>
    </row>
    <row r="9" spans="1:10" ht="14.25" thickTop="1" x14ac:dyDescent="0.15">
      <c r="A9" s="894" t="s">
        <v>520</v>
      </c>
      <c r="B9" s="695" t="s">
        <v>209</v>
      </c>
      <c r="C9" s="696"/>
      <c r="D9" s="696"/>
      <c r="E9" s="696"/>
      <c r="F9" s="696"/>
      <c r="G9" s="696"/>
      <c r="H9" s="802"/>
      <c r="I9" s="707" t="s">
        <v>210</v>
      </c>
      <c r="J9" s="708"/>
    </row>
    <row r="10" spans="1:10" x14ac:dyDescent="0.15">
      <c r="A10" s="895"/>
      <c r="B10" s="670" t="s">
        <v>211</v>
      </c>
      <c r="C10" s="671"/>
      <c r="D10" s="671"/>
      <c r="E10" s="671"/>
      <c r="F10" s="671"/>
      <c r="G10" s="671"/>
      <c r="H10" s="912"/>
      <c r="I10" s="163"/>
      <c r="J10" s="380"/>
    </row>
    <row r="11" spans="1:10" x14ac:dyDescent="0.15">
      <c r="A11" s="895"/>
      <c r="B11" s="741" t="s">
        <v>456</v>
      </c>
      <c r="C11" s="679" t="s">
        <v>212</v>
      </c>
      <c r="D11" s="679" t="s">
        <v>213</v>
      </c>
      <c r="E11" s="679" t="s">
        <v>214</v>
      </c>
      <c r="F11" s="679" t="s">
        <v>215</v>
      </c>
      <c r="G11" s="381" t="s">
        <v>357</v>
      </c>
      <c r="H11" s="679" t="s">
        <v>109</v>
      </c>
      <c r="I11" s="395" t="s">
        <v>216</v>
      </c>
      <c r="J11" s="369" t="s">
        <v>217</v>
      </c>
    </row>
    <row r="12" spans="1:10" x14ac:dyDescent="0.15">
      <c r="A12" s="896"/>
      <c r="B12" s="891"/>
      <c r="C12" s="679"/>
      <c r="D12" s="679"/>
      <c r="E12" s="679"/>
      <c r="F12" s="679"/>
      <c r="G12" s="396" t="s">
        <v>358</v>
      </c>
      <c r="H12" s="679"/>
      <c r="I12" s="396"/>
      <c r="J12" s="370"/>
    </row>
    <row r="13" spans="1:10" x14ac:dyDescent="0.15">
      <c r="A13" s="277" t="s">
        <v>683</v>
      </c>
      <c r="B13" s="367" t="s">
        <v>95</v>
      </c>
      <c r="C13" s="367" t="s">
        <v>95</v>
      </c>
      <c r="D13" s="367" t="s">
        <v>95</v>
      </c>
      <c r="E13" s="367" t="s">
        <v>95</v>
      </c>
      <c r="F13" s="367" t="s">
        <v>95</v>
      </c>
      <c r="G13" s="367" t="s">
        <v>95</v>
      </c>
      <c r="H13" s="367" t="s">
        <v>95</v>
      </c>
      <c r="I13" s="367">
        <v>27629</v>
      </c>
      <c r="J13" s="367">
        <v>1548</v>
      </c>
    </row>
    <row r="14" spans="1:10" ht="32.25" customHeight="1" x14ac:dyDescent="0.15">
      <c r="A14" s="903" t="s">
        <v>457</v>
      </c>
      <c r="B14" s="904"/>
      <c r="C14" s="904"/>
      <c r="D14" s="904"/>
      <c r="E14" s="904"/>
      <c r="F14" s="904"/>
      <c r="G14" s="904"/>
      <c r="H14" s="904"/>
      <c r="I14" s="904"/>
      <c r="J14" s="904"/>
    </row>
    <row r="15" spans="1:10" x14ac:dyDescent="0.15">
      <c r="A15" s="14" t="s">
        <v>359</v>
      </c>
      <c r="B15" s="326"/>
      <c r="C15" s="326"/>
      <c r="D15" s="326"/>
      <c r="E15" s="326"/>
      <c r="F15" s="326"/>
      <c r="G15" s="326"/>
      <c r="H15" s="326"/>
      <c r="I15" s="326"/>
      <c r="J15" s="326"/>
    </row>
    <row r="16" spans="1:10" x14ac:dyDescent="0.15">
      <c r="A16" s="14"/>
      <c r="B16" s="326"/>
      <c r="C16" s="326"/>
      <c r="D16" s="326"/>
      <c r="E16" s="326"/>
      <c r="F16" s="326"/>
      <c r="G16" s="326"/>
      <c r="H16" s="326"/>
      <c r="I16" s="326"/>
      <c r="J16" s="326"/>
    </row>
    <row r="17" spans="1:14" x14ac:dyDescent="0.15">
      <c r="A17" s="79" t="s">
        <v>564</v>
      </c>
    </row>
    <row r="18" spans="1:14" ht="14.25" thickBot="1" x14ac:dyDescent="0.2">
      <c r="A18" s="80"/>
      <c r="I18" s="279"/>
      <c r="J18" s="279"/>
    </row>
    <row r="19" spans="1:14" ht="14.25" customHeight="1" thickTop="1" x14ac:dyDescent="0.15">
      <c r="A19" s="667" t="s">
        <v>539</v>
      </c>
      <c r="B19" s="707" t="s">
        <v>540</v>
      </c>
      <c r="C19" s="708"/>
      <c r="D19" s="722"/>
      <c r="E19" s="707" t="s">
        <v>200</v>
      </c>
      <c r="F19" s="708"/>
      <c r="G19" s="708"/>
      <c r="H19" s="708"/>
      <c r="I19" s="708"/>
      <c r="J19" s="708"/>
    </row>
    <row r="20" spans="1:14" ht="13.15" customHeight="1" x14ac:dyDescent="0.15">
      <c r="A20" s="668"/>
      <c r="B20" s="163"/>
      <c r="C20" s="163"/>
      <c r="D20" s="163"/>
      <c r="E20" s="280"/>
      <c r="F20" s="666" t="s">
        <v>202</v>
      </c>
      <c r="G20" s="675"/>
      <c r="H20" s="675"/>
      <c r="I20" s="675"/>
      <c r="J20" s="675"/>
    </row>
    <row r="21" spans="1:14" x14ac:dyDescent="0.15">
      <c r="A21" s="668"/>
      <c r="B21" s="163" t="s">
        <v>203</v>
      </c>
      <c r="C21" s="281" t="s">
        <v>204</v>
      </c>
      <c r="D21" s="281" t="s">
        <v>205</v>
      </c>
      <c r="E21" s="163" t="s">
        <v>356</v>
      </c>
      <c r="F21" s="678" t="s">
        <v>103</v>
      </c>
      <c r="G21" s="679" t="s">
        <v>207</v>
      </c>
      <c r="H21" s="892" t="s">
        <v>541</v>
      </c>
      <c r="I21" s="741" t="s">
        <v>542</v>
      </c>
      <c r="J21" s="676" t="s">
        <v>212</v>
      </c>
    </row>
    <row r="22" spans="1:14" x14ac:dyDescent="0.15">
      <c r="A22" s="669"/>
      <c r="B22" s="382"/>
      <c r="C22" s="382"/>
      <c r="D22" s="382"/>
      <c r="E22" s="282"/>
      <c r="F22" s="678"/>
      <c r="G22" s="679"/>
      <c r="H22" s="893"/>
      <c r="I22" s="891"/>
      <c r="J22" s="676"/>
    </row>
    <row r="23" spans="1:14" x14ac:dyDescent="0.15">
      <c r="A23" s="221" t="s">
        <v>524</v>
      </c>
      <c r="B23" s="440">
        <v>7829</v>
      </c>
      <c r="C23" s="439">
        <v>7218</v>
      </c>
      <c r="D23" s="439">
        <v>612</v>
      </c>
      <c r="E23" s="439" t="s">
        <v>95</v>
      </c>
      <c r="F23" s="436" t="s">
        <v>95</v>
      </c>
      <c r="G23" s="436" t="s">
        <v>95</v>
      </c>
      <c r="H23" s="438" t="s">
        <v>95</v>
      </c>
      <c r="I23" s="438" t="s">
        <v>95</v>
      </c>
      <c r="J23" s="436" t="s">
        <v>95</v>
      </c>
    </row>
    <row r="24" spans="1:14" x14ac:dyDescent="0.15">
      <c r="A24" s="284" t="s">
        <v>598</v>
      </c>
      <c r="B24" s="298">
        <v>39800</v>
      </c>
      <c r="C24" s="297">
        <v>36643</v>
      </c>
      <c r="D24" s="297">
        <v>3157</v>
      </c>
      <c r="E24" s="297">
        <v>104672</v>
      </c>
      <c r="F24" s="297">
        <v>379</v>
      </c>
      <c r="G24" s="297">
        <v>125</v>
      </c>
      <c r="H24" s="297">
        <v>32</v>
      </c>
      <c r="I24" s="297">
        <v>7</v>
      </c>
      <c r="J24" s="297">
        <v>3</v>
      </c>
    </row>
    <row r="25" spans="1:14" x14ac:dyDescent="0.15">
      <c r="A25" s="369"/>
      <c r="B25" s="379"/>
      <c r="C25" s="380"/>
      <c r="D25" s="380"/>
      <c r="E25" s="20"/>
      <c r="F25" s="369"/>
      <c r="G25" s="369"/>
      <c r="H25" s="328"/>
      <c r="I25" s="328"/>
      <c r="J25" s="369"/>
    </row>
    <row r="26" spans="1:14" s="406" customFormat="1" x14ac:dyDescent="0.15">
      <c r="A26" s="283" t="s">
        <v>676</v>
      </c>
      <c r="B26" s="295">
        <v>42936</v>
      </c>
      <c r="C26" s="296">
        <v>38899</v>
      </c>
      <c r="D26" s="296">
        <v>4037</v>
      </c>
      <c r="E26" s="296">
        <v>122372</v>
      </c>
      <c r="F26" s="296">
        <v>469</v>
      </c>
      <c r="G26" s="296">
        <v>125</v>
      </c>
      <c r="H26" s="296">
        <v>36</v>
      </c>
      <c r="I26" s="296">
        <v>10</v>
      </c>
      <c r="J26" s="296">
        <v>1</v>
      </c>
      <c r="K26" s="437"/>
      <c r="M26" s="437"/>
    </row>
    <row r="27" spans="1:14" x14ac:dyDescent="0.15">
      <c r="A27" s="284"/>
      <c r="B27" s="285"/>
      <c r="C27" s="286"/>
      <c r="D27" s="286"/>
      <c r="E27" s="286"/>
      <c r="F27" s="286"/>
      <c r="G27" s="286"/>
      <c r="H27" s="286"/>
      <c r="I27" s="286"/>
      <c r="J27" s="286"/>
    </row>
    <row r="28" spans="1:14" x14ac:dyDescent="0.15">
      <c r="A28" s="284" t="s">
        <v>543</v>
      </c>
      <c r="B28" s="377">
        <v>4157</v>
      </c>
      <c r="C28" s="297">
        <v>3808</v>
      </c>
      <c r="D28" s="297">
        <v>349</v>
      </c>
      <c r="E28" s="297">
        <v>5474</v>
      </c>
      <c r="F28" s="297">
        <v>30</v>
      </c>
      <c r="G28" s="297">
        <v>13</v>
      </c>
      <c r="H28" s="297">
        <v>3</v>
      </c>
      <c r="I28" s="297">
        <v>0</v>
      </c>
      <c r="J28" s="297">
        <v>0</v>
      </c>
      <c r="L28" s="434"/>
      <c r="N28" s="434"/>
    </row>
    <row r="29" spans="1:14" x14ac:dyDescent="0.15">
      <c r="A29" s="284" t="s">
        <v>544</v>
      </c>
      <c r="B29" s="377">
        <v>3450</v>
      </c>
      <c r="C29" s="297">
        <v>3211</v>
      </c>
      <c r="D29" s="297">
        <v>239</v>
      </c>
      <c r="E29" s="297">
        <v>5024</v>
      </c>
      <c r="F29" s="297">
        <v>29</v>
      </c>
      <c r="G29" s="297">
        <v>5</v>
      </c>
      <c r="H29" s="297">
        <v>3</v>
      </c>
      <c r="I29" s="297">
        <v>1</v>
      </c>
      <c r="J29" s="297">
        <v>1</v>
      </c>
      <c r="L29" s="434"/>
      <c r="N29" s="434"/>
    </row>
    <row r="30" spans="1:14" ht="13.5" customHeight="1" x14ac:dyDescent="0.15">
      <c r="A30" s="284" t="s">
        <v>545</v>
      </c>
      <c r="B30" s="377">
        <v>4071</v>
      </c>
      <c r="C30" s="297">
        <v>3598</v>
      </c>
      <c r="D30" s="297">
        <v>472</v>
      </c>
      <c r="E30" s="297">
        <v>6316</v>
      </c>
      <c r="F30" s="297">
        <v>30</v>
      </c>
      <c r="G30" s="297">
        <v>9</v>
      </c>
      <c r="H30" s="297">
        <v>4</v>
      </c>
      <c r="I30" s="297">
        <v>0</v>
      </c>
      <c r="J30" s="297">
        <v>0</v>
      </c>
      <c r="L30" s="434"/>
      <c r="N30" s="434"/>
    </row>
    <row r="31" spans="1:14" x14ac:dyDescent="0.15">
      <c r="A31" s="284" t="s">
        <v>546</v>
      </c>
      <c r="B31" s="377">
        <v>5163</v>
      </c>
      <c r="C31" s="297">
        <v>4664</v>
      </c>
      <c r="D31" s="297">
        <v>498</v>
      </c>
      <c r="E31" s="297">
        <v>18462</v>
      </c>
      <c r="F31" s="297">
        <v>59</v>
      </c>
      <c r="G31" s="297">
        <v>8</v>
      </c>
      <c r="H31" s="297">
        <v>8</v>
      </c>
      <c r="I31" s="297">
        <v>4</v>
      </c>
      <c r="J31" s="297">
        <v>0</v>
      </c>
      <c r="L31" s="434"/>
      <c r="N31" s="434"/>
    </row>
    <row r="32" spans="1:14" x14ac:dyDescent="0.15">
      <c r="A32" s="284" t="s">
        <v>547</v>
      </c>
      <c r="B32" s="377">
        <v>1704</v>
      </c>
      <c r="C32" s="297">
        <v>1550</v>
      </c>
      <c r="D32" s="297">
        <v>154</v>
      </c>
      <c r="E32" s="297">
        <v>8993</v>
      </c>
      <c r="F32" s="297">
        <v>40</v>
      </c>
      <c r="G32" s="297">
        <v>8</v>
      </c>
      <c r="H32" s="297">
        <v>0</v>
      </c>
      <c r="I32" s="297">
        <v>2</v>
      </c>
      <c r="J32" s="297">
        <v>0</v>
      </c>
      <c r="L32" s="434"/>
      <c r="N32" s="434"/>
    </row>
    <row r="33" spans="1:14" x14ac:dyDescent="0.15">
      <c r="A33" s="284"/>
      <c r="B33" s="377"/>
      <c r="C33" s="287"/>
      <c r="D33" s="287"/>
      <c r="E33" s="287"/>
      <c r="F33" s="287"/>
      <c r="G33" s="287"/>
      <c r="H33" s="287"/>
      <c r="I33" s="287"/>
      <c r="J33" s="287"/>
      <c r="L33" s="434"/>
      <c r="N33" s="434"/>
    </row>
    <row r="34" spans="1:14" x14ac:dyDescent="0.15">
      <c r="A34" s="284" t="s">
        <v>548</v>
      </c>
      <c r="B34" s="377">
        <v>3301</v>
      </c>
      <c r="C34" s="297">
        <v>3060</v>
      </c>
      <c r="D34" s="297">
        <v>240</v>
      </c>
      <c r="E34" s="297">
        <v>10645</v>
      </c>
      <c r="F34" s="297">
        <v>44</v>
      </c>
      <c r="G34" s="297">
        <v>10</v>
      </c>
      <c r="H34" s="297">
        <v>1</v>
      </c>
      <c r="I34" s="297">
        <v>1</v>
      </c>
      <c r="J34" s="297">
        <v>0</v>
      </c>
      <c r="L34" s="434"/>
      <c r="N34" s="434"/>
    </row>
    <row r="35" spans="1:14" x14ac:dyDescent="0.15">
      <c r="A35" s="284" t="s">
        <v>549</v>
      </c>
      <c r="B35" s="377">
        <v>4020</v>
      </c>
      <c r="C35" s="297">
        <v>3613</v>
      </c>
      <c r="D35" s="297">
        <v>407</v>
      </c>
      <c r="E35" s="297">
        <v>10415</v>
      </c>
      <c r="F35" s="297">
        <v>40</v>
      </c>
      <c r="G35" s="297">
        <v>8</v>
      </c>
      <c r="H35" s="297">
        <v>8</v>
      </c>
      <c r="I35" s="297">
        <v>1</v>
      </c>
      <c r="J35" s="297">
        <v>0</v>
      </c>
      <c r="L35" s="434"/>
      <c r="N35" s="434"/>
    </row>
    <row r="36" spans="1:14" x14ac:dyDescent="0.15">
      <c r="A36" s="284" t="s">
        <v>550</v>
      </c>
      <c r="B36" s="377">
        <v>3003</v>
      </c>
      <c r="C36" s="297">
        <v>2616</v>
      </c>
      <c r="D36" s="297">
        <v>386</v>
      </c>
      <c r="E36" s="297">
        <v>11529</v>
      </c>
      <c r="F36" s="297">
        <v>40</v>
      </c>
      <c r="G36" s="297">
        <v>11</v>
      </c>
      <c r="H36" s="297">
        <v>2</v>
      </c>
      <c r="I36" s="297">
        <v>0</v>
      </c>
      <c r="J36" s="297">
        <v>0</v>
      </c>
      <c r="L36" s="434"/>
      <c r="N36" s="434"/>
    </row>
    <row r="37" spans="1:14" x14ac:dyDescent="0.15">
      <c r="A37" s="284" t="s">
        <v>551</v>
      </c>
      <c r="B37" s="377">
        <v>4489</v>
      </c>
      <c r="C37" s="297">
        <v>4091</v>
      </c>
      <c r="D37" s="297">
        <v>398</v>
      </c>
      <c r="E37" s="297">
        <v>12486</v>
      </c>
      <c r="F37" s="297">
        <v>46</v>
      </c>
      <c r="G37" s="297">
        <v>18</v>
      </c>
      <c r="H37" s="297">
        <v>3</v>
      </c>
      <c r="I37" s="297">
        <v>1</v>
      </c>
      <c r="J37" s="297">
        <v>0</v>
      </c>
      <c r="L37" s="434"/>
      <c r="N37" s="434"/>
    </row>
    <row r="38" spans="1:14" x14ac:dyDescent="0.15">
      <c r="A38" s="284" t="s">
        <v>552</v>
      </c>
      <c r="B38" s="377">
        <v>2515</v>
      </c>
      <c r="C38" s="297">
        <v>2296</v>
      </c>
      <c r="D38" s="297">
        <v>219</v>
      </c>
      <c r="E38" s="297">
        <v>10874</v>
      </c>
      <c r="F38" s="297">
        <v>34</v>
      </c>
      <c r="G38" s="297">
        <v>10</v>
      </c>
      <c r="H38" s="297">
        <v>1</v>
      </c>
      <c r="I38" s="297">
        <v>0</v>
      </c>
      <c r="J38" s="297">
        <v>0</v>
      </c>
      <c r="L38" s="434"/>
      <c r="N38" s="434"/>
    </row>
    <row r="39" spans="1:14" x14ac:dyDescent="0.15">
      <c r="A39" s="284"/>
      <c r="B39" s="285"/>
      <c r="C39" s="288"/>
      <c r="D39" s="289"/>
      <c r="E39" s="288"/>
      <c r="F39" s="288"/>
      <c r="G39" s="288"/>
      <c r="H39" s="288"/>
      <c r="I39" s="288"/>
      <c r="J39" s="288"/>
      <c r="L39" s="434"/>
      <c r="N39" s="434"/>
    </row>
    <row r="40" spans="1:14" x14ac:dyDescent="0.15">
      <c r="A40" s="284" t="s">
        <v>553</v>
      </c>
      <c r="B40" s="298">
        <v>2743</v>
      </c>
      <c r="C40" s="297">
        <v>2358</v>
      </c>
      <c r="D40" s="297">
        <v>384</v>
      </c>
      <c r="E40" s="297">
        <v>8647</v>
      </c>
      <c r="F40" s="297">
        <v>29</v>
      </c>
      <c r="G40" s="297">
        <v>7</v>
      </c>
      <c r="H40" s="297">
        <v>1</v>
      </c>
      <c r="I40" s="297">
        <v>0</v>
      </c>
      <c r="J40" s="297">
        <v>0</v>
      </c>
    </row>
    <row r="41" spans="1:14" x14ac:dyDescent="0.15">
      <c r="A41" s="290" t="s">
        <v>554</v>
      </c>
      <c r="B41" s="299">
        <v>4323</v>
      </c>
      <c r="C41" s="300">
        <v>4033</v>
      </c>
      <c r="D41" s="300">
        <v>289</v>
      </c>
      <c r="E41" s="300">
        <v>13507</v>
      </c>
      <c r="F41" s="300">
        <v>48</v>
      </c>
      <c r="G41" s="300">
        <v>18</v>
      </c>
      <c r="H41" s="300">
        <v>2</v>
      </c>
      <c r="I41" s="300">
        <v>0</v>
      </c>
      <c r="J41" s="300">
        <v>0</v>
      </c>
    </row>
    <row r="42" spans="1:14" ht="14.25" thickBot="1" x14ac:dyDescent="0.2">
      <c r="B42" s="326"/>
      <c r="C42" s="326"/>
      <c r="D42" s="326"/>
      <c r="E42" s="326"/>
      <c r="F42" s="326"/>
      <c r="G42" s="326"/>
      <c r="H42" s="326"/>
      <c r="I42" s="326"/>
      <c r="J42" s="326"/>
    </row>
    <row r="43" spans="1:14" ht="14.25" thickTop="1" x14ac:dyDescent="0.15">
      <c r="A43" s="667" t="s">
        <v>539</v>
      </c>
      <c r="B43" s="291" t="s">
        <v>555</v>
      </c>
      <c r="C43" s="291"/>
      <c r="D43" s="291"/>
      <c r="E43" s="291"/>
      <c r="F43" s="292"/>
      <c r="G43" s="707" t="s">
        <v>210</v>
      </c>
      <c r="H43" s="708"/>
    </row>
    <row r="44" spans="1:14" x14ac:dyDescent="0.15">
      <c r="A44" s="668"/>
      <c r="B44" s="293" t="s">
        <v>556</v>
      </c>
      <c r="C44" s="293"/>
      <c r="D44" s="293"/>
      <c r="E44" s="293"/>
      <c r="F44" s="294"/>
      <c r="G44" s="741" t="s">
        <v>216</v>
      </c>
      <c r="H44" s="892" t="s">
        <v>217</v>
      </c>
    </row>
    <row r="45" spans="1:14" x14ac:dyDescent="0.15">
      <c r="A45" s="668"/>
      <c r="B45" s="679" t="s">
        <v>213</v>
      </c>
      <c r="C45" s="679" t="s">
        <v>214</v>
      </c>
      <c r="D45" s="679" t="s">
        <v>215</v>
      </c>
      <c r="E45" s="381" t="s">
        <v>357</v>
      </c>
      <c r="F45" s="679" t="s">
        <v>109</v>
      </c>
      <c r="G45" s="901"/>
      <c r="H45" s="687"/>
    </row>
    <row r="46" spans="1:14" x14ac:dyDescent="0.15">
      <c r="A46" s="669"/>
      <c r="B46" s="679"/>
      <c r="C46" s="679"/>
      <c r="D46" s="679"/>
      <c r="E46" s="396" t="s">
        <v>358</v>
      </c>
      <c r="F46" s="679"/>
      <c r="G46" s="902"/>
      <c r="H46" s="688"/>
    </row>
    <row r="47" spans="1:14" x14ac:dyDescent="0.15">
      <c r="A47" s="330" t="s">
        <v>524</v>
      </c>
      <c r="B47" s="436" t="s">
        <v>95</v>
      </c>
      <c r="C47" s="436" t="s">
        <v>95</v>
      </c>
      <c r="D47" s="436" t="s">
        <v>95</v>
      </c>
      <c r="E47" s="436" t="s">
        <v>95</v>
      </c>
      <c r="F47" s="436" t="s">
        <v>95</v>
      </c>
      <c r="G47" s="436" t="s">
        <v>95</v>
      </c>
      <c r="H47" s="436" t="s">
        <v>95</v>
      </c>
    </row>
    <row r="48" spans="1:14" x14ac:dyDescent="0.15">
      <c r="A48" s="277" t="s">
        <v>598</v>
      </c>
      <c r="B48" s="297">
        <v>7</v>
      </c>
      <c r="C48" s="297">
        <v>20</v>
      </c>
      <c r="D48" s="297">
        <v>21</v>
      </c>
      <c r="E48" s="297">
        <v>15</v>
      </c>
      <c r="F48" s="297">
        <v>149</v>
      </c>
      <c r="G48" s="297">
        <v>16917</v>
      </c>
      <c r="H48" s="297">
        <v>1352</v>
      </c>
    </row>
    <row r="49" spans="1:13" x14ac:dyDescent="0.15">
      <c r="A49" s="368"/>
      <c r="B49" s="369"/>
      <c r="C49" s="369"/>
      <c r="D49" s="369"/>
      <c r="E49" s="369"/>
      <c r="F49" s="369"/>
      <c r="G49" s="369"/>
      <c r="H49" s="369"/>
    </row>
    <row r="50" spans="1:13" s="16" customFormat="1" x14ac:dyDescent="0.15">
      <c r="A50" s="329" t="s">
        <v>676</v>
      </c>
      <c r="B50" s="296">
        <v>2</v>
      </c>
      <c r="C50" s="296">
        <v>17</v>
      </c>
      <c r="D50" s="296">
        <v>24</v>
      </c>
      <c r="E50" s="296">
        <v>20</v>
      </c>
      <c r="F50" s="296">
        <v>234</v>
      </c>
      <c r="G50" s="296">
        <v>17641</v>
      </c>
      <c r="H50" s="296">
        <v>1720</v>
      </c>
      <c r="K50" s="435"/>
      <c r="M50" s="435"/>
    </row>
    <row r="51" spans="1:13" x14ac:dyDescent="0.15">
      <c r="A51" s="277"/>
      <c r="B51" s="286"/>
      <c r="C51" s="286"/>
      <c r="D51" s="286"/>
      <c r="E51" s="286"/>
      <c r="F51" s="286"/>
      <c r="G51" s="286"/>
      <c r="H51" s="286"/>
    </row>
    <row r="52" spans="1:13" x14ac:dyDescent="0.15">
      <c r="A52" s="277" t="s">
        <v>543</v>
      </c>
      <c r="B52" s="297">
        <v>0</v>
      </c>
      <c r="C52" s="297">
        <v>0</v>
      </c>
      <c r="D52" s="297">
        <v>4</v>
      </c>
      <c r="E52" s="297">
        <v>3</v>
      </c>
      <c r="F52" s="297">
        <v>7</v>
      </c>
      <c r="G52" s="297">
        <v>1214</v>
      </c>
      <c r="H52" s="297">
        <v>119</v>
      </c>
      <c r="J52" s="441"/>
    </row>
    <row r="53" spans="1:13" x14ac:dyDescent="0.15">
      <c r="A53" s="277" t="s">
        <v>544</v>
      </c>
      <c r="B53" s="297">
        <v>0</v>
      </c>
      <c r="C53" s="297">
        <v>1</v>
      </c>
      <c r="D53" s="297">
        <v>0</v>
      </c>
      <c r="E53" s="297">
        <v>1</v>
      </c>
      <c r="F53" s="297">
        <v>17</v>
      </c>
      <c r="G53" s="297">
        <v>1071</v>
      </c>
      <c r="H53" s="297">
        <v>113</v>
      </c>
      <c r="J53" s="441"/>
    </row>
    <row r="54" spans="1:13" x14ac:dyDescent="0.15">
      <c r="A54" s="277" t="s">
        <v>545</v>
      </c>
      <c r="B54" s="297">
        <v>0</v>
      </c>
      <c r="C54" s="297">
        <v>0</v>
      </c>
      <c r="D54" s="297">
        <v>3</v>
      </c>
      <c r="E54" s="297">
        <v>1</v>
      </c>
      <c r="F54" s="297">
        <v>13</v>
      </c>
      <c r="G54" s="297">
        <v>1428</v>
      </c>
      <c r="H54" s="297">
        <v>144</v>
      </c>
      <c r="J54" s="441"/>
    </row>
    <row r="55" spans="1:13" x14ac:dyDescent="0.15">
      <c r="A55" s="277" t="s">
        <v>546</v>
      </c>
      <c r="B55" s="297">
        <v>0</v>
      </c>
      <c r="C55" s="297">
        <v>1</v>
      </c>
      <c r="D55" s="297">
        <v>8</v>
      </c>
      <c r="E55" s="297">
        <v>0</v>
      </c>
      <c r="F55" s="297">
        <v>30</v>
      </c>
      <c r="G55" s="297">
        <v>1701</v>
      </c>
      <c r="H55" s="297">
        <v>156</v>
      </c>
      <c r="J55" s="441"/>
    </row>
    <row r="56" spans="1:13" x14ac:dyDescent="0.15">
      <c r="A56" s="277" t="s">
        <v>547</v>
      </c>
      <c r="B56" s="297">
        <v>0</v>
      </c>
      <c r="C56" s="297">
        <v>1</v>
      </c>
      <c r="D56" s="297">
        <v>1</v>
      </c>
      <c r="E56" s="297">
        <v>0</v>
      </c>
      <c r="F56" s="297">
        <v>28</v>
      </c>
      <c r="G56" s="297">
        <v>1483</v>
      </c>
      <c r="H56" s="297">
        <v>122</v>
      </c>
      <c r="J56" s="441"/>
    </row>
    <row r="57" spans="1:13" x14ac:dyDescent="0.15">
      <c r="A57" s="277"/>
      <c r="B57" s="287"/>
      <c r="C57" s="287"/>
      <c r="D57" s="287"/>
      <c r="E57" s="287"/>
      <c r="F57" s="287"/>
      <c r="G57" s="287"/>
      <c r="H57" s="287"/>
      <c r="J57" s="441"/>
    </row>
    <row r="58" spans="1:13" x14ac:dyDescent="0.15">
      <c r="A58" s="277" t="s">
        <v>548</v>
      </c>
      <c r="B58" s="297">
        <v>0</v>
      </c>
      <c r="C58" s="297">
        <v>1</v>
      </c>
      <c r="D58" s="297">
        <v>6</v>
      </c>
      <c r="E58" s="297">
        <v>1</v>
      </c>
      <c r="F58" s="297">
        <v>24</v>
      </c>
      <c r="G58" s="297">
        <v>1259</v>
      </c>
      <c r="H58" s="297">
        <v>132</v>
      </c>
      <c r="J58" s="441"/>
    </row>
    <row r="59" spans="1:13" x14ac:dyDescent="0.15">
      <c r="A59" s="277" t="s">
        <v>549</v>
      </c>
      <c r="B59" s="297">
        <v>1</v>
      </c>
      <c r="C59" s="297">
        <v>1</v>
      </c>
      <c r="D59" s="297">
        <v>0</v>
      </c>
      <c r="E59" s="297">
        <v>2</v>
      </c>
      <c r="F59" s="297">
        <v>19</v>
      </c>
      <c r="G59" s="297">
        <v>1871</v>
      </c>
      <c r="H59" s="297">
        <v>167</v>
      </c>
      <c r="J59" s="441"/>
    </row>
    <row r="60" spans="1:13" x14ac:dyDescent="0.15">
      <c r="A60" s="277" t="s">
        <v>550</v>
      </c>
      <c r="B60" s="297">
        <v>0</v>
      </c>
      <c r="C60" s="297">
        <v>7</v>
      </c>
      <c r="D60" s="297">
        <v>0</v>
      </c>
      <c r="E60" s="297">
        <v>2</v>
      </c>
      <c r="F60" s="297">
        <v>18</v>
      </c>
      <c r="G60" s="297">
        <v>1971</v>
      </c>
      <c r="H60" s="297">
        <v>171</v>
      </c>
      <c r="J60" s="441"/>
    </row>
    <row r="61" spans="1:13" x14ac:dyDescent="0.15">
      <c r="A61" s="277" t="s">
        <v>551</v>
      </c>
      <c r="B61" s="297">
        <v>0</v>
      </c>
      <c r="C61" s="297">
        <v>1</v>
      </c>
      <c r="D61" s="297">
        <v>1</v>
      </c>
      <c r="E61" s="297">
        <v>0</v>
      </c>
      <c r="F61" s="297">
        <v>22</v>
      </c>
      <c r="G61" s="297">
        <v>1673</v>
      </c>
      <c r="H61" s="297">
        <v>133</v>
      </c>
      <c r="J61" s="441"/>
    </row>
    <row r="62" spans="1:13" x14ac:dyDescent="0.15">
      <c r="A62" s="277" t="s">
        <v>552</v>
      </c>
      <c r="B62" s="297">
        <v>0</v>
      </c>
      <c r="C62" s="297">
        <v>2</v>
      </c>
      <c r="D62" s="297">
        <v>0</v>
      </c>
      <c r="E62" s="297">
        <v>4</v>
      </c>
      <c r="F62" s="297">
        <v>17</v>
      </c>
      <c r="G62" s="297">
        <v>1223</v>
      </c>
      <c r="H62" s="297">
        <v>138</v>
      </c>
      <c r="J62" s="441"/>
    </row>
    <row r="63" spans="1:13" x14ac:dyDescent="0.15">
      <c r="A63" s="277"/>
      <c r="B63" s="288"/>
      <c r="C63" s="288"/>
      <c r="D63" s="288"/>
      <c r="E63" s="288"/>
      <c r="F63" s="288"/>
      <c r="G63" s="288"/>
      <c r="H63" s="288"/>
      <c r="J63" s="441"/>
    </row>
    <row r="64" spans="1:13" x14ac:dyDescent="0.15">
      <c r="A64" s="277" t="s">
        <v>553</v>
      </c>
      <c r="B64" s="297">
        <v>1</v>
      </c>
      <c r="C64" s="297">
        <v>1</v>
      </c>
      <c r="D64" s="297">
        <v>1</v>
      </c>
      <c r="E64" s="297">
        <v>0</v>
      </c>
      <c r="F64" s="297">
        <v>18</v>
      </c>
      <c r="G64" s="297">
        <v>1061</v>
      </c>
      <c r="H64" s="297">
        <v>156</v>
      </c>
    </row>
    <row r="65" spans="1:10" x14ac:dyDescent="0.15">
      <c r="A65" s="278" t="s">
        <v>554</v>
      </c>
      <c r="B65" s="300">
        <v>0</v>
      </c>
      <c r="C65" s="300">
        <v>1</v>
      </c>
      <c r="D65" s="300">
        <v>0</v>
      </c>
      <c r="E65" s="300">
        <v>6</v>
      </c>
      <c r="F65" s="300">
        <v>21</v>
      </c>
      <c r="G65" s="300">
        <v>1686</v>
      </c>
      <c r="H65" s="300">
        <v>169</v>
      </c>
    </row>
    <row r="66" spans="1:10" ht="43.5" customHeight="1" x14ac:dyDescent="0.15">
      <c r="A66" s="889" t="s">
        <v>611</v>
      </c>
      <c r="B66" s="890"/>
      <c r="C66" s="890"/>
      <c r="D66" s="890"/>
      <c r="E66" s="890"/>
      <c r="F66" s="890"/>
      <c r="G66" s="890"/>
      <c r="H66" s="890"/>
      <c r="I66" s="890"/>
      <c r="J66" s="890"/>
    </row>
    <row r="67" spans="1:10" x14ac:dyDescent="0.15">
      <c r="A67" s="81" t="s">
        <v>359</v>
      </c>
      <c r="B67" s="326"/>
      <c r="C67" s="326"/>
      <c r="D67" s="326"/>
      <c r="E67" s="326"/>
      <c r="F67" s="326"/>
      <c r="G67" s="326"/>
      <c r="H67" s="326"/>
      <c r="I67" s="326"/>
      <c r="J67" s="326"/>
    </row>
    <row r="68" spans="1:10" x14ac:dyDescent="0.15">
      <c r="B68" s="152"/>
      <c r="C68" s="152"/>
      <c r="D68" s="152"/>
      <c r="E68" s="152"/>
      <c r="F68" s="152"/>
      <c r="G68" s="152"/>
      <c r="H68" s="152"/>
    </row>
  </sheetData>
  <mergeCells count="38">
    <mergeCell ref="I9:J9"/>
    <mergeCell ref="B10:H10"/>
    <mergeCell ref="B11:B12"/>
    <mergeCell ref="C11:C12"/>
    <mergeCell ref="D11:D12"/>
    <mergeCell ref="E11:E12"/>
    <mergeCell ref="E2:F2"/>
    <mergeCell ref="J21:J22"/>
    <mergeCell ref="E19:J19"/>
    <mergeCell ref="F20:J20"/>
    <mergeCell ref="G44:G46"/>
    <mergeCell ref="H44:H46"/>
    <mergeCell ref="F11:F12"/>
    <mergeCell ref="H11:H12"/>
    <mergeCell ref="A14:J14"/>
    <mergeCell ref="A9:A12"/>
    <mergeCell ref="G3:J3"/>
    <mergeCell ref="F4:F6"/>
    <mergeCell ref="H4:J4"/>
    <mergeCell ref="H5:H6"/>
    <mergeCell ref="I5:I6"/>
    <mergeCell ref="J5:J6"/>
    <mergeCell ref="A3:A6"/>
    <mergeCell ref="B3:F3"/>
    <mergeCell ref="B9:H9"/>
    <mergeCell ref="B45:B46"/>
    <mergeCell ref="C45:C46"/>
    <mergeCell ref="A66:J66"/>
    <mergeCell ref="G43:H43"/>
    <mergeCell ref="G21:G22"/>
    <mergeCell ref="D45:D46"/>
    <mergeCell ref="I21:I22"/>
    <mergeCell ref="H21:H22"/>
    <mergeCell ref="A19:A22"/>
    <mergeCell ref="F21:F22"/>
    <mergeCell ref="A43:A46"/>
    <mergeCell ref="F45:F46"/>
    <mergeCell ref="B19:D19"/>
  </mergeCells>
  <phoneticPr fontId="2"/>
  <pageMargins left="0.59055118110236227" right="0.59055118110236227" top="0.78740157480314965" bottom="0.98425196850393704" header="0.51181102362204722" footer="0.51181102362204722"/>
  <pageSetup paperSize="9" scale="81" firstPageNumber="209"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61"/>
  <sheetViews>
    <sheetView tabSelected="1" view="pageBreakPreview" topLeftCell="A31" zoomScaleNormal="100" zoomScaleSheetLayoutView="100" workbookViewId="0">
      <selection activeCell="F47" sqref="F47"/>
    </sheetView>
  </sheetViews>
  <sheetFormatPr defaultColWidth="9" defaultRowHeight="13.5" x14ac:dyDescent="0.15"/>
  <cols>
    <col min="1" max="1" width="9.625" style="24" customWidth="1"/>
    <col min="2" max="10" width="9.125" style="24" customWidth="1"/>
    <col min="11" max="16384" width="9" style="24"/>
  </cols>
  <sheetData>
    <row r="1" spans="1:10" x14ac:dyDescent="0.15">
      <c r="A1" s="23" t="s">
        <v>565</v>
      </c>
    </row>
    <row r="3" spans="1:10" ht="14.25" thickBot="1" x14ac:dyDescent="0.2">
      <c r="A3" s="24" t="s">
        <v>411</v>
      </c>
      <c r="J3" s="40"/>
    </row>
    <row r="4" spans="1:10" ht="14.25" thickTop="1" x14ac:dyDescent="0.15">
      <c r="A4" s="816" t="s">
        <v>517</v>
      </c>
      <c r="B4" s="915" t="s">
        <v>412</v>
      </c>
      <c r="C4" s="916"/>
      <c r="D4" s="916"/>
      <c r="E4" s="916"/>
      <c r="F4" s="916"/>
      <c r="G4" s="919"/>
      <c r="H4" s="915" t="s">
        <v>218</v>
      </c>
      <c r="I4" s="916"/>
      <c r="J4" s="916"/>
    </row>
    <row r="5" spans="1:10" x14ac:dyDescent="0.15">
      <c r="A5" s="824"/>
      <c r="B5" s="913" t="s">
        <v>103</v>
      </c>
      <c r="C5" s="913" t="s">
        <v>219</v>
      </c>
      <c r="D5" s="913" t="s">
        <v>220</v>
      </c>
      <c r="E5" s="913" t="s">
        <v>184</v>
      </c>
      <c r="F5" s="913" t="s">
        <v>185</v>
      </c>
      <c r="G5" s="913" t="s">
        <v>360</v>
      </c>
      <c r="H5" s="913" t="s">
        <v>103</v>
      </c>
      <c r="I5" s="36" t="s">
        <v>221</v>
      </c>
      <c r="J5" s="917" t="s">
        <v>222</v>
      </c>
    </row>
    <row r="6" spans="1:10" x14ac:dyDescent="0.15">
      <c r="A6" s="817"/>
      <c r="B6" s="914"/>
      <c r="C6" s="914"/>
      <c r="D6" s="914"/>
      <c r="E6" s="914"/>
      <c r="F6" s="914"/>
      <c r="G6" s="914"/>
      <c r="H6" s="914"/>
      <c r="I6" s="37" t="s">
        <v>223</v>
      </c>
      <c r="J6" s="918"/>
    </row>
    <row r="7" spans="1:10" x14ac:dyDescent="0.15">
      <c r="A7" s="402" t="s">
        <v>696</v>
      </c>
      <c r="B7" s="371">
        <v>284</v>
      </c>
      <c r="C7" s="371">
        <v>19</v>
      </c>
      <c r="D7" s="371">
        <v>122</v>
      </c>
      <c r="E7" s="371">
        <v>94</v>
      </c>
      <c r="F7" s="371">
        <v>44</v>
      </c>
      <c r="G7" s="371">
        <v>5</v>
      </c>
      <c r="H7" s="371">
        <v>139554</v>
      </c>
      <c r="I7" s="371">
        <v>23498</v>
      </c>
      <c r="J7" s="371">
        <v>116056</v>
      </c>
    </row>
    <row r="8" spans="1:10" x14ac:dyDescent="0.15">
      <c r="A8" s="402" t="s">
        <v>493</v>
      </c>
      <c r="B8" s="32">
        <v>283</v>
      </c>
      <c r="C8" s="32">
        <v>13</v>
      </c>
      <c r="D8" s="32">
        <v>113</v>
      </c>
      <c r="E8" s="32">
        <v>100</v>
      </c>
      <c r="F8" s="32">
        <v>48</v>
      </c>
      <c r="G8" s="390">
        <v>9</v>
      </c>
      <c r="H8" s="32">
        <v>104003</v>
      </c>
      <c r="I8" s="32">
        <v>23100</v>
      </c>
      <c r="J8" s="32">
        <v>80903</v>
      </c>
    </row>
    <row r="9" spans="1:10" x14ac:dyDescent="0.15">
      <c r="A9" s="402" t="s">
        <v>528</v>
      </c>
      <c r="B9" s="32">
        <v>195</v>
      </c>
      <c r="C9" s="32">
        <v>43</v>
      </c>
      <c r="D9" s="32">
        <v>21</v>
      </c>
      <c r="E9" s="32">
        <v>90</v>
      </c>
      <c r="F9" s="32">
        <v>35</v>
      </c>
      <c r="G9" s="390">
        <v>6</v>
      </c>
      <c r="H9" s="32">
        <v>32781</v>
      </c>
      <c r="I9" s="32">
        <v>13049</v>
      </c>
      <c r="J9" s="32">
        <v>19732</v>
      </c>
    </row>
    <row r="10" spans="1:10" x14ac:dyDescent="0.15">
      <c r="A10" s="402" t="s">
        <v>612</v>
      </c>
      <c r="B10" s="32">
        <v>312</v>
      </c>
      <c r="C10" s="32">
        <v>34</v>
      </c>
      <c r="D10" s="32">
        <v>75</v>
      </c>
      <c r="E10" s="32">
        <v>113</v>
      </c>
      <c r="F10" s="32">
        <v>60</v>
      </c>
      <c r="G10" s="390">
        <v>30</v>
      </c>
      <c r="H10" s="32">
        <v>66951</v>
      </c>
      <c r="I10" s="32">
        <v>26440</v>
      </c>
      <c r="J10" s="32">
        <v>40511</v>
      </c>
    </row>
    <row r="11" spans="1:10" x14ac:dyDescent="0.15">
      <c r="A11" s="402" t="s">
        <v>630</v>
      </c>
      <c r="B11" s="476">
        <v>323</v>
      </c>
      <c r="C11" s="475">
        <v>43</v>
      </c>
      <c r="D11" s="475">
        <v>102</v>
      </c>
      <c r="E11" s="475">
        <v>102</v>
      </c>
      <c r="F11" s="475">
        <v>75</v>
      </c>
      <c r="G11" s="475">
        <v>1</v>
      </c>
      <c r="H11" s="475">
        <v>63084</v>
      </c>
      <c r="I11" s="475">
        <v>17962</v>
      </c>
      <c r="J11" s="475">
        <v>45122</v>
      </c>
    </row>
    <row r="12" spans="1:10" x14ac:dyDescent="0.15">
      <c r="A12" s="402"/>
      <c r="B12" s="390"/>
      <c r="C12" s="390"/>
      <c r="D12" s="390"/>
      <c r="E12" s="390"/>
      <c r="F12" s="390"/>
      <c r="G12" s="390"/>
      <c r="H12" s="390"/>
      <c r="I12" s="390"/>
      <c r="J12" s="390"/>
    </row>
    <row r="13" spans="1:10" s="30" customFormat="1" x14ac:dyDescent="0.15">
      <c r="A13" s="399" t="s">
        <v>684</v>
      </c>
      <c r="B13" s="394">
        <f t="shared" ref="B13:J13" si="0">SUM(B15:B28)</f>
        <v>274</v>
      </c>
      <c r="C13" s="392">
        <f t="shared" si="0"/>
        <v>16</v>
      </c>
      <c r="D13" s="392">
        <f t="shared" si="0"/>
        <v>107</v>
      </c>
      <c r="E13" s="392">
        <f t="shared" si="0"/>
        <v>92</v>
      </c>
      <c r="F13" s="392">
        <f t="shared" si="0"/>
        <v>59</v>
      </c>
      <c r="G13" s="392">
        <f t="shared" si="0"/>
        <v>0</v>
      </c>
      <c r="H13" s="392">
        <f t="shared" si="0"/>
        <v>71454</v>
      </c>
      <c r="I13" s="392">
        <f t="shared" si="0"/>
        <v>18658</v>
      </c>
      <c r="J13" s="392">
        <f t="shared" si="0"/>
        <v>52796</v>
      </c>
    </row>
    <row r="14" spans="1:10" x14ac:dyDescent="0.15">
      <c r="A14" s="114"/>
      <c r="B14" s="394"/>
      <c r="C14" s="371"/>
      <c r="D14" s="371"/>
      <c r="E14" s="371"/>
      <c r="F14" s="371"/>
      <c r="G14" s="371"/>
      <c r="H14" s="392"/>
      <c r="I14" s="371"/>
      <c r="J14" s="371"/>
    </row>
    <row r="15" spans="1:10" x14ac:dyDescent="0.15">
      <c r="A15" s="114" t="s">
        <v>164</v>
      </c>
      <c r="B15" s="377">
        <f>SUM(C15:G15)</f>
        <v>29</v>
      </c>
      <c r="C15" s="376">
        <v>3</v>
      </c>
      <c r="D15" s="376">
        <v>10</v>
      </c>
      <c r="E15" s="376">
        <v>7</v>
      </c>
      <c r="F15" s="376">
        <v>9</v>
      </c>
      <c r="G15" s="376">
        <v>0</v>
      </c>
      <c r="H15" s="376">
        <f>SUM(I15:J15)</f>
        <v>10290</v>
      </c>
      <c r="I15" s="376">
        <v>1721</v>
      </c>
      <c r="J15" s="376">
        <v>8569</v>
      </c>
    </row>
    <row r="16" spans="1:10" x14ac:dyDescent="0.15">
      <c r="A16" s="114" t="s">
        <v>165</v>
      </c>
      <c r="B16" s="377">
        <f t="shared" ref="B16:B28" si="1">SUM(C16:G16)</f>
        <v>35</v>
      </c>
      <c r="C16" s="376">
        <v>2</v>
      </c>
      <c r="D16" s="376">
        <v>14</v>
      </c>
      <c r="E16" s="376">
        <v>11</v>
      </c>
      <c r="F16" s="376">
        <v>8</v>
      </c>
      <c r="G16" s="376">
        <v>0</v>
      </c>
      <c r="H16" s="376">
        <f t="shared" ref="H16:H19" si="2">SUM(I16:J16)</f>
        <v>7409</v>
      </c>
      <c r="I16" s="376">
        <v>2671</v>
      </c>
      <c r="J16" s="376">
        <v>4738</v>
      </c>
    </row>
    <row r="17" spans="1:10" x14ac:dyDescent="0.15">
      <c r="A17" s="114" t="s">
        <v>166</v>
      </c>
      <c r="B17" s="377">
        <f t="shared" si="1"/>
        <v>38</v>
      </c>
      <c r="C17" s="376">
        <v>2</v>
      </c>
      <c r="D17" s="376">
        <v>16</v>
      </c>
      <c r="E17" s="376">
        <v>16</v>
      </c>
      <c r="F17" s="376">
        <v>4</v>
      </c>
      <c r="G17" s="376">
        <v>0</v>
      </c>
      <c r="H17" s="376">
        <f t="shared" si="2"/>
        <v>6281</v>
      </c>
      <c r="I17" s="376">
        <v>2065</v>
      </c>
      <c r="J17" s="376">
        <v>4216</v>
      </c>
    </row>
    <row r="18" spans="1:10" x14ac:dyDescent="0.15">
      <c r="A18" s="114" t="s">
        <v>167</v>
      </c>
      <c r="B18" s="377">
        <f t="shared" si="1"/>
        <v>30</v>
      </c>
      <c r="C18" s="376">
        <v>2</v>
      </c>
      <c r="D18" s="376">
        <v>6</v>
      </c>
      <c r="E18" s="376">
        <v>18</v>
      </c>
      <c r="F18" s="376">
        <v>4</v>
      </c>
      <c r="G18" s="376">
        <v>0</v>
      </c>
      <c r="H18" s="376">
        <f t="shared" si="2"/>
        <v>20902</v>
      </c>
      <c r="I18" s="376">
        <v>3316</v>
      </c>
      <c r="J18" s="371">
        <v>17586</v>
      </c>
    </row>
    <row r="19" spans="1:10" x14ac:dyDescent="0.15">
      <c r="A19" s="114" t="s">
        <v>168</v>
      </c>
      <c r="B19" s="377">
        <f t="shared" si="1"/>
        <v>41</v>
      </c>
      <c r="C19" s="376">
        <v>2</v>
      </c>
      <c r="D19" s="376">
        <v>15</v>
      </c>
      <c r="E19" s="376">
        <v>14</v>
      </c>
      <c r="F19" s="376">
        <v>10</v>
      </c>
      <c r="G19" s="376">
        <v>0</v>
      </c>
      <c r="H19" s="376">
        <f t="shared" si="2"/>
        <v>5171</v>
      </c>
      <c r="I19" s="376">
        <v>2190</v>
      </c>
      <c r="J19" s="376">
        <v>2981</v>
      </c>
    </row>
    <row r="20" spans="1:10" x14ac:dyDescent="0.15">
      <c r="A20" s="371"/>
      <c r="B20" s="377"/>
      <c r="C20" s="371"/>
      <c r="D20" s="371"/>
      <c r="E20" s="371"/>
      <c r="F20" s="371"/>
      <c r="G20" s="371"/>
      <c r="H20" s="376"/>
      <c r="I20" s="371"/>
      <c r="J20" s="371"/>
    </row>
    <row r="21" spans="1:10" x14ac:dyDescent="0.15">
      <c r="A21" s="114" t="s">
        <v>169</v>
      </c>
      <c r="B21" s="377">
        <f t="shared" si="1"/>
        <v>27</v>
      </c>
      <c r="C21" s="376">
        <v>3</v>
      </c>
      <c r="D21" s="376">
        <v>10</v>
      </c>
      <c r="E21" s="376">
        <v>9</v>
      </c>
      <c r="F21" s="376">
        <v>5</v>
      </c>
      <c r="G21" s="376">
        <v>0</v>
      </c>
      <c r="H21" s="376">
        <f>SUM(I21:J21)</f>
        <v>9538</v>
      </c>
      <c r="I21" s="39">
        <v>1861</v>
      </c>
      <c r="J21" s="39">
        <v>7677</v>
      </c>
    </row>
    <row r="22" spans="1:10" x14ac:dyDescent="0.15">
      <c r="A22" s="114" t="s">
        <v>170</v>
      </c>
      <c r="B22" s="377">
        <f t="shared" si="1"/>
        <v>35</v>
      </c>
      <c r="C22" s="376">
        <v>0</v>
      </c>
      <c r="D22" s="376">
        <v>19</v>
      </c>
      <c r="E22" s="376">
        <v>6</v>
      </c>
      <c r="F22" s="376">
        <v>10</v>
      </c>
      <c r="G22" s="376">
        <v>0</v>
      </c>
      <c r="H22" s="376">
        <f t="shared" ref="H22:H25" si="3">SUM(I22:J22)</f>
        <v>4218</v>
      </c>
      <c r="I22" s="376">
        <v>1639</v>
      </c>
      <c r="J22" s="376">
        <v>2579</v>
      </c>
    </row>
    <row r="23" spans="1:10" x14ac:dyDescent="0.15">
      <c r="A23" s="114" t="s">
        <v>171</v>
      </c>
      <c r="B23" s="377">
        <f t="shared" si="1"/>
        <v>17</v>
      </c>
      <c r="C23" s="376">
        <v>0</v>
      </c>
      <c r="D23" s="376">
        <v>8</v>
      </c>
      <c r="E23" s="376">
        <v>2</v>
      </c>
      <c r="F23" s="376">
        <v>7</v>
      </c>
      <c r="G23" s="376">
        <v>0</v>
      </c>
      <c r="H23" s="376">
        <f t="shared" si="3"/>
        <v>4881</v>
      </c>
      <c r="I23" s="376">
        <v>1680</v>
      </c>
      <c r="J23" s="376">
        <v>3201</v>
      </c>
    </row>
    <row r="24" spans="1:10" x14ac:dyDescent="0.15">
      <c r="A24" s="114" t="s">
        <v>172</v>
      </c>
      <c r="B24" s="377">
        <f t="shared" si="1"/>
        <v>0</v>
      </c>
      <c r="C24" s="124">
        <v>0</v>
      </c>
      <c r="D24" s="124">
        <v>0</v>
      </c>
      <c r="E24" s="124">
        <v>0</v>
      </c>
      <c r="F24" s="124">
        <v>0</v>
      </c>
      <c r="G24" s="124">
        <v>0</v>
      </c>
      <c r="H24" s="376">
        <f t="shared" si="3"/>
        <v>0</v>
      </c>
      <c r="I24" s="376">
        <v>0</v>
      </c>
      <c r="J24" s="124">
        <v>0</v>
      </c>
    </row>
    <row r="25" spans="1:10" x14ac:dyDescent="0.15">
      <c r="A25" s="114" t="s">
        <v>173</v>
      </c>
      <c r="B25" s="377">
        <f t="shared" si="1"/>
        <v>0</v>
      </c>
      <c r="C25" s="124">
        <v>0</v>
      </c>
      <c r="D25" s="124">
        <v>0</v>
      </c>
      <c r="E25" s="124">
        <v>0</v>
      </c>
      <c r="F25" s="124">
        <v>0</v>
      </c>
      <c r="G25" s="124">
        <v>0</v>
      </c>
      <c r="H25" s="376">
        <f t="shared" si="3"/>
        <v>0</v>
      </c>
      <c r="I25" s="376">
        <v>0</v>
      </c>
      <c r="J25" s="124">
        <v>0</v>
      </c>
    </row>
    <row r="26" spans="1:10" x14ac:dyDescent="0.15">
      <c r="A26" s="114"/>
      <c r="B26" s="377"/>
      <c r="C26" s="371"/>
      <c r="D26" s="371"/>
      <c r="E26" s="371"/>
      <c r="F26" s="371"/>
      <c r="G26" s="371"/>
      <c r="H26" s="376"/>
      <c r="I26" s="371"/>
      <c r="J26" s="371"/>
    </row>
    <row r="27" spans="1:10" x14ac:dyDescent="0.15">
      <c r="A27" s="114" t="s">
        <v>174</v>
      </c>
      <c r="B27" s="377">
        <f t="shared" si="1"/>
        <v>2</v>
      </c>
      <c r="C27" s="124">
        <v>0</v>
      </c>
      <c r="D27" s="376">
        <v>1</v>
      </c>
      <c r="E27" s="376">
        <v>1</v>
      </c>
      <c r="F27" s="124">
        <v>0</v>
      </c>
      <c r="G27" s="124">
        <v>0</v>
      </c>
      <c r="H27" s="376">
        <f>SUM(I27:J27)</f>
        <v>363</v>
      </c>
      <c r="I27" s="376">
        <v>360</v>
      </c>
      <c r="J27" s="376">
        <v>3</v>
      </c>
    </row>
    <row r="28" spans="1:10" x14ac:dyDescent="0.15">
      <c r="A28" s="115" t="s">
        <v>175</v>
      </c>
      <c r="B28" s="375">
        <f t="shared" si="1"/>
        <v>20</v>
      </c>
      <c r="C28" s="374">
        <v>2</v>
      </c>
      <c r="D28" s="374">
        <v>8</v>
      </c>
      <c r="E28" s="374">
        <v>8</v>
      </c>
      <c r="F28" s="374">
        <v>2</v>
      </c>
      <c r="G28" s="374">
        <v>0</v>
      </c>
      <c r="H28" s="374">
        <f>SUM(I28:J28)</f>
        <v>2401</v>
      </c>
      <c r="I28" s="374">
        <v>1155</v>
      </c>
      <c r="J28" s="374">
        <v>1246</v>
      </c>
    </row>
    <row r="29" spans="1:10" x14ac:dyDescent="0.15">
      <c r="A29" s="81" t="s">
        <v>361</v>
      </c>
      <c r="B29" s="371"/>
      <c r="C29" s="371"/>
      <c r="D29" s="371"/>
      <c r="E29" s="371"/>
      <c r="F29" s="371"/>
      <c r="G29" s="371"/>
      <c r="H29" s="371"/>
      <c r="I29" s="371"/>
      <c r="J29" s="152"/>
    </row>
    <row r="30" spans="1:10" x14ac:dyDescent="0.15">
      <c r="A30" s="114"/>
      <c r="B30" s="371"/>
      <c r="C30" s="371"/>
      <c r="D30" s="371"/>
      <c r="E30" s="371"/>
      <c r="F30" s="371"/>
      <c r="G30" s="371"/>
      <c r="H30" s="371"/>
      <c r="I30" s="371"/>
      <c r="J30" s="152"/>
    </row>
    <row r="31" spans="1:10" x14ac:dyDescent="0.15">
      <c r="A31" s="152"/>
      <c r="B31" s="152"/>
      <c r="C31" s="152"/>
      <c r="D31" s="152"/>
      <c r="E31" s="152"/>
      <c r="F31" s="152"/>
      <c r="G31" s="152"/>
      <c r="H31" s="152"/>
      <c r="I31" s="152"/>
      <c r="J31" s="152"/>
    </row>
    <row r="32" spans="1:10" ht="14.25" thickBot="1" x14ac:dyDescent="0.2">
      <c r="A32" s="442" t="s">
        <v>516</v>
      </c>
      <c r="B32" s="152"/>
      <c r="C32" s="152"/>
      <c r="D32" s="152"/>
      <c r="E32" s="152"/>
      <c r="F32" s="152"/>
      <c r="G32" s="152"/>
      <c r="H32" s="152"/>
      <c r="I32" s="152"/>
      <c r="J32" s="152"/>
    </row>
    <row r="33" spans="1:10" ht="14.25" thickTop="1" x14ac:dyDescent="0.15">
      <c r="A33" s="865" t="s">
        <v>517</v>
      </c>
      <c r="B33" s="814" t="s">
        <v>224</v>
      </c>
      <c r="C33" s="814"/>
      <c r="D33" s="814"/>
      <c r="E33" s="814"/>
      <c r="F33" s="814"/>
      <c r="G33" s="814" t="s">
        <v>225</v>
      </c>
      <c r="H33" s="814"/>
      <c r="I33" s="814"/>
      <c r="J33" s="815"/>
    </row>
    <row r="34" spans="1:10" x14ac:dyDescent="0.15">
      <c r="A34" s="824"/>
      <c r="B34" s="831" t="s">
        <v>103</v>
      </c>
      <c r="C34" s="831" t="s">
        <v>226</v>
      </c>
      <c r="D34" s="831" t="s">
        <v>227</v>
      </c>
      <c r="E34" s="160" t="s">
        <v>228</v>
      </c>
      <c r="F34" s="160" t="s">
        <v>229</v>
      </c>
      <c r="G34" s="831" t="s">
        <v>103</v>
      </c>
      <c r="H34" s="831" t="s">
        <v>230</v>
      </c>
      <c r="I34" s="831" t="s">
        <v>231</v>
      </c>
      <c r="J34" s="833" t="s">
        <v>232</v>
      </c>
    </row>
    <row r="35" spans="1:10" x14ac:dyDescent="0.15">
      <c r="A35" s="817"/>
      <c r="B35" s="827"/>
      <c r="C35" s="827"/>
      <c r="D35" s="827"/>
      <c r="E35" s="177" t="s">
        <v>229</v>
      </c>
      <c r="F35" s="177" t="s">
        <v>233</v>
      </c>
      <c r="G35" s="827"/>
      <c r="H35" s="827"/>
      <c r="I35" s="827"/>
      <c r="J35" s="834"/>
    </row>
    <row r="36" spans="1:10" x14ac:dyDescent="0.15">
      <c r="A36" s="402" t="s">
        <v>683</v>
      </c>
      <c r="B36" s="373">
        <v>128</v>
      </c>
      <c r="C36" s="371">
        <v>75</v>
      </c>
      <c r="D36" s="371">
        <v>46</v>
      </c>
      <c r="E36" s="371">
        <v>1</v>
      </c>
      <c r="F36" s="371">
        <v>6</v>
      </c>
      <c r="G36" s="371">
        <v>32132</v>
      </c>
      <c r="H36" s="371">
        <v>2851</v>
      </c>
      <c r="I36" s="371">
        <v>21188</v>
      </c>
      <c r="J36" s="371">
        <v>8093</v>
      </c>
    </row>
    <row r="37" spans="1:10" x14ac:dyDescent="0.15">
      <c r="A37" s="402" t="s">
        <v>493</v>
      </c>
      <c r="B37" s="373">
        <v>113</v>
      </c>
      <c r="C37" s="371">
        <v>60</v>
      </c>
      <c r="D37" s="371">
        <v>47</v>
      </c>
      <c r="E37" s="371">
        <v>0</v>
      </c>
      <c r="F37" s="371">
        <v>6</v>
      </c>
      <c r="G37" s="371">
        <v>36799</v>
      </c>
      <c r="H37" s="371">
        <v>3068</v>
      </c>
      <c r="I37" s="371">
        <v>21512</v>
      </c>
      <c r="J37" s="371">
        <v>12219</v>
      </c>
    </row>
    <row r="38" spans="1:10" x14ac:dyDescent="0.15">
      <c r="A38" s="402" t="s">
        <v>528</v>
      </c>
      <c r="B38" s="373">
        <v>50</v>
      </c>
      <c r="C38" s="371">
        <v>14</v>
      </c>
      <c r="D38" s="371">
        <v>31</v>
      </c>
      <c r="E38" s="371">
        <v>0</v>
      </c>
      <c r="F38" s="371">
        <v>5</v>
      </c>
      <c r="G38" s="371">
        <v>30380</v>
      </c>
      <c r="H38" s="371">
        <v>2970</v>
      </c>
      <c r="I38" s="371">
        <v>14552</v>
      </c>
      <c r="J38" s="371">
        <v>12858</v>
      </c>
    </row>
    <row r="39" spans="1:10" x14ac:dyDescent="0.15">
      <c r="A39" s="402" t="s">
        <v>612</v>
      </c>
      <c r="B39" s="495">
        <v>77</v>
      </c>
      <c r="C39" s="494">
        <v>44</v>
      </c>
      <c r="D39" s="494">
        <v>32</v>
      </c>
      <c r="E39" s="494">
        <v>0</v>
      </c>
      <c r="F39" s="494">
        <v>1</v>
      </c>
      <c r="G39" s="494">
        <v>23850</v>
      </c>
      <c r="H39" s="494">
        <v>1474</v>
      </c>
      <c r="I39" s="494">
        <v>14061</v>
      </c>
      <c r="J39" s="494">
        <v>8315</v>
      </c>
    </row>
    <row r="40" spans="1:10" x14ac:dyDescent="0.15">
      <c r="A40" s="402" t="s">
        <v>630</v>
      </c>
      <c r="B40" s="32">
        <v>94</v>
      </c>
      <c r="C40" s="32">
        <v>54</v>
      </c>
      <c r="D40" s="32">
        <v>34</v>
      </c>
      <c r="E40" s="32">
        <v>2</v>
      </c>
      <c r="F40" s="32">
        <v>4</v>
      </c>
      <c r="G40" s="32">
        <v>33942</v>
      </c>
      <c r="H40" s="32">
        <v>2276</v>
      </c>
      <c r="I40" s="32">
        <v>19145</v>
      </c>
      <c r="J40" s="32">
        <v>12521</v>
      </c>
    </row>
    <row r="41" spans="1:10" x14ac:dyDescent="0.15">
      <c r="A41" s="402"/>
      <c r="B41" s="373"/>
      <c r="C41" s="371"/>
      <c r="D41" s="371"/>
      <c r="E41" s="371"/>
      <c r="F41" s="371"/>
      <c r="G41" s="371"/>
      <c r="H41" s="371"/>
      <c r="I41" s="371"/>
      <c r="J41" s="371"/>
    </row>
    <row r="42" spans="1:10" s="30" customFormat="1" x14ac:dyDescent="0.15">
      <c r="A42" s="399" t="s">
        <v>684</v>
      </c>
      <c r="B42" s="394">
        <f>SUM(B44:B57)</f>
        <v>103</v>
      </c>
      <c r="C42" s="392">
        <f>SUM(C44:C57)</f>
        <v>61</v>
      </c>
      <c r="D42" s="392">
        <f>SUM(D44:D57)</f>
        <v>36</v>
      </c>
      <c r="E42" s="392">
        <f>SUM(E44:E57)</f>
        <v>0</v>
      </c>
      <c r="F42" s="392">
        <f>SUM(F44:F56)</f>
        <v>6</v>
      </c>
      <c r="G42" s="392">
        <f>SUM(G44:G57)</f>
        <v>30547</v>
      </c>
      <c r="H42" s="392">
        <f>SUM(H44:H57)</f>
        <v>1654</v>
      </c>
      <c r="I42" s="392">
        <f>SUM(I44:I57)</f>
        <v>19119</v>
      </c>
      <c r="J42" s="392">
        <f>SUM(J44:J57)</f>
        <v>9774</v>
      </c>
    </row>
    <row r="43" spans="1:10" x14ac:dyDescent="0.15">
      <c r="A43" s="114"/>
      <c r="B43" s="394"/>
      <c r="C43" s="371"/>
      <c r="D43" s="371"/>
      <c r="E43" s="371"/>
      <c r="F43" s="371"/>
      <c r="G43" s="392"/>
      <c r="H43" s="371"/>
      <c r="I43" s="371"/>
      <c r="J43" s="371"/>
    </row>
    <row r="44" spans="1:10" x14ac:dyDescent="0.15">
      <c r="A44" s="114" t="s">
        <v>164</v>
      </c>
      <c r="B44" s="377">
        <f>SUM(C44:F44)</f>
        <v>12</v>
      </c>
      <c r="C44" s="376">
        <v>9</v>
      </c>
      <c r="D44" s="376">
        <v>3</v>
      </c>
      <c r="E44" s="124">
        <v>0</v>
      </c>
      <c r="F44" s="376">
        <v>0</v>
      </c>
      <c r="G44" s="376">
        <f>SUM(H44:J44)</f>
        <v>2225</v>
      </c>
      <c r="H44" s="376">
        <v>163</v>
      </c>
      <c r="I44" s="376">
        <v>1352</v>
      </c>
      <c r="J44" s="376">
        <v>710</v>
      </c>
    </row>
    <row r="45" spans="1:10" x14ac:dyDescent="0.15">
      <c r="A45" s="114" t="s">
        <v>165</v>
      </c>
      <c r="B45" s="377">
        <f t="shared" ref="B45:B48" si="4">SUM(C45:F45)</f>
        <v>13</v>
      </c>
      <c r="C45" s="376">
        <v>7</v>
      </c>
      <c r="D45" s="376">
        <v>6</v>
      </c>
      <c r="E45" s="124">
        <v>0</v>
      </c>
      <c r="F45" s="125">
        <v>0</v>
      </c>
      <c r="G45" s="376">
        <f t="shared" ref="G45:G48" si="5">SUM(H45:J45)</f>
        <v>2197</v>
      </c>
      <c r="H45" s="376">
        <v>106</v>
      </c>
      <c r="I45" s="376">
        <v>1452</v>
      </c>
      <c r="J45" s="376">
        <v>639</v>
      </c>
    </row>
    <row r="46" spans="1:10" x14ac:dyDescent="0.15">
      <c r="A46" s="114" t="s">
        <v>166</v>
      </c>
      <c r="B46" s="377">
        <f t="shared" si="4"/>
        <v>11</v>
      </c>
      <c r="C46" s="376">
        <v>4</v>
      </c>
      <c r="D46" s="376">
        <v>6</v>
      </c>
      <c r="E46" s="124">
        <v>0</v>
      </c>
      <c r="F46" s="125">
        <v>1</v>
      </c>
      <c r="G46" s="376">
        <f t="shared" si="5"/>
        <v>2129</v>
      </c>
      <c r="H46" s="376">
        <v>169</v>
      </c>
      <c r="I46" s="376">
        <v>1410</v>
      </c>
      <c r="J46" s="376">
        <v>550</v>
      </c>
    </row>
    <row r="47" spans="1:10" x14ac:dyDescent="0.15">
      <c r="A47" s="114" t="s">
        <v>167</v>
      </c>
      <c r="B47" s="377">
        <f t="shared" si="4"/>
        <v>11</v>
      </c>
      <c r="C47" s="376">
        <v>9</v>
      </c>
      <c r="D47" s="376">
        <v>1</v>
      </c>
      <c r="E47" s="124">
        <v>0</v>
      </c>
      <c r="F47" s="376">
        <v>1</v>
      </c>
      <c r="G47" s="376">
        <f t="shared" si="5"/>
        <v>2972</v>
      </c>
      <c r="H47" s="376">
        <v>109</v>
      </c>
      <c r="I47" s="376">
        <v>1842</v>
      </c>
      <c r="J47" s="376">
        <v>1021</v>
      </c>
    </row>
    <row r="48" spans="1:10" x14ac:dyDescent="0.15">
      <c r="A48" s="114" t="s">
        <v>168</v>
      </c>
      <c r="B48" s="377">
        <f t="shared" si="4"/>
        <v>9</v>
      </c>
      <c r="C48" s="376">
        <v>5</v>
      </c>
      <c r="D48" s="376">
        <v>4</v>
      </c>
      <c r="E48" s="124">
        <v>0</v>
      </c>
      <c r="F48" s="376">
        <v>0</v>
      </c>
      <c r="G48" s="376">
        <f t="shared" si="5"/>
        <v>3992</v>
      </c>
      <c r="H48" s="376">
        <v>104</v>
      </c>
      <c r="I48" s="376">
        <v>2467</v>
      </c>
      <c r="J48" s="376">
        <v>1421</v>
      </c>
    </row>
    <row r="49" spans="1:10" x14ac:dyDescent="0.15">
      <c r="A49" s="114"/>
      <c r="B49" s="377"/>
      <c r="C49" s="371"/>
      <c r="D49" s="371"/>
      <c r="E49" s="371"/>
      <c r="F49" s="371"/>
      <c r="G49" s="376"/>
      <c r="H49" s="371"/>
      <c r="I49" s="371"/>
      <c r="J49" s="371"/>
    </row>
    <row r="50" spans="1:10" x14ac:dyDescent="0.15">
      <c r="A50" s="114" t="s">
        <v>169</v>
      </c>
      <c r="B50" s="377">
        <f>SUM(C50:F50)</f>
        <v>4</v>
      </c>
      <c r="C50" s="376">
        <v>2</v>
      </c>
      <c r="D50" s="376">
        <v>2</v>
      </c>
      <c r="E50" s="124">
        <v>0</v>
      </c>
      <c r="F50" s="125">
        <v>0</v>
      </c>
      <c r="G50" s="376">
        <f>SUM(H50:J50)</f>
        <v>3203</v>
      </c>
      <c r="H50" s="376">
        <v>156</v>
      </c>
      <c r="I50" s="376">
        <v>1938</v>
      </c>
      <c r="J50" s="376">
        <v>1109</v>
      </c>
    </row>
    <row r="51" spans="1:10" x14ac:dyDescent="0.15">
      <c r="A51" s="114" t="s">
        <v>170</v>
      </c>
      <c r="B51" s="377">
        <f t="shared" ref="B51:B54" si="6">SUM(C51:F51)</f>
        <v>8</v>
      </c>
      <c r="C51" s="376">
        <v>5</v>
      </c>
      <c r="D51" s="376">
        <v>3</v>
      </c>
      <c r="E51" s="124">
        <v>0</v>
      </c>
      <c r="F51" s="376">
        <v>0</v>
      </c>
      <c r="G51" s="376">
        <f t="shared" ref="G51:G54" si="7">SUM(H51:J51)</f>
        <v>2510</v>
      </c>
      <c r="H51" s="376">
        <v>78</v>
      </c>
      <c r="I51" s="376">
        <v>1785</v>
      </c>
      <c r="J51" s="371">
        <v>647</v>
      </c>
    </row>
    <row r="52" spans="1:10" x14ac:dyDescent="0.15">
      <c r="A52" s="114" t="s">
        <v>171</v>
      </c>
      <c r="B52" s="377">
        <f t="shared" si="6"/>
        <v>10</v>
      </c>
      <c r="C52" s="376">
        <v>4</v>
      </c>
      <c r="D52" s="376">
        <v>3</v>
      </c>
      <c r="E52" s="124">
        <v>0</v>
      </c>
      <c r="F52" s="125">
        <v>3</v>
      </c>
      <c r="G52" s="376">
        <f t="shared" si="7"/>
        <v>2159</v>
      </c>
      <c r="H52" s="376">
        <v>119</v>
      </c>
      <c r="I52" s="376">
        <v>1434</v>
      </c>
      <c r="J52" s="371">
        <v>606</v>
      </c>
    </row>
    <row r="53" spans="1:10" x14ac:dyDescent="0.15">
      <c r="A53" s="114" t="s">
        <v>172</v>
      </c>
      <c r="B53" s="377">
        <f t="shared" si="6"/>
        <v>7</v>
      </c>
      <c r="C53" s="376">
        <v>5</v>
      </c>
      <c r="D53" s="376">
        <v>1</v>
      </c>
      <c r="E53" s="124">
        <v>0</v>
      </c>
      <c r="F53" s="125">
        <v>1</v>
      </c>
      <c r="G53" s="376">
        <f t="shared" si="7"/>
        <v>1764</v>
      </c>
      <c r="H53" s="376">
        <v>76</v>
      </c>
      <c r="I53" s="376">
        <v>941</v>
      </c>
      <c r="J53" s="376">
        <v>747</v>
      </c>
    </row>
    <row r="54" spans="1:10" x14ac:dyDescent="0.15">
      <c r="A54" s="114" t="s">
        <v>173</v>
      </c>
      <c r="B54" s="377">
        <f t="shared" si="6"/>
        <v>4</v>
      </c>
      <c r="C54" s="376">
        <v>3</v>
      </c>
      <c r="D54" s="376">
        <v>1</v>
      </c>
      <c r="E54" s="124">
        <v>0</v>
      </c>
      <c r="F54" s="371">
        <v>0</v>
      </c>
      <c r="G54" s="376">
        <f t="shared" si="7"/>
        <v>2034</v>
      </c>
      <c r="H54" s="371">
        <v>114</v>
      </c>
      <c r="I54" s="371">
        <v>1314</v>
      </c>
      <c r="J54" s="376">
        <v>606</v>
      </c>
    </row>
    <row r="55" spans="1:10" x14ac:dyDescent="0.15">
      <c r="A55" s="114"/>
      <c r="B55" s="377"/>
      <c r="C55" s="371"/>
      <c r="D55" s="371"/>
      <c r="E55" s="371"/>
      <c r="F55" s="371"/>
      <c r="G55" s="376"/>
      <c r="H55" s="371"/>
      <c r="I55" s="371"/>
      <c r="J55" s="371"/>
    </row>
    <row r="56" spans="1:10" x14ac:dyDescent="0.15">
      <c r="A56" s="114" t="s">
        <v>174</v>
      </c>
      <c r="B56" s="377">
        <f>SUM(C56:F56)</f>
        <v>5</v>
      </c>
      <c r="C56" s="376">
        <v>3</v>
      </c>
      <c r="D56" s="376">
        <v>2</v>
      </c>
      <c r="E56" s="124">
        <v>0</v>
      </c>
      <c r="F56" s="125">
        <v>0</v>
      </c>
      <c r="G56" s="376">
        <f>SUM(H56:J56)</f>
        <v>2052</v>
      </c>
      <c r="H56" s="371">
        <v>189</v>
      </c>
      <c r="I56" s="371">
        <v>1172</v>
      </c>
      <c r="J56" s="376">
        <v>691</v>
      </c>
    </row>
    <row r="57" spans="1:10" x14ac:dyDescent="0.15">
      <c r="A57" s="115" t="s">
        <v>175</v>
      </c>
      <c r="B57" s="375">
        <f>SUM(C57:F57)</f>
        <v>9</v>
      </c>
      <c r="C57" s="374">
        <v>5</v>
      </c>
      <c r="D57" s="374">
        <v>4</v>
      </c>
      <c r="E57" s="126">
        <v>0</v>
      </c>
      <c r="F57" s="372">
        <v>0</v>
      </c>
      <c r="G57" s="374">
        <f>SUM(H57:J57)</f>
        <v>3310</v>
      </c>
      <c r="H57" s="372">
        <v>271</v>
      </c>
      <c r="I57" s="374">
        <v>2012</v>
      </c>
      <c r="J57" s="374">
        <v>1027</v>
      </c>
    </row>
    <row r="58" spans="1:10" x14ac:dyDescent="0.15">
      <c r="A58" s="273" t="s">
        <v>529</v>
      </c>
      <c r="B58" s="376"/>
      <c r="C58" s="376"/>
      <c r="D58" s="376"/>
      <c r="E58" s="124"/>
      <c r="F58" s="371"/>
      <c r="G58" s="376"/>
      <c r="H58" s="371"/>
      <c r="I58" s="376"/>
      <c r="J58" s="376"/>
    </row>
    <row r="59" spans="1:10" x14ac:dyDescent="0.15">
      <c r="A59" s="274" t="s">
        <v>530</v>
      </c>
      <c r="B59" s="60"/>
      <c r="C59" s="60"/>
      <c r="D59" s="60"/>
      <c r="E59" s="124"/>
      <c r="F59" s="31"/>
      <c r="G59" s="60"/>
      <c r="H59" s="31"/>
      <c r="I59" s="60"/>
      <c r="J59" s="60"/>
    </row>
    <row r="60" spans="1:10" x14ac:dyDescent="0.15">
      <c r="A60" s="144" t="s">
        <v>531</v>
      </c>
      <c r="B60" s="60"/>
      <c r="C60" s="60"/>
      <c r="D60" s="60"/>
      <c r="E60" s="124"/>
      <c r="F60" s="31"/>
      <c r="G60" s="60"/>
      <c r="H60" s="31"/>
      <c r="I60" s="60"/>
      <c r="J60" s="60"/>
    </row>
    <row r="61" spans="1:10" x14ac:dyDescent="0.15">
      <c r="A61" s="81" t="s">
        <v>361</v>
      </c>
      <c r="B61" s="137"/>
      <c r="C61" s="49"/>
      <c r="D61" s="49"/>
      <c r="E61" s="49"/>
      <c r="F61" s="49"/>
      <c r="G61" s="49"/>
      <c r="H61" s="49"/>
      <c r="I61" s="49"/>
      <c r="J61" s="49"/>
    </row>
  </sheetData>
  <mergeCells count="21">
    <mergeCell ref="H4:J4"/>
    <mergeCell ref="J5:J6"/>
    <mergeCell ref="H5:H6"/>
    <mergeCell ref="B4:G4"/>
    <mergeCell ref="C5:C6"/>
    <mergeCell ref="D5:D6"/>
    <mergeCell ref="A33:A35"/>
    <mergeCell ref="B34:B35"/>
    <mergeCell ref="C34:C35"/>
    <mergeCell ref="D34:D35"/>
    <mergeCell ref="A4:A6"/>
    <mergeCell ref="H34:H35"/>
    <mergeCell ref="B5:B6"/>
    <mergeCell ref="B33:F33"/>
    <mergeCell ref="G33:J33"/>
    <mergeCell ref="G34:G35"/>
    <mergeCell ref="I34:I35"/>
    <mergeCell ref="J34:J35"/>
    <mergeCell ref="G5:G6"/>
    <mergeCell ref="F5:F6"/>
    <mergeCell ref="E5:E6"/>
  </mergeCells>
  <phoneticPr fontId="6"/>
  <pageMargins left="0.59055118110236227" right="0.59055118110236227" top="0.78740157480314965" bottom="0.78740157480314965" header="0.51181102362204722" footer="0.51181102362204722"/>
  <pageSetup paperSize="9" scale="97" firstPageNumber="21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31"/>
  <sheetViews>
    <sheetView view="pageBreakPreview" topLeftCell="A20" zoomScaleNormal="100" zoomScaleSheetLayoutView="100" workbookViewId="0">
      <selection activeCell="J20" sqref="J20"/>
    </sheetView>
  </sheetViews>
  <sheetFormatPr defaultColWidth="9" defaultRowHeight="13.5" x14ac:dyDescent="0.15"/>
  <cols>
    <col min="1" max="1" width="9.625" style="24" customWidth="1"/>
    <col min="2" max="8" width="9.125" style="24" customWidth="1"/>
    <col min="9" max="11" width="9.5" style="50" customWidth="1"/>
    <col min="12" max="16384" width="9" style="24"/>
  </cols>
  <sheetData>
    <row r="1" spans="1:11" x14ac:dyDescent="0.15">
      <c r="A1" s="23" t="s">
        <v>566</v>
      </c>
      <c r="I1" s="62"/>
      <c r="J1" s="24"/>
      <c r="K1" s="24"/>
    </row>
    <row r="2" spans="1:11" x14ac:dyDescent="0.15">
      <c r="I2" s="62"/>
      <c r="J2" s="24"/>
      <c r="K2" s="24"/>
    </row>
    <row r="3" spans="1:11" ht="14.25" thickBot="1" x14ac:dyDescent="0.2">
      <c r="A3" s="922" t="s">
        <v>362</v>
      </c>
      <c r="B3" s="922"/>
      <c r="C3" s="922"/>
      <c r="D3" s="922"/>
      <c r="E3" s="922"/>
      <c r="F3" s="922"/>
      <c r="G3" s="922"/>
      <c r="H3" s="922"/>
      <c r="I3" s="922"/>
      <c r="J3" s="24"/>
      <c r="K3" s="24"/>
    </row>
    <row r="4" spans="1:11" ht="14.25" thickTop="1" x14ac:dyDescent="0.15">
      <c r="A4" s="816" t="s">
        <v>518</v>
      </c>
      <c r="B4" s="921" t="s">
        <v>16</v>
      </c>
      <c r="C4" s="44" t="s">
        <v>363</v>
      </c>
      <c r="D4" s="44" t="s">
        <v>364</v>
      </c>
      <c r="E4" s="44" t="s">
        <v>365</v>
      </c>
      <c r="F4" s="44" t="s">
        <v>363</v>
      </c>
      <c r="G4" s="44" t="s">
        <v>364</v>
      </c>
      <c r="H4" s="921" t="s">
        <v>366</v>
      </c>
      <c r="I4" s="45" t="s">
        <v>413</v>
      </c>
      <c r="J4" s="921" t="s">
        <v>458</v>
      </c>
      <c r="K4" s="920" t="s">
        <v>459</v>
      </c>
    </row>
    <row r="5" spans="1:11" x14ac:dyDescent="0.15">
      <c r="A5" s="817"/>
      <c r="B5" s="914"/>
      <c r="C5" s="37" t="s">
        <v>367</v>
      </c>
      <c r="D5" s="37" t="s">
        <v>367</v>
      </c>
      <c r="E5" s="37" t="s">
        <v>367</v>
      </c>
      <c r="F5" s="37" t="s">
        <v>368</v>
      </c>
      <c r="G5" s="37" t="s">
        <v>368</v>
      </c>
      <c r="H5" s="914"/>
      <c r="I5" s="35" t="s">
        <v>414</v>
      </c>
      <c r="J5" s="914"/>
      <c r="K5" s="918"/>
    </row>
    <row r="6" spans="1:11" x14ac:dyDescent="0.15">
      <c r="A6" s="402" t="s">
        <v>637</v>
      </c>
      <c r="B6" s="373">
        <v>6362</v>
      </c>
      <c r="C6" s="371">
        <v>1364</v>
      </c>
      <c r="D6" s="371">
        <v>1049</v>
      </c>
      <c r="E6" s="371">
        <v>1422</v>
      </c>
      <c r="F6" s="371">
        <v>760</v>
      </c>
      <c r="G6" s="371">
        <v>839</v>
      </c>
      <c r="H6" s="371">
        <v>489</v>
      </c>
      <c r="I6" s="371">
        <v>169</v>
      </c>
      <c r="J6" s="398">
        <v>106</v>
      </c>
      <c r="K6" s="398">
        <v>164</v>
      </c>
    </row>
    <row r="7" spans="1:11" x14ac:dyDescent="0.15">
      <c r="A7" s="402" t="s">
        <v>493</v>
      </c>
      <c r="B7" s="373">
        <v>5940</v>
      </c>
      <c r="C7" s="371">
        <v>706</v>
      </c>
      <c r="D7" s="371">
        <v>1044</v>
      </c>
      <c r="E7" s="371">
        <v>1359</v>
      </c>
      <c r="F7" s="371">
        <v>903</v>
      </c>
      <c r="G7" s="371">
        <v>992</v>
      </c>
      <c r="H7" s="371">
        <v>452</v>
      </c>
      <c r="I7" s="371">
        <v>156</v>
      </c>
      <c r="J7" s="398">
        <v>108</v>
      </c>
      <c r="K7" s="398">
        <v>220</v>
      </c>
    </row>
    <row r="8" spans="1:11" x14ac:dyDescent="0.15">
      <c r="A8" s="402" t="s">
        <v>528</v>
      </c>
      <c r="B8" s="373">
        <v>4803</v>
      </c>
      <c r="C8" s="371">
        <v>1166</v>
      </c>
      <c r="D8" s="371">
        <v>775</v>
      </c>
      <c r="E8" s="371">
        <v>958</v>
      </c>
      <c r="F8" s="371">
        <v>584</v>
      </c>
      <c r="G8" s="371">
        <v>647</v>
      </c>
      <c r="H8" s="371">
        <v>377</v>
      </c>
      <c r="I8" s="371">
        <v>100</v>
      </c>
      <c r="J8" s="398">
        <v>53</v>
      </c>
      <c r="K8" s="398">
        <v>143</v>
      </c>
    </row>
    <row r="9" spans="1:11" x14ac:dyDescent="0.15">
      <c r="A9" s="402" t="s">
        <v>612</v>
      </c>
      <c r="B9" s="373">
        <v>5747</v>
      </c>
      <c r="C9" s="371">
        <v>1236</v>
      </c>
      <c r="D9" s="371">
        <v>883</v>
      </c>
      <c r="E9" s="371">
        <v>1217</v>
      </c>
      <c r="F9" s="371">
        <v>632</v>
      </c>
      <c r="G9" s="371">
        <v>900</v>
      </c>
      <c r="H9" s="371">
        <v>514</v>
      </c>
      <c r="I9" s="371">
        <v>131</v>
      </c>
      <c r="J9" s="398">
        <v>54</v>
      </c>
      <c r="K9" s="398">
        <v>180</v>
      </c>
    </row>
    <row r="10" spans="1:11" x14ac:dyDescent="0.15">
      <c r="A10" s="402" t="s">
        <v>630</v>
      </c>
      <c r="B10" s="373">
        <v>6304</v>
      </c>
      <c r="C10" s="371">
        <v>1239</v>
      </c>
      <c r="D10" s="371">
        <v>944</v>
      </c>
      <c r="E10" s="371">
        <v>1369</v>
      </c>
      <c r="F10" s="371">
        <v>762</v>
      </c>
      <c r="G10" s="371">
        <v>918</v>
      </c>
      <c r="H10" s="371">
        <v>546</v>
      </c>
      <c r="I10" s="371">
        <v>154</v>
      </c>
      <c r="J10" s="398">
        <v>124</v>
      </c>
      <c r="K10" s="398">
        <v>248</v>
      </c>
    </row>
    <row r="11" spans="1:11" x14ac:dyDescent="0.15">
      <c r="A11" s="402"/>
      <c r="B11" s="373"/>
      <c r="C11" s="371"/>
      <c r="D11" s="371"/>
      <c r="E11" s="371"/>
      <c r="F11" s="371"/>
      <c r="G11" s="371"/>
      <c r="H11" s="371"/>
      <c r="I11" s="371"/>
      <c r="J11" s="49"/>
      <c r="K11" s="49"/>
    </row>
    <row r="12" spans="1:11" s="30" customFormat="1" x14ac:dyDescent="0.15">
      <c r="A12" s="176" t="s">
        <v>684</v>
      </c>
      <c r="B12" s="394">
        <f t="shared" ref="B12:K12" si="0">SUM(B14:B27)</f>
        <v>6475</v>
      </c>
      <c r="C12" s="392">
        <f t="shared" si="0"/>
        <v>1224</v>
      </c>
      <c r="D12" s="392">
        <f t="shared" si="0"/>
        <v>992</v>
      </c>
      <c r="E12" s="392">
        <f t="shared" si="0"/>
        <v>1303</v>
      </c>
      <c r="F12" s="392">
        <f t="shared" si="0"/>
        <v>799</v>
      </c>
      <c r="G12" s="392">
        <f t="shared" si="0"/>
        <v>943</v>
      </c>
      <c r="H12" s="392">
        <f t="shared" si="0"/>
        <v>572</v>
      </c>
      <c r="I12" s="392">
        <f t="shared" si="0"/>
        <v>235</v>
      </c>
      <c r="J12" s="392">
        <f t="shared" si="0"/>
        <v>144</v>
      </c>
      <c r="K12" s="392">
        <f t="shared" si="0"/>
        <v>263</v>
      </c>
    </row>
    <row r="13" spans="1:11" x14ac:dyDescent="0.15">
      <c r="A13" s="114"/>
      <c r="B13" s="394"/>
      <c r="C13" s="371"/>
      <c r="D13" s="371"/>
      <c r="E13" s="371"/>
      <c r="F13" s="371"/>
      <c r="G13" s="371"/>
      <c r="H13" s="371"/>
      <c r="I13" s="371"/>
      <c r="J13" s="229"/>
      <c r="K13" s="229"/>
    </row>
    <row r="14" spans="1:11" x14ac:dyDescent="0.15">
      <c r="A14" s="114" t="s">
        <v>278</v>
      </c>
      <c r="B14" s="377">
        <f>SUM(C14:K14)</f>
        <v>520</v>
      </c>
      <c r="C14" s="127">
        <v>77</v>
      </c>
      <c r="D14" s="127">
        <v>76</v>
      </c>
      <c r="E14" s="127">
        <v>101</v>
      </c>
      <c r="F14" s="127">
        <v>63</v>
      </c>
      <c r="G14" s="127">
        <v>70</v>
      </c>
      <c r="H14" s="127">
        <v>43</v>
      </c>
      <c r="I14" s="124">
        <v>59</v>
      </c>
      <c r="J14" s="127">
        <v>11</v>
      </c>
      <c r="K14" s="124">
        <v>20</v>
      </c>
    </row>
    <row r="15" spans="1:11" x14ac:dyDescent="0.15">
      <c r="A15" s="114" t="s">
        <v>279</v>
      </c>
      <c r="B15" s="377">
        <f t="shared" ref="B15:B18" si="1">SUM(C15:K15)</f>
        <v>490</v>
      </c>
      <c r="C15" s="127">
        <v>75</v>
      </c>
      <c r="D15" s="127">
        <v>77</v>
      </c>
      <c r="E15" s="127">
        <v>108</v>
      </c>
      <c r="F15" s="127">
        <v>65</v>
      </c>
      <c r="G15" s="127">
        <v>75</v>
      </c>
      <c r="H15" s="127">
        <v>29</v>
      </c>
      <c r="I15" s="124">
        <v>33</v>
      </c>
      <c r="J15" s="127">
        <v>11</v>
      </c>
      <c r="K15" s="124">
        <v>17</v>
      </c>
    </row>
    <row r="16" spans="1:11" x14ac:dyDescent="0.15">
      <c r="A16" s="114" t="s">
        <v>280</v>
      </c>
      <c r="B16" s="377">
        <f t="shared" si="1"/>
        <v>595</v>
      </c>
      <c r="C16" s="127">
        <v>121</v>
      </c>
      <c r="D16" s="127">
        <v>92</v>
      </c>
      <c r="E16" s="127">
        <v>124</v>
      </c>
      <c r="F16" s="127">
        <v>75</v>
      </c>
      <c r="G16" s="127">
        <v>84</v>
      </c>
      <c r="H16" s="127">
        <v>39</v>
      </c>
      <c r="I16" s="124">
        <v>29</v>
      </c>
      <c r="J16" s="127">
        <v>8</v>
      </c>
      <c r="K16" s="124">
        <v>23</v>
      </c>
    </row>
    <row r="17" spans="1:11" x14ac:dyDescent="0.15">
      <c r="A17" s="114" t="s">
        <v>281</v>
      </c>
      <c r="B17" s="377">
        <f t="shared" si="1"/>
        <v>533</v>
      </c>
      <c r="C17" s="127">
        <v>105</v>
      </c>
      <c r="D17" s="127">
        <v>76</v>
      </c>
      <c r="E17" s="127">
        <v>119</v>
      </c>
      <c r="F17" s="127">
        <v>71</v>
      </c>
      <c r="G17" s="127">
        <v>78</v>
      </c>
      <c r="H17" s="127">
        <v>47</v>
      </c>
      <c r="I17" s="124">
        <v>8</v>
      </c>
      <c r="J17" s="127">
        <v>7</v>
      </c>
      <c r="K17" s="124">
        <v>22</v>
      </c>
    </row>
    <row r="18" spans="1:11" x14ac:dyDescent="0.15">
      <c r="A18" s="114" t="s">
        <v>282</v>
      </c>
      <c r="B18" s="377">
        <f t="shared" si="1"/>
        <v>557</v>
      </c>
      <c r="C18" s="127">
        <v>129</v>
      </c>
      <c r="D18" s="127">
        <v>87</v>
      </c>
      <c r="E18" s="127">
        <v>101</v>
      </c>
      <c r="F18" s="127">
        <v>61</v>
      </c>
      <c r="G18" s="127">
        <v>80</v>
      </c>
      <c r="H18" s="127">
        <v>49</v>
      </c>
      <c r="I18" s="124">
        <v>8</v>
      </c>
      <c r="J18" s="127">
        <v>16</v>
      </c>
      <c r="K18" s="124">
        <v>26</v>
      </c>
    </row>
    <row r="19" spans="1:11" x14ac:dyDescent="0.15">
      <c r="A19" s="114"/>
      <c r="B19" s="377"/>
      <c r="C19" s="39"/>
      <c r="D19" s="39"/>
      <c r="E19" s="39"/>
      <c r="F19" s="39"/>
      <c r="G19" s="39"/>
      <c r="H19" s="39"/>
      <c r="I19" s="39"/>
      <c r="J19" s="39"/>
      <c r="K19" s="39"/>
    </row>
    <row r="20" spans="1:11" x14ac:dyDescent="0.15">
      <c r="A20" s="114" t="s">
        <v>283</v>
      </c>
      <c r="B20" s="377">
        <f>SUM(C20:K20)</f>
        <v>530</v>
      </c>
      <c r="C20" s="127">
        <v>94</v>
      </c>
      <c r="D20" s="127">
        <v>89</v>
      </c>
      <c r="E20" s="127">
        <v>112</v>
      </c>
      <c r="F20" s="127">
        <v>65</v>
      </c>
      <c r="G20" s="127">
        <v>77</v>
      </c>
      <c r="H20" s="127">
        <v>38</v>
      </c>
      <c r="I20" s="124">
        <v>24</v>
      </c>
      <c r="J20" s="127">
        <v>14</v>
      </c>
      <c r="K20" s="124">
        <v>17</v>
      </c>
    </row>
    <row r="21" spans="1:11" x14ac:dyDescent="0.15">
      <c r="A21" s="114" t="s">
        <v>284</v>
      </c>
      <c r="B21" s="377">
        <f t="shared" ref="B21:B24" si="2">SUM(C21:K21)</f>
        <v>601</v>
      </c>
      <c r="C21" s="127">
        <v>116</v>
      </c>
      <c r="D21" s="127">
        <v>105</v>
      </c>
      <c r="E21" s="127">
        <v>119</v>
      </c>
      <c r="F21" s="127">
        <v>63</v>
      </c>
      <c r="G21" s="127">
        <v>87</v>
      </c>
      <c r="H21" s="127">
        <v>51</v>
      </c>
      <c r="I21" s="124">
        <v>24</v>
      </c>
      <c r="J21" s="127">
        <v>14</v>
      </c>
      <c r="K21" s="124">
        <v>22</v>
      </c>
    </row>
    <row r="22" spans="1:11" x14ac:dyDescent="0.15">
      <c r="A22" s="114" t="s">
        <v>285</v>
      </c>
      <c r="B22" s="377">
        <f t="shared" si="2"/>
        <v>489</v>
      </c>
      <c r="C22" s="127">
        <v>101</v>
      </c>
      <c r="D22" s="127">
        <v>75</v>
      </c>
      <c r="E22" s="127">
        <v>96</v>
      </c>
      <c r="F22" s="127">
        <v>60</v>
      </c>
      <c r="G22" s="127">
        <v>66</v>
      </c>
      <c r="H22" s="127">
        <v>47</v>
      </c>
      <c r="I22" s="124">
        <v>10</v>
      </c>
      <c r="J22" s="127">
        <v>9</v>
      </c>
      <c r="K22" s="124">
        <v>25</v>
      </c>
    </row>
    <row r="23" spans="1:11" x14ac:dyDescent="0.15">
      <c r="A23" s="114" t="s">
        <v>286</v>
      </c>
      <c r="B23" s="377">
        <f t="shared" si="2"/>
        <v>588</v>
      </c>
      <c r="C23" s="127">
        <v>99</v>
      </c>
      <c r="D23" s="127">
        <v>71</v>
      </c>
      <c r="E23" s="127">
        <v>105</v>
      </c>
      <c r="F23" s="127">
        <v>66</v>
      </c>
      <c r="G23" s="127">
        <v>86</v>
      </c>
      <c r="H23" s="127">
        <v>106</v>
      </c>
      <c r="I23" s="124">
        <v>5</v>
      </c>
      <c r="J23" s="127">
        <v>19</v>
      </c>
      <c r="K23" s="124">
        <v>31</v>
      </c>
    </row>
    <row r="24" spans="1:11" x14ac:dyDescent="0.15">
      <c r="A24" s="114" t="s">
        <v>287</v>
      </c>
      <c r="B24" s="377">
        <f t="shared" si="2"/>
        <v>491</v>
      </c>
      <c r="C24" s="127">
        <v>99</v>
      </c>
      <c r="D24" s="127">
        <v>78</v>
      </c>
      <c r="E24" s="127">
        <v>103</v>
      </c>
      <c r="F24" s="127">
        <v>69</v>
      </c>
      <c r="G24" s="127">
        <v>76</v>
      </c>
      <c r="H24" s="127">
        <v>40</v>
      </c>
      <c r="I24" s="124">
        <v>2</v>
      </c>
      <c r="J24" s="127">
        <v>8</v>
      </c>
      <c r="K24" s="124">
        <v>16</v>
      </c>
    </row>
    <row r="25" spans="1:11" x14ac:dyDescent="0.15">
      <c r="A25" s="114"/>
      <c r="B25" s="377"/>
      <c r="C25" s="39"/>
      <c r="D25" s="39"/>
      <c r="E25" s="39"/>
      <c r="F25" s="39"/>
      <c r="G25" s="39"/>
      <c r="H25" s="39"/>
      <c r="I25" s="39"/>
      <c r="J25" s="39"/>
      <c r="K25" s="39"/>
    </row>
    <row r="26" spans="1:11" x14ac:dyDescent="0.15">
      <c r="A26" s="114" t="s">
        <v>288</v>
      </c>
      <c r="B26" s="377">
        <f>SUM(C26:K26)</f>
        <v>525</v>
      </c>
      <c r="C26" s="127">
        <v>93</v>
      </c>
      <c r="D26" s="127">
        <v>77</v>
      </c>
      <c r="E26" s="127">
        <v>109</v>
      </c>
      <c r="F26" s="127">
        <v>74</v>
      </c>
      <c r="G26" s="127">
        <v>79</v>
      </c>
      <c r="H26" s="127">
        <v>41</v>
      </c>
      <c r="I26" s="124">
        <v>16</v>
      </c>
      <c r="J26" s="127">
        <v>14</v>
      </c>
      <c r="K26" s="124">
        <v>22</v>
      </c>
    </row>
    <row r="27" spans="1:11" x14ac:dyDescent="0.15">
      <c r="A27" s="115" t="s">
        <v>289</v>
      </c>
      <c r="B27" s="375">
        <f>SUM(C27:K27)</f>
        <v>556</v>
      </c>
      <c r="C27" s="128">
        <v>115</v>
      </c>
      <c r="D27" s="128">
        <v>89</v>
      </c>
      <c r="E27" s="128">
        <v>106</v>
      </c>
      <c r="F27" s="128">
        <v>67</v>
      </c>
      <c r="G27" s="128">
        <v>85</v>
      </c>
      <c r="H27" s="128">
        <v>42</v>
      </c>
      <c r="I27" s="126">
        <v>17</v>
      </c>
      <c r="J27" s="128">
        <v>13</v>
      </c>
      <c r="K27" s="126">
        <v>22</v>
      </c>
    </row>
    <row r="28" spans="1:11" x14ac:dyDescent="0.15">
      <c r="A28" s="232" t="s">
        <v>533</v>
      </c>
      <c r="B28" s="60"/>
      <c r="C28" s="127"/>
      <c r="D28" s="127"/>
      <c r="E28" s="127"/>
      <c r="F28" s="127"/>
      <c r="G28" s="127"/>
      <c r="H28" s="127"/>
      <c r="I28" s="124"/>
      <c r="J28" s="127"/>
      <c r="K28" s="124"/>
    </row>
    <row r="29" spans="1:11" x14ac:dyDescent="0.15">
      <c r="A29" s="232" t="s">
        <v>532</v>
      </c>
      <c r="B29" s="60"/>
      <c r="C29" s="127"/>
      <c r="D29" s="127"/>
      <c r="E29" s="127"/>
      <c r="F29" s="127"/>
      <c r="G29" s="127"/>
      <c r="H29" s="127"/>
      <c r="I29" s="124"/>
      <c r="J29" s="127"/>
      <c r="K29" s="124"/>
    </row>
    <row r="30" spans="1:11" x14ac:dyDescent="0.15">
      <c r="A30" s="81" t="s">
        <v>361</v>
      </c>
      <c r="B30" s="49"/>
      <c r="C30" s="49"/>
      <c r="D30" s="49"/>
      <c r="E30" s="49"/>
      <c r="F30" s="49"/>
      <c r="G30" s="49"/>
      <c r="H30" s="49"/>
      <c r="I30" s="164"/>
      <c r="J30" s="155"/>
      <c r="K30" s="49"/>
    </row>
    <row r="31" spans="1:11" x14ac:dyDescent="0.15">
      <c r="I31" s="62"/>
      <c r="J31" s="62"/>
      <c r="K31" s="62"/>
    </row>
  </sheetData>
  <mergeCells count="6">
    <mergeCell ref="K4:K5"/>
    <mergeCell ref="B4:B5"/>
    <mergeCell ref="H4:H5"/>
    <mergeCell ref="A4:A5"/>
    <mergeCell ref="A3:I3"/>
    <mergeCell ref="J4:J5"/>
  </mergeCells>
  <phoneticPr fontId="2"/>
  <pageMargins left="0.59055118110236227" right="0.59055118110236227" top="0.78740157480314965" bottom="0.78740157480314965" header="0.51181102362204722" footer="0.51181102362204722"/>
  <pageSetup paperSize="9" scale="87" firstPageNumber="21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56"/>
  <sheetViews>
    <sheetView view="pageBreakPreview" topLeftCell="A42" zoomScaleNormal="115" zoomScaleSheetLayoutView="100" workbookViewId="0">
      <selection activeCell="I42" sqref="I42"/>
    </sheetView>
  </sheetViews>
  <sheetFormatPr defaultColWidth="9" defaultRowHeight="13.5" x14ac:dyDescent="0.15"/>
  <cols>
    <col min="1" max="1" width="9.625" style="24" customWidth="1"/>
    <col min="2" max="2" width="7.75" style="24" customWidth="1"/>
    <col min="3" max="15" width="6.875" style="24" customWidth="1"/>
    <col min="16" max="16384" width="9" style="24"/>
  </cols>
  <sheetData>
    <row r="1" spans="1:15" x14ac:dyDescent="0.15">
      <c r="A1" s="23" t="s">
        <v>566</v>
      </c>
    </row>
    <row r="3" spans="1:15" ht="14.25" thickBot="1" x14ac:dyDescent="0.2">
      <c r="A3" s="49" t="s">
        <v>369</v>
      </c>
      <c r="B3" s="49"/>
      <c r="C3" s="49"/>
      <c r="D3" s="49"/>
      <c r="E3" s="49"/>
      <c r="F3" s="49"/>
      <c r="G3" s="49"/>
      <c r="H3" s="49"/>
      <c r="I3" s="49"/>
      <c r="J3" s="49"/>
      <c r="K3" s="49"/>
      <c r="L3" s="49"/>
      <c r="M3" s="49"/>
      <c r="N3" s="49"/>
      <c r="O3" s="49"/>
    </row>
    <row r="4" spans="1:15" ht="14.25" thickTop="1" x14ac:dyDescent="0.15">
      <c r="A4" s="816" t="s">
        <v>518</v>
      </c>
      <c r="B4" s="814" t="s">
        <v>21</v>
      </c>
      <c r="C4" s="814"/>
      <c r="D4" s="814" t="s">
        <v>415</v>
      </c>
      <c r="E4" s="814"/>
      <c r="F4" s="814" t="s">
        <v>416</v>
      </c>
      <c r="G4" s="814"/>
      <c r="H4" s="814" t="s">
        <v>370</v>
      </c>
      <c r="I4" s="814"/>
      <c r="J4" s="814" t="s">
        <v>371</v>
      </c>
      <c r="K4" s="814"/>
      <c r="L4" s="814" t="s">
        <v>372</v>
      </c>
      <c r="M4" s="815"/>
      <c r="N4" s="923" t="s">
        <v>417</v>
      </c>
      <c r="O4" s="924"/>
    </row>
    <row r="5" spans="1:15" x14ac:dyDescent="0.15">
      <c r="A5" s="817"/>
      <c r="B5" s="129" t="s">
        <v>373</v>
      </c>
      <c r="C5" s="129" t="s">
        <v>374</v>
      </c>
      <c r="D5" s="129" t="s">
        <v>373</v>
      </c>
      <c r="E5" s="129" t="s">
        <v>374</v>
      </c>
      <c r="F5" s="129" t="s">
        <v>373</v>
      </c>
      <c r="G5" s="129" t="s">
        <v>374</v>
      </c>
      <c r="H5" s="129" t="s">
        <v>373</v>
      </c>
      <c r="I5" s="129" t="s">
        <v>374</v>
      </c>
      <c r="J5" s="129" t="s">
        <v>373</v>
      </c>
      <c r="K5" s="129" t="s">
        <v>374</v>
      </c>
      <c r="L5" s="129" t="s">
        <v>373</v>
      </c>
      <c r="M5" s="130" t="s">
        <v>374</v>
      </c>
      <c r="N5" s="129" t="s">
        <v>373</v>
      </c>
      <c r="O5" s="130" t="s">
        <v>374</v>
      </c>
    </row>
    <row r="6" spans="1:15" x14ac:dyDescent="0.15">
      <c r="A6" s="402" t="s">
        <v>637</v>
      </c>
      <c r="B6" s="371">
        <v>134383</v>
      </c>
      <c r="C6" s="371">
        <v>9880</v>
      </c>
      <c r="D6" s="371">
        <v>74562</v>
      </c>
      <c r="E6" s="371">
        <v>0</v>
      </c>
      <c r="F6" s="371">
        <v>1247</v>
      </c>
      <c r="G6" s="371">
        <v>781</v>
      </c>
      <c r="H6" s="371">
        <v>1470</v>
      </c>
      <c r="I6" s="371">
        <v>364</v>
      </c>
      <c r="J6" s="371">
        <v>99</v>
      </c>
      <c r="K6" s="371">
        <v>0</v>
      </c>
      <c r="L6" s="371">
        <v>192</v>
      </c>
      <c r="M6" s="371">
        <v>62</v>
      </c>
      <c r="N6" s="32">
        <v>24</v>
      </c>
      <c r="O6" s="32">
        <v>8</v>
      </c>
    </row>
    <row r="7" spans="1:15" x14ac:dyDescent="0.15">
      <c r="A7" s="402" t="s">
        <v>493</v>
      </c>
      <c r="B7" s="32">
        <v>90107</v>
      </c>
      <c r="C7" s="32">
        <v>8529</v>
      </c>
      <c r="D7" s="32">
        <v>38164</v>
      </c>
      <c r="E7" s="390">
        <v>0</v>
      </c>
      <c r="F7" s="32">
        <v>518</v>
      </c>
      <c r="G7" s="32">
        <v>252</v>
      </c>
      <c r="H7" s="32">
        <v>1573</v>
      </c>
      <c r="I7" s="32">
        <v>320</v>
      </c>
      <c r="J7" s="32">
        <v>94</v>
      </c>
      <c r="K7" s="32">
        <v>5</v>
      </c>
      <c r="L7" s="32">
        <v>275</v>
      </c>
      <c r="M7" s="32">
        <v>173</v>
      </c>
      <c r="N7" s="32">
        <v>26</v>
      </c>
      <c r="O7" s="32">
        <v>1</v>
      </c>
    </row>
    <row r="8" spans="1:15" x14ac:dyDescent="0.15">
      <c r="A8" s="402" t="s">
        <v>528</v>
      </c>
      <c r="B8" s="32">
        <v>79709</v>
      </c>
      <c r="C8" s="32">
        <v>6713</v>
      </c>
      <c r="D8" s="32">
        <v>29404</v>
      </c>
      <c r="E8" s="390">
        <v>0</v>
      </c>
      <c r="F8" s="32">
        <v>60</v>
      </c>
      <c r="G8" s="32">
        <v>6</v>
      </c>
      <c r="H8" s="32">
        <v>219</v>
      </c>
      <c r="I8" s="32">
        <v>19</v>
      </c>
      <c r="J8" s="32">
        <v>5</v>
      </c>
      <c r="K8" s="32">
        <v>1</v>
      </c>
      <c r="L8" s="32">
        <v>26</v>
      </c>
      <c r="M8" s="32">
        <v>21</v>
      </c>
      <c r="N8" s="32">
        <v>0</v>
      </c>
      <c r="O8" s="32">
        <v>0</v>
      </c>
    </row>
    <row r="9" spans="1:15" x14ac:dyDescent="0.15">
      <c r="A9" s="402" t="s">
        <v>612</v>
      </c>
      <c r="B9" s="32">
        <v>87419</v>
      </c>
      <c r="C9" s="32">
        <v>7206</v>
      </c>
      <c r="D9" s="32">
        <v>35451</v>
      </c>
      <c r="E9" s="390">
        <v>0</v>
      </c>
      <c r="F9" s="32">
        <v>82</v>
      </c>
      <c r="G9" s="32">
        <v>2</v>
      </c>
      <c r="H9" s="32">
        <v>336</v>
      </c>
      <c r="I9" s="32">
        <v>12</v>
      </c>
      <c r="J9" s="32">
        <v>25</v>
      </c>
      <c r="K9" s="32">
        <v>4</v>
      </c>
      <c r="L9" s="32">
        <v>19</v>
      </c>
      <c r="M9" s="32">
        <v>5</v>
      </c>
      <c r="N9" s="32">
        <v>0</v>
      </c>
      <c r="O9" s="32">
        <v>0</v>
      </c>
    </row>
    <row r="10" spans="1:15" x14ac:dyDescent="0.15">
      <c r="A10" s="402" t="s">
        <v>630</v>
      </c>
      <c r="B10" s="49">
        <v>89339</v>
      </c>
      <c r="C10" s="49">
        <v>7751</v>
      </c>
      <c r="D10" s="49">
        <v>42324</v>
      </c>
      <c r="E10" s="49">
        <v>0</v>
      </c>
      <c r="F10" s="49">
        <v>274</v>
      </c>
      <c r="G10" s="49">
        <v>19</v>
      </c>
      <c r="H10" s="49">
        <v>844</v>
      </c>
      <c r="I10" s="49">
        <v>31</v>
      </c>
      <c r="J10" s="49">
        <v>71</v>
      </c>
      <c r="K10" s="49">
        <v>2</v>
      </c>
      <c r="L10" s="49">
        <v>83</v>
      </c>
      <c r="M10" s="49">
        <v>24</v>
      </c>
      <c r="N10" s="49">
        <v>0</v>
      </c>
      <c r="O10" s="49">
        <v>0</v>
      </c>
    </row>
    <row r="11" spans="1:15" x14ac:dyDescent="0.15">
      <c r="A11" s="402"/>
      <c r="B11" s="390"/>
      <c r="C11" s="390"/>
      <c r="D11" s="390"/>
      <c r="E11" s="390"/>
      <c r="F11" s="390"/>
      <c r="G11" s="390"/>
      <c r="H11" s="390"/>
      <c r="I11" s="390"/>
      <c r="J11" s="390"/>
      <c r="K11" s="390"/>
      <c r="L11" s="390"/>
      <c r="M11" s="390"/>
      <c r="N11" s="32"/>
      <c r="O11" s="32"/>
    </row>
    <row r="12" spans="1:15" s="30" customFormat="1" x14ac:dyDescent="0.15">
      <c r="A12" s="176" t="s">
        <v>684</v>
      </c>
      <c r="B12" s="394">
        <f t="shared" ref="B12:O12" si="0">SUM(B14:B27)</f>
        <v>112351</v>
      </c>
      <c r="C12" s="392">
        <f t="shared" si="0"/>
        <v>10131</v>
      </c>
      <c r="D12" s="392">
        <f t="shared" si="0"/>
        <v>49078</v>
      </c>
      <c r="E12" s="392">
        <f t="shared" si="0"/>
        <v>0</v>
      </c>
      <c r="F12" s="392">
        <f t="shared" si="0"/>
        <v>249</v>
      </c>
      <c r="G12" s="392">
        <f t="shared" si="0"/>
        <v>31</v>
      </c>
      <c r="H12" s="392">
        <f t="shared" si="0"/>
        <v>1098</v>
      </c>
      <c r="I12" s="392">
        <f t="shared" si="0"/>
        <v>35</v>
      </c>
      <c r="J12" s="392">
        <f t="shared" si="0"/>
        <v>83</v>
      </c>
      <c r="K12" s="392">
        <f t="shared" si="0"/>
        <v>10</v>
      </c>
      <c r="L12" s="392">
        <f t="shared" si="0"/>
        <v>49</v>
      </c>
      <c r="M12" s="392">
        <f t="shared" si="0"/>
        <v>40</v>
      </c>
      <c r="N12" s="392">
        <f t="shared" si="0"/>
        <v>0</v>
      </c>
      <c r="O12" s="392">
        <f t="shared" si="0"/>
        <v>0</v>
      </c>
    </row>
    <row r="13" spans="1:15" x14ac:dyDescent="0.15">
      <c r="A13" s="114"/>
      <c r="B13" s="394"/>
      <c r="C13" s="392"/>
      <c r="D13" s="371"/>
      <c r="E13" s="371"/>
      <c r="F13" s="371"/>
      <c r="G13" s="371"/>
      <c r="H13" s="371"/>
      <c r="I13" s="371"/>
      <c r="J13" s="371"/>
      <c r="K13" s="371"/>
      <c r="L13" s="371"/>
      <c r="M13" s="371"/>
      <c r="N13" s="39"/>
      <c r="O13" s="39"/>
    </row>
    <row r="14" spans="1:15" x14ac:dyDescent="0.15">
      <c r="A14" s="114" t="s">
        <v>278</v>
      </c>
      <c r="B14" s="377">
        <f>D14+F14+H14+J14+L14+N14+B39+D39+F39+H39+J39+L39</f>
        <v>9204</v>
      </c>
      <c r="C14" s="376">
        <f>E14+G14+I14+K14+M14+O14+C39+E39+G39+I39+K39+M39</f>
        <v>806</v>
      </c>
      <c r="D14" s="124">
        <v>3940</v>
      </c>
      <c r="E14" s="390">
        <v>0</v>
      </c>
      <c r="F14" s="124">
        <v>26</v>
      </c>
      <c r="G14" s="124">
        <v>10</v>
      </c>
      <c r="H14" s="124">
        <v>46</v>
      </c>
      <c r="I14" s="124">
        <v>4</v>
      </c>
      <c r="J14" s="124">
        <v>3</v>
      </c>
      <c r="K14" s="124">
        <v>0</v>
      </c>
      <c r="L14" s="124">
        <v>6</v>
      </c>
      <c r="M14" s="124">
        <v>4</v>
      </c>
      <c r="N14" s="39">
        <v>0</v>
      </c>
      <c r="O14" s="124">
        <v>0</v>
      </c>
    </row>
    <row r="15" spans="1:15" x14ac:dyDescent="0.15">
      <c r="A15" s="114" t="s">
        <v>279</v>
      </c>
      <c r="B15" s="377">
        <f>D15+F15+H15+J15+L15+N15+B40+D40+F40+H40+J40+L40</f>
        <v>9128</v>
      </c>
      <c r="C15" s="376">
        <f t="shared" ref="C15:C27" si="1">E15+G15+I15+K15+M15+O15+C40+E40+G40+I40+K40+M40</f>
        <v>748</v>
      </c>
      <c r="D15" s="124">
        <v>4048</v>
      </c>
      <c r="E15" s="390">
        <v>0</v>
      </c>
      <c r="F15" s="124">
        <v>17</v>
      </c>
      <c r="G15" s="124">
        <v>0</v>
      </c>
      <c r="H15" s="124">
        <v>147</v>
      </c>
      <c r="I15" s="124">
        <v>0</v>
      </c>
      <c r="J15" s="124">
        <v>0</v>
      </c>
      <c r="K15" s="124">
        <v>0</v>
      </c>
      <c r="L15" s="124">
        <v>1</v>
      </c>
      <c r="M15" s="124">
        <v>0</v>
      </c>
      <c r="N15" s="39">
        <v>0</v>
      </c>
      <c r="O15" s="124">
        <v>0</v>
      </c>
    </row>
    <row r="16" spans="1:15" x14ac:dyDescent="0.15">
      <c r="A16" s="114" t="s">
        <v>280</v>
      </c>
      <c r="B16" s="377">
        <f>D16+F16+H16+J16+L16+N16+B41+D41+F41+H41+J41+L41</f>
        <v>9173</v>
      </c>
      <c r="C16" s="376">
        <f t="shared" si="1"/>
        <v>687</v>
      </c>
      <c r="D16" s="124">
        <v>4064</v>
      </c>
      <c r="E16" s="390">
        <v>0</v>
      </c>
      <c r="F16" s="124">
        <v>25</v>
      </c>
      <c r="G16" s="124">
        <v>10</v>
      </c>
      <c r="H16" s="124">
        <v>94</v>
      </c>
      <c r="I16" s="124">
        <v>0</v>
      </c>
      <c r="J16" s="124">
        <v>4</v>
      </c>
      <c r="K16" s="124">
        <v>1</v>
      </c>
      <c r="L16" s="124">
        <v>8</v>
      </c>
      <c r="M16" s="124">
        <v>0</v>
      </c>
      <c r="N16" s="39">
        <v>0</v>
      </c>
      <c r="O16" s="124">
        <v>0</v>
      </c>
    </row>
    <row r="17" spans="1:15" x14ac:dyDescent="0.15">
      <c r="A17" s="114" t="s">
        <v>281</v>
      </c>
      <c r="B17" s="377">
        <f t="shared" ref="B17:B27" si="2">D17+F17+H17+J17+L17+N17+B42+D42+F42+H42+J42+L42</f>
        <v>11266</v>
      </c>
      <c r="C17" s="376">
        <f t="shared" si="1"/>
        <v>1873</v>
      </c>
      <c r="D17" s="131">
        <v>4213</v>
      </c>
      <c r="E17" s="390">
        <v>0</v>
      </c>
      <c r="F17" s="131">
        <v>14</v>
      </c>
      <c r="G17" s="131">
        <v>0</v>
      </c>
      <c r="H17" s="131">
        <v>128</v>
      </c>
      <c r="I17" s="131">
        <v>4</v>
      </c>
      <c r="J17" s="131">
        <v>7</v>
      </c>
      <c r="K17" s="131">
        <v>0</v>
      </c>
      <c r="L17" s="131">
        <v>2</v>
      </c>
      <c r="M17" s="131">
        <v>3</v>
      </c>
      <c r="N17" s="39">
        <v>0</v>
      </c>
      <c r="O17" s="124">
        <v>0</v>
      </c>
    </row>
    <row r="18" spans="1:15" x14ac:dyDescent="0.15">
      <c r="A18" s="114" t="s">
        <v>282</v>
      </c>
      <c r="B18" s="377">
        <f t="shared" si="2"/>
        <v>11746</v>
      </c>
      <c r="C18" s="376">
        <f t="shared" si="1"/>
        <v>2011</v>
      </c>
      <c r="D18" s="131">
        <v>4497</v>
      </c>
      <c r="E18" s="390">
        <v>0</v>
      </c>
      <c r="F18" s="131">
        <v>5</v>
      </c>
      <c r="G18" s="131">
        <v>0</v>
      </c>
      <c r="H18" s="131">
        <v>88</v>
      </c>
      <c r="I18" s="131">
        <v>5</v>
      </c>
      <c r="J18" s="131">
        <v>17</v>
      </c>
      <c r="K18" s="131">
        <v>2</v>
      </c>
      <c r="L18" s="131">
        <v>3</v>
      </c>
      <c r="M18" s="131">
        <v>7</v>
      </c>
      <c r="N18" s="39">
        <v>0</v>
      </c>
      <c r="O18" s="124">
        <v>0</v>
      </c>
    </row>
    <row r="19" spans="1:15" x14ac:dyDescent="0.15">
      <c r="A19" s="114"/>
      <c r="B19" s="377"/>
      <c r="C19" s="376"/>
      <c r="D19" s="39"/>
      <c r="E19" s="123"/>
      <c r="F19" s="39"/>
      <c r="G19" s="39"/>
      <c r="H19" s="39"/>
      <c r="I19" s="39"/>
      <c r="J19" s="39"/>
      <c r="K19" s="39"/>
      <c r="L19" s="39"/>
      <c r="M19" s="39"/>
      <c r="N19" s="39"/>
      <c r="O19" s="123"/>
    </row>
    <row r="20" spans="1:15" x14ac:dyDescent="0.15">
      <c r="A20" s="114" t="s">
        <v>283</v>
      </c>
      <c r="B20" s="377">
        <f t="shared" si="2"/>
        <v>11191</v>
      </c>
      <c r="C20" s="376">
        <f t="shared" si="1"/>
        <v>978</v>
      </c>
      <c r="D20" s="124">
        <v>4196</v>
      </c>
      <c r="E20" s="390">
        <v>0</v>
      </c>
      <c r="F20" s="124">
        <v>35</v>
      </c>
      <c r="G20" s="124">
        <v>0</v>
      </c>
      <c r="H20" s="124">
        <v>62</v>
      </c>
      <c r="I20" s="124">
        <v>0</v>
      </c>
      <c r="J20" s="124">
        <v>8</v>
      </c>
      <c r="K20" s="124">
        <v>0</v>
      </c>
      <c r="L20" s="124">
        <v>4</v>
      </c>
      <c r="M20" s="124">
        <v>1</v>
      </c>
      <c r="N20" s="390">
        <v>0</v>
      </c>
      <c r="O20" s="124">
        <v>0</v>
      </c>
    </row>
    <row r="21" spans="1:15" x14ac:dyDescent="0.15">
      <c r="A21" s="114" t="s">
        <v>284</v>
      </c>
      <c r="B21" s="377">
        <f t="shared" si="2"/>
        <v>9598</v>
      </c>
      <c r="C21" s="376">
        <f t="shared" si="1"/>
        <v>596</v>
      </c>
      <c r="D21" s="124">
        <v>4116</v>
      </c>
      <c r="E21" s="390">
        <v>0</v>
      </c>
      <c r="F21" s="124">
        <v>25</v>
      </c>
      <c r="G21" s="124">
        <v>0</v>
      </c>
      <c r="H21" s="124">
        <v>65</v>
      </c>
      <c r="I21" s="124">
        <v>0</v>
      </c>
      <c r="J21" s="124">
        <v>21</v>
      </c>
      <c r="K21" s="124">
        <v>5</v>
      </c>
      <c r="L21" s="124">
        <v>3</v>
      </c>
      <c r="M21" s="390">
        <v>1</v>
      </c>
      <c r="N21" s="390">
        <v>0</v>
      </c>
      <c r="O21" s="124">
        <v>0</v>
      </c>
    </row>
    <row r="22" spans="1:15" x14ac:dyDescent="0.15">
      <c r="A22" s="114" t="s">
        <v>285</v>
      </c>
      <c r="B22" s="377">
        <f t="shared" si="2"/>
        <v>9095</v>
      </c>
      <c r="C22" s="376">
        <f t="shared" si="1"/>
        <v>525</v>
      </c>
      <c r="D22" s="124">
        <v>3926</v>
      </c>
      <c r="E22" s="390">
        <v>0</v>
      </c>
      <c r="F22" s="124">
        <v>12</v>
      </c>
      <c r="G22" s="124">
        <v>0</v>
      </c>
      <c r="H22" s="124">
        <v>73</v>
      </c>
      <c r="I22" s="124">
        <v>0</v>
      </c>
      <c r="J22" s="124">
        <v>3</v>
      </c>
      <c r="K22" s="390">
        <v>1</v>
      </c>
      <c r="L22" s="124">
        <v>5</v>
      </c>
      <c r="M22" s="390">
        <v>6</v>
      </c>
      <c r="N22" s="390">
        <v>0</v>
      </c>
      <c r="O22" s="124">
        <v>0</v>
      </c>
    </row>
    <row r="23" spans="1:15" x14ac:dyDescent="0.15">
      <c r="A23" s="114" t="s">
        <v>286</v>
      </c>
      <c r="B23" s="377">
        <f t="shared" si="2"/>
        <v>6257</v>
      </c>
      <c r="C23" s="376">
        <f t="shared" si="1"/>
        <v>300</v>
      </c>
      <c r="D23" s="124">
        <v>3466</v>
      </c>
      <c r="E23" s="390">
        <v>0</v>
      </c>
      <c r="F23" s="124">
        <v>17</v>
      </c>
      <c r="G23" s="124">
        <v>1</v>
      </c>
      <c r="H23" s="124">
        <v>122</v>
      </c>
      <c r="I23" s="124">
        <v>3</v>
      </c>
      <c r="J23" s="124">
        <v>15</v>
      </c>
      <c r="K23" s="390">
        <v>0</v>
      </c>
      <c r="L23" s="124">
        <v>4</v>
      </c>
      <c r="M23" s="124">
        <v>5</v>
      </c>
      <c r="N23" s="390">
        <v>0</v>
      </c>
      <c r="O23" s="124">
        <v>0</v>
      </c>
    </row>
    <row r="24" spans="1:15" x14ac:dyDescent="0.15">
      <c r="A24" s="114" t="s">
        <v>287</v>
      </c>
      <c r="B24" s="377">
        <f t="shared" si="2"/>
        <v>6653</v>
      </c>
      <c r="C24" s="376">
        <f t="shared" si="1"/>
        <v>344</v>
      </c>
      <c r="D24" s="124">
        <v>3820</v>
      </c>
      <c r="E24" s="390">
        <v>0</v>
      </c>
      <c r="F24" s="124">
        <v>44</v>
      </c>
      <c r="G24" s="124">
        <v>2</v>
      </c>
      <c r="H24" s="124">
        <v>107</v>
      </c>
      <c r="I24" s="124">
        <v>10</v>
      </c>
      <c r="J24" s="124">
        <v>5</v>
      </c>
      <c r="K24" s="390">
        <v>1</v>
      </c>
      <c r="L24" s="124">
        <v>5</v>
      </c>
      <c r="M24" s="390">
        <v>10</v>
      </c>
      <c r="N24" s="390">
        <v>0</v>
      </c>
      <c r="O24" s="124">
        <v>0</v>
      </c>
    </row>
    <row r="25" spans="1:15" x14ac:dyDescent="0.15">
      <c r="A25" s="114"/>
      <c r="B25" s="377"/>
      <c r="C25" s="376"/>
      <c r="D25" s="39"/>
      <c r="E25" s="123"/>
      <c r="F25" s="39"/>
      <c r="G25" s="39"/>
      <c r="H25" s="39"/>
      <c r="I25" s="39"/>
      <c r="J25" s="39"/>
      <c r="K25" s="39"/>
      <c r="L25" s="39"/>
      <c r="M25" s="39"/>
      <c r="N25" s="39"/>
      <c r="O25" s="123"/>
    </row>
    <row r="26" spans="1:15" x14ac:dyDescent="0.15">
      <c r="A26" s="114" t="s">
        <v>288</v>
      </c>
      <c r="B26" s="377">
        <f t="shared" si="2"/>
        <v>9212</v>
      </c>
      <c r="C26" s="376">
        <f t="shared" si="1"/>
        <v>524</v>
      </c>
      <c r="D26" s="124">
        <v>4251</v>
      </c>
      <c r="E26" s="390">
        <v>0</v>
      </c>
      <c r="F26" s="124">
        <v>8</v>
      </c>
      <c r="G26" s="124">
        <v>0</v>
      </c>
      <c r="H26" s="124">
        <v>87</v>
      </c>
      <c r="I26" s="124">
        <v>0</v>
      </c>
      <c r="J26" s="124">
        <v>0</v>
      </c>
      <c r="K26" s="390">
        <v>0</v>
      </c>
      <c r="L26" s="124">
        <v>2</v>
      </c>
      <c r="M26" s="390">
        <v>1</v>
      </c>
      <c r="N26" s="39">
        <v>0</v>
      </c>
      <c r="O26" s="124">
        <v>0</v>
      </c>
    </row>
    <row r="27" spans="1:15" x14ac:dyDescent="0.15">
      <c r="A27" s="115" t="s">
        <v>289</v>
      </c>
      <c r="B27" s="375">
        <f t="shared" si="2"/>
        <v>9828</v>
      </c>
      <c r="C27" s="374">
        <f t="shared" si="1"/>
        <v>739</v>
      </c>
      <c r="D27" s="126">
        <v>4541</v>
      </c>
      <c r="E27" s="372">
        <v>0</v>
      </c>
      <c r="F27" s="126">
        <v>21</v>
      </c>
      <c r="G27" s="126">
        <v>8</v>
      </c>
      <c r="H27" s="126">
        <v>79</v>
      </c>
      <c r="I27" s="126">
        <v>9</v>
      </c>
      <c r="J27" s="126">
        <v>0</v>
      </c>
      <c r="K27" s="372">
        <v>0</v>
      </c>
      <c r="L27" s="126">
        <v>6</v>
      </c>
      <c r="M27" s="126">
        <v>2</v>
      </c>
      <c r="N27" s="94">
        <v>0</v>
      </c>
      <c r="O27" s="372">
        <v>0</v>
      </c>
    </row>
    <row r="28" spans="1:15" ht="14.25" thickBot="1" x14ac:dyDescent="0.2">
      <c r="A28" s="152"/>
      <c r="B28" s="32"/>
      <c r="C28" s="152"/>
      <c r="D28" s="152"/>
      <c r="E28" s="152"/>
      <c r="F28" s="152"/>
      <c r="G28" s="152"/>
      <c r="H28" s="152"/>
      <c r="I28" s="152"/>
      <c r="J28" s="152"/>
      <c r="K28" s="152"/>
      <c r="L28" s="152"/>
      <c r="M28" s="152"/>
      <c r="N28" s="152"/>
      <c r="O28" s="152"/>
    </row>
    <row r="29" spans="1:15" ht="14.25" thickTop="1" x14ac:dyDescent="0.15">
      <c r="A29" s="816" t="s">
        <v>518</v>
      </c>
      <c r="B29" s="814" t="s">
        <v>375</v>
      </c>
      <c r="C29" s="814"/>
      <c r="D29" s="814" t="s">
        <v>376</v>
      </c>
      <c r="E29" s="814"/>
      <c r="F29" s="815" t="s">
        <v>418</v>
      </c>
      <c r="G29" s="844"/>
      <c r="H29" s="815" t="s">
        <v>377</v>
      </c>
      <c r="I29" s="844"/>
      <c r="J29" s="814" t="s">
        <v>419</v>
      </c>
      <c r="K29" s="814"/>
      <c r="L29" s="814" t="s">
        <v>378</v>
      </c>
      <c r="M29" s="815"/>
      <c r="N29" s="151"/>
      <c r="O29" s="151"/>
    </row>
    <row r="30" spans="1:15" x14ac:dyDescent="0.15">
      <c r="A30" s="817"/>
      <c r="B30" s="387" t="s">
        <v>373</v>
      </c>
      <c r="C30" s="387" t="s">
        <v>374</v>
      </c>
      <c r="D30" s="387" t="s">
        <v>373</v>
      </c>
      <c r="E30" s="387" t="s">
        <v>374</v>
      </c>
      <c r="F30" s="387" t="s">
        <v>379</v>
      </c>
      <c r="G30" s="387" t="s">
        <v>380</v>
      </c>
      <c r="H30" s="387" t="s">
        <v>379</v>
      </c>
      <c r="I30" s="387" t="s">
        <v>380</v>
      </c>
      <c r="J30" s="387" t="s">
        <v>373</v>
      </c>
      <c r="K30" s="387" t="s">
        <v>374</v>
      </c>
      <c r="L30" s="387" t="s">
        <v>373</v>
      </c>
      <c r="M30" s="388" t="s">
        <v>374</v>
      </c>
      <c r="N30" s="151"/>
      <c r="O30" s="151"/>
    </row>
    <row r="31" spans="1:15" x14ac:dyDescent="0.15">
      <c r="A31" s="402" t="s">
        <v>637</v>
      </c>
      <c r="B31" s="371">
        <v>59</v>
      </c>
      <c r="C31" s="371">
        <v>13</v>
      </c>
      <c r="D31" s="371">
        <v>2766</v>
      </c>
      <c r="E31" s="371">
        <v>1</v>
      </c>
      <c r="F31" s="371">
        <v>148</v>
      </c>
      <c r="G31" s="371">
        <v>3</v>
      </c>
      <c r="H31" s="371">
        <v>25</v>
      </c>
      <c r="I31" s="371">
        <v>1</v>
      </c>
      <c r="J31" s="371">
        <v>0</v>
      </c>
      <c r="K31" s="371">
        <v>0</v>
      </c>
      <c r="L31" s="132">
        <v>53791</v>
      </c>
      <c r="M31" s="371">
        <v>8647</v>
      </c>
      <c r="N31" s="371"/>
      <c r="O31" s="371"/>
    </row>
    <row r="32" spans="1:15" x14ac:dyDescent="0.15">
      <c r="A32" s="402" t="s">
        <v>493</v>
      </c>
      <c r="B32" s="390">
        <v>164</v>
      </c>
      <c r="C32" s="390">
        <v>43</v>
      </c>
      <c r="D32" s="390">
        <v>2321</v>
      </c>
      <c r="E32" s="390">
        <v>4</v>
      </c>
      <c r="F32" s="371">
        <v>172</v>
      </c>
      <c r="G32" s="371">
        <v>1</v>
      </c>
      <c r="H32" s="371">
        <v>21</v>
      </c>
      <c r="I32" s="371">
        <v>4</v>
      </c>
      <c r="J32" s="390">
        <v>0</v>
      </c>
      <c r="K32" s="390">
        <v>0</v>
      </c>
      <c r="L32" s="371">
        <v>46779</v>
      </c>
      <c r="M32" s="371">
        <v>7726</v>
      </c>
      <c r="N32" s="371"/>
      <c r="O32" s="371"/>
    </row>
    <row r="33" spans="1:15" x14ac:dyDescent="0.15">
      <c r="A33" s="402" t="s">
        <v>528</v>
      </c>
      <c r="B33" s="390">
        <v>17</v>
      </c>
      <c r="C33" s="390">
        <v>2</v>
      </c>
      <c r="D33" s="390">
        <v>211</v>
      </c>
      <c r="E33" s="390">
        <v>4</v>
      </c>
      <c r="F33" s="371">
        <v>35</v>
      </c>
      <c r="G33" s="371">
        <v>0</v>
      </c>
      <c r="H33" s="371">
        <v>0</v>
      </c>
      <c r="I33" s="371">
        <v>0</v>
      </c>
      <c r="J33" s="390">
        <v>0</v>
      </c>
      <c r="K33" s="390">
        <v>0</v>
      </c>
      <c r="L33" s="371">
        <v>49732</v>
      </c>
      <c r="M33" s="371">
        <v>6660</v>
      </c>
      <c r="N33" s="371"/>
      <c r="O33" s="371"/>
    </row>
    <row r="34" spans="1:15" x14ac:dyDescent="0.15">
      <c r="A34" s="402" t="s">
        <v>612</v>
      </c>
      <c r="B34" s="390">
        <v>11</v>
      </c>
      <c r="C34" s="390">
        <v>0</v>
      </c>
      <c r="D34" s="390">
        <v>575</v>
      </c>
      <c r="E34" s="390">
        <v>0</v>
      </c>
      <c r="F34" s="371">
        <v>41</v>
      </c>
      <c r="G34" s="371">
        <v>0</v>
      </c>
      <c r="H34" s="371">
        <v>2</v>
      </c>
      <c r="I34" s="371">
        <v>0</v>
      </c>
      <c r="J34" s="390">
        <v>0</v>
      </c>
      <c r="K34" s="390">
        <v>0</v>
      </c>
      <c r="L34" s="371">
        <v>50877</v>
      </c>
      <c r="M34" s="371">
        <v>7183</v>
      </c>
      <c r="N34" s="390"/>
      <c r="O34" s="390"/>
    </row>
    <row r="35" spans="1:15" x14ac:dyDescent="0.15">
      <c r="A35" s="402" t="s">
        <v>630</v>
      </c>
      <c r="B35" s="152">
        <v>45</v>
      </c>
      <c r="C35" s="152">
        <v>3</v>
      </c>
      <c r="D35" s="152">
        <v>1326</v>
      </c>
      <c r="E35" s="152">
        <v>0</v>
      </c>
      <c r="F35" s="152">
        <v>86</v>
      </c>
      <c r="G35" s="152">
        <v>0</v>
      </c>
      <c r="H35" s="152">
        <v>4</v>
      </c>
      <c r="I35" s="152">
        <v>0</v>
      </c>
      <c r="J35" s="152">
        <v>0</v>
      </c>
      <c r="K35" s="152">
        <v>0</v>
      </c>
      <c r="L35" s="152">
        <v>44282</v>
      </c>
      <c r="M35" s="152">
        <v>7672</v>
      </c>
      <c r="N35" s="390"/>
      <c r="O35" s="390"/>
    </row>
    <row r="36" spans="1:15" x14ac:dyDescent="0.15">
      <c r="A36" s="402"/>
      <c r="B36" s="390"/>
      <c r="C36" s="390"/>
      <c r="D36" s="390"/>
      <c r="E36" s="390"/>
      <c r="F36" s="390"/>
      <c r="G36" s="390"/>
      <c r="H36" s="390"/>
      <c r="I36" s="390"/>
      <c r="J36" s="390"/>
      <c r="K36" s="390"/>
      <c r="L36" s="132"/>
      <c r="M36" s="371"/>
      <c r="N36" s="390"/>
      <c r="O36" s="390"/>
    </row>
    <row r="37" spans="1:15" s="30" customFormat="1" x14ac:dyDescent="0.15">
      <c r="A37" s="272" t="s">
        <v>684</v>
      </c>
      <c r="B37" s="392">
        <f t="shared" ref="B37:M37" si="3">SUM(B39:B52)</f>
        <v>37</v>
      </c>
      <c r="C37" s="392">
        <f t="shared" si="3"/>
        <v>16</v>
      </c>
      <c r="D37" s="392">
        <f t="shared" si="3"/>
        <v>1958</v>
      </c>
      <c r="E37" s="392">
        <f t="shared" si="3"/>
        <v>0</v>
      </c>
      <c r="F37" s="392">
        <f t="shared" si="3"/>
        <v>81</v>
      </c>
      <c r="G37" s="392">
        <f t="shared" si="3"/>
        <v>0</v>
      </c>
      <c r="H37" s="392">
        <f t="shared" si="3"/>
        <v>14</v>
      </c>
      <c r="I37" s="392">
        <f t="shared" si="3"/>
        <v>0</v>
      </c>
      <c r="J37" s="392">
        <f t="shared" si="3"/>
        <v>0</v>
      </c>
      <c r="K37" s="392">
        <f t="shared" si="3"/>
        <v>0</v>
      </c>
      <c r="L37" s="392">
        <f t="shared" si="3"/>
        <v>59704</v>
      </c>
      <c r="M37" s="392">
        <f t="shared" si="3"/>
        <v>9999</v>
      </c>
      <c r="N37" s="392"/>
      <c r="O37" s="392"/>
    </row>
    <row r="38" spans="1:15" x14ac:dyDescent="0.15">
      <c r="A38" s="114"/>
      <c r="B38" s="373"/>
      <c r="C38" s="371"/>
      <c r="D38" s="371"/>
      <c r="E38" s="371"/>
      <c r="F38" s="371"/>
      <c r="G38" s="392"/>
      <c r="H38" s="371"/>
      <c r="I38" s="371"/>
      <c r="J38" s="392"/>
      <c r="K38" s="392"/>
      <c r="L38" s="187"/>
      <c r="M38" s="187"/>
      <c r="N38" s="187"/>
      <c r="O38" s="187"/>
    </row>
    <row r="39" spans="1:15" x14ac:dyDescent="0.15">
      <c r="A39" s="114" t="s">
        <v>278</v>
      </c>
      <c r="B39" s="38">
        <v>6</v>
      </c>
      <c r="C39" s="124">
        <v>0</v>
      </c>
      <c r="D39" s="124">
        <v>137</v>
      </c>
      <c r="E39" s="124">
        <v>0</v>
      </c>
      <c r="F39" s="124">
        <v>9</v>
      </c>
      <c r="G39" s="124">
        <v>0</v>
      </c>
      <c r="H39" s="124">
        <v>0</v>
      </c>
      <c r="I39" s="124">
        <v>0</v>
      </c>
      <c r="J39" s="124">
        <v>0</v>
      </c>
      <c r="K39" s="124">
        <v>0</v>
      </c>
      <c r="L39" s="371">
        <v>5031</v>
      </c>
      <c r="M39" s="371">
        <v>788</v>
      </c>
      <c r="N39" s="371"/>
      <c r="O39" s="371"/>
    </row>
    <row r="40" spans="1:15" x14ac:dyDescent="0.15">
      <c r="A40" s="157" t="s">
        <v>279</v>
      </c>
      <c r="B40" s="39">
        <v>2</v>
      </c>
      <c r="C40" s="390">
        <v>0</v>
      </c>
      <c r="D40" s="390">
        <v>123</v>
      </c>
      <c r="E40" s="390">
        <v>0</v>
      </c>
      <c r="F40" s="390">
        <v>0</v>
      </c>
      <c r="G40" s="390">
        <v>0</v>
      </c>
      <c r="H40" s="390">
        <v>0</v>
      </c>
      <c r="I40" s="390">
        <v>0</v>
      </c>
      <c r="J40" s="390">
        <v>0</v>
      </c>
      <c r="K40" s="390">
        <v>0</v>
      </c>
      <c r="L40" s="376">
        <v>4790</v>
      </c>
      <c r="M40" s="376">
        <v>748</v>
      </c>
      <c r="N40" s="376"/>
      <c r="O40" s="376"/>
    </row>
    <row r="41" spans="1:15" x14ac:dyDescent="0.15">
      <c r="A41" s="157" t="s">
        <v>280</v>
      </c>
      <c r="B41" s="390">
        <v>2</v>
      </c>
      <c r="C41" s="390">
        <v>1</v>
      </c>
      <c r="D41" s="390">
        <v>141</v>
      </c>
      <c r="E41" s="390">
        <v>0</v>
      </c>
      <c r="F41" s="390">
        <v>1</v>
      </c>
      <c r="G41" s="390">
        <v>0</v>
      </c>
      <c r="H41" s="390">
        <v>0</v>
      </c>
      <c r="I41" s="390">
        <v>0</v>
      </c>
      <c r="J41" s="390">
        <v>0</v>
      </c>
      <c r="K41" s="390">
        <v>0</v>
      </c>
      <c r="L41" s="376">
        <v>4834</v>
      </c>
      <c r="M41" s="376">
        <v>675</v>
      </c>
      <c r="N41" s="376"/>
      <c r="O41" s="376"/>
    </row>
    <row r="42" spans="1:15" x14ac:dyDescent="0.15">
      <c r="A42" s="157" t="s">
        <v>281</v>
      </c>
      <c r="B42" s="39">
        <v>0</v>
      </c>
      <c r="C42" s="124">
        <v>0</v>
      </c>
      <c r="D42" s="124">
        <v>140</v>
      </c>
      <c r="E42" s="124">
        <v>0</v>
      </c>
      <c r="F42" s="124">
        <v>2</v>
      </c>
      <c r="G42" s="124">
        <v>0</v>
      </c>
      <c r="H42" s="124">
        <v>0</v>
      </c>
      <c r="I42" s="124">
        <v>0</v>
      </c>
      <c r="J42" s="124">
        <v>0</v>
      </c>
      <c r="K42" s="124">
        <v>0</v>
      </c>
      <c r="L42" s="376">
        <v>6760</v>
      </c>
      <c r="M42" s="376">
        <v>1866</v>
      </c>
      <c r="N42" s="376"/>
      <c r="O42" s="376"/>
    </row>
    <row r="43" spans="1:15" x14ac:dyDescent="0.15">
      <c r="A43" s="157" t="s">
        <v>282</v>
      </c>
      <c r="B43" s="39">
        <v>9</v>
      </c>
      <c r="C43" s="390">
        <v>14</v>
      </c>
      <c r="D43" s="390">
        <v>116</v>
      </c>
      <c r="E43" s="390">
        <v>0</v>
      </c>
      <c r="F43" s="390">
        <v>5</v>
      </c>
      <c r="G43" s="390">
        <v>0</v>
      </c>
      <c r="H43" s="390">
        <v>3</v>
      </c>
      <c r="I43" s="390">
        <v>0</v>
      </c>
      <c r="J43" s="390">
        <v>0</v>
      </c>
      <c r="K43" s="390">
        <v>0</v>
      </c>
      <c r="L43" s="376">
        <v>7003</v>
      </c>
      <c r="M43" s="376">
        <v>1983</v>
      </c>
      <c r="N43" s="376"/>
      <c r="O43" s="376"/>
    </row>
    <row r="44" spans="1:15" x14ac:dyDescent="0.15">
      <c r="A44" s="157"/>
      <c r="B44" s="39"/>
      <c r="C44" s="123"/>
      <c r="D44" s="123"/>
      <c r="E44" s="123"/>
      <c r="F44" s="123"/>
      <c r="G44" s="123"/>
      <c r="H44" s="123"/>
      <c r="I44" s="123"/>
      <c r="J44" s="123"/>
      <c r="K44" s="123"/>
      <c r="L44" s="187"/>
      <c r="M44" s="187"/>
      <c r="N44" s="187"/>
      <c r="O44" s="187"/>
    </row>
    <row r="45" spans="1:15" x14ac:dyDescent="0.15">
      <c r="A45" s="157" t="s">
        <v>283</v>
      </c>
      <c r="B45" s="390">
        <v>5</v>
      </c>
      <c r="C45" s="124">
        <v>0</v>
      </c>
      <c r="D45" s="124">
        <v>158</v>
      </c>
      <c r="E45" s="124">
        <v>0</v>
      </c>
      <c r="F45" s="124">
        <v>6</v>
      </c>
      <c r="G45" s="124">
        <v>0</v>
      </c>
      <c r="H45" s="124">
        <v>0</v>
      </c>
      <c r="I45" s="124">
        <v>0</v>
      </c>
      <c r="J45" s="124">
        <v>0</v>
      </c>
      <c r="K45" s="124">
        <v>0</v>
      </c>
      <c r="L45" s="488">
        <v>6717</v>
      </c>
      <c r="M45" s="488">
        <v>977</v>
      </c>
      <c r="N45" s="376"/>
      <c r="O45" s="376"/>
    </row>
    <row r="46" spans="1:15" x14ac:dyDescent="0.15">
      <c r="A46" s="157" t="s">
        <v>284</v>
      </c>
      <c r="B46" s="39">
        <v>8</v>
      </c>
      <c r="C46" s="390">
        <v>1</v>
      </c>
      <c r="D46" s="124">
        <v>152</v>
      </c>
      <c r="E46" s="490">
        <v>0</v>
      </c>
      <c r="F46" s="124">
        <v>2</v>
      </c>
      <c r="G46" s="491">
        <v>0</v>
      </c>
      <c r="H46" s="124">
        <v>0</v>
      </c>
      <c r="I46" s="491">
        <v>0</v>
      </c>
      <c r="J46" s="124">
        <v>0</v>
      </c>
      <c r="K46" s="124">
        <v>0</v>
      </c>
      <c r="L46" s="485">
        <v>5206</v>
      </c>
      <c r="M46" s="485">
        <v>589</v>
      </c>
      <c r="N46" s="371"/>
      <c r="O46" s="371"/>
    </row>
    <row r="47" spans="1:15" x14ac:dyDescent="0.15">
      <c r="A47" s="157" t="s">
        <v>285</v>
      </c>
      <c r="B47" s="39">
        <v>2</v>
      </c>
      <c r="C47" s="390">
        <v>0</v>
      </c>
      <c r="D47" s="124">
        <v>184</v>
      </c>
      <c r="E47" s="490">
        <v>0</v>
      </c>
      <c r="F47" s="124">
        <v>21</v>
      </c>
      <c r="G47" s="491">
        <v>0</v>
      </c>
      <c r="H47" s="124">
        <v>5</v>
      </c>
      <c r="I47" s="491">
        <v>0</v>
      </c>
      <c r="J47" s="124">
        <v>0</v>
      </c>
      <c r="K47" s="124">
        <v>0</v>
      </c>
      <c r="L47" s="488">
        <v>4864</v>
      </c>
      <c r="M47" s="488">
        <v>518</v>
      </c>
      <c r="N47" s="376"/>
      <c r="O47" s="376"/>
    </row>
    <row r="48" spans="1:15" x14ac:dyDescent="0.15">
      <c r="A48" s="157" t="s">
        <v>286</v>
      </c>
      <c r="B48" s="390">
        <v>0</v>
      </c>
      <c r="C48" s="390">
        <v>0</v>
      </c>
      <c r="D48" s="124">
        <v>150</v>
      </c>
      <c r="E48" s="490">
        <v>0</v>
      </c>
      <c r="F48" s="124">
        <v>8</v>
      </c>
      <c r="G48" s="491">
        <v>0</v>
      </c>
      <c r="H48" s="124">
        <v>0</v>
      </c>
      <c r="I48" s="491">
        <v>0</v>
      </c>
      <c r="J48" s="124">
        <v>0</v>
      </c>
      <c r="K48" s="124">
        <v>0</v>
      </c>
      <c r="L48" s="488">
        <v>2475</v>
      </c>
      <c r="M48" s="488">
        <v>291</v>
      </c>
      <c r="N48" s="376"/>
      <c r="O48" s="376"/>
    </row>
    <row r="49" spans="1:15" x14ac:dyDescent="0.15">
      <c r="A49" s="157" t="s">
        <v>287</v>
      </c>
      <c r="B49" s="39">
        <v>1</v>
      </c>
      <c r="C49" s="390">
        <v>0</v>
      </c>
      <c r="D49" s="124">
        <v>188</v>
      </c>
      <c r="E49" s="490">
        <v>0</v>
      </c>
      <c r="F49" s="124">
        <v>12</v>
      </c>
      <c r="G49" s="491">
        <v>0</v>
      </c>
      <c r="H49" s="124">
        <v>0</v>
      </c>
      <c r="I49" s="491">
        <v>0</v>
      </c>
      <c r="J49" s="124">
        <v>0</v>
      </c>
      <c r="K49" s="124">
        <v>0</v>
      </c>
      <c r="L49" s="488">
        <v>2471</v>
      </c>
      <c r="M49" s="488">
        <v>321</v>
      </c>
      <c r="N49" s="376"/>
      <c r="O49" s="376"/>
    </row>
    <row r="50" spans="1:15" x14ac:dyDescent="0.15">
      <c r="A50" s="157"/>
      <c r="B50" s="39"/>
      <c r="C50" s="123"/>
      <c r="D50" s="485"/>
      <c r="E50" s="485"/>
      <c r="F50" s="485"/>
      <c r="G50" s="491"/>
      <c r="H50" s="485"/>
      <c r="I50" s="491"/>
      <c r="J50" s="491"/>
      <c r="K50" s="491"/>
      <c r="L50" s="492"/>
      <c r="M50" s="492"/>
      <c r="N50" s="187"/>
      <c r="O50" s="187"/>
    </row>
    <row r="51" spans="1:15" x14ac:dyDescent="0.15">
      <c r="A51" s="157" t="s">
        <v>288</v>
      </c>
      <c r="B51" s="39">
        <v>2</v>
      </c>
      <c r="C51" s="124">
        <v>0</v>
      </c>
      <c r="D51" s="124">
        <v>236</v>
      </c>
      <c r="E51" s="124">
        <v>0</v>
      </c>
      <c r="F51" s="124">
        <v>10</v>
      </c>
      <c r="G51" s="491">
        <v>0</v>
      </c>
      <c r="H51" s="124">
        <v>0</v>
      </c>
      <c r="I51" s="491">
        <v>0</v>
      </c>
      <c r="J51" s="491">
        <v>0</v>
      </c>
      <c r="K51" s="491">
        <v>0</v>
      </c>
      <c r="L51" s="488">
        <v>4616</v>
      </c>
      <c r="M51" s="488">
        <v>523</v>
      </c>
      <c r="N51" s="376"/>
      <c r="O51" s="376"/>
    </row>
    <row r="52" spans="1:15" x14ac:dyDescent="0.15">
      <c r="A52" s="158" t="s">
        <v>289</v>
      </c>
      <c r="B52" s="94">
        <v>0</v>
      </c>
      <c r="C52" s="372">
        <v>0</v>
      </c>
      <c r="D52" s="126">
        <v>233</v>
      </c>
      <c r="E52" s="486">
        <v>0</v>
      </c>
      <c r="F52" s="126">
        <v>5</v>
      </c>
      <c r="G52" s="486">
        <v>0</v>
      </c>
      <c r="H52" s="126">
        <v>6</v>
      </c>
      <c r="I52" s="493">
        <v>0</v>
      </c>
      <c r="J52" s="493">
        <v>0</v>
      </c>
      <c r="K52" s="491">
        <v>0</v>
      </c>
      <c r="L52" s="489">
        <v>4937</v>
      </c>
      <c r="M52" s="489">
        <v>720</v>
      </c>
      <c r="N52" s="376"/>
      <c r="O52" s="376"/>
    </row>
    <row r="53" spans="1:15" s="147" customFormat="1" x14ac:dyDescent="0.15">
      <c r="A53" s="144" t="s">
        <v>534</v>
      </c>
      <c r="B53" s="145"/>
      <c r="C53" s="145"/>
      <c r="D53" s="145"/>
      <c r="E53" s="145"/>
      <c r="F53" s="145"/>
      <c r="G53" s="145"/>
      <c r="H53" s="145"/>
      <c r="I53" s="145"/>
      <c r="J53" s="145"/>
      <c r="K53" s="150"/>
      <c r="L53" s="145"/>
      <c r="M53" s="150"/>
      <c r="N53" s="146"/>
      <c r="O53" s="146"/>
    </row>
    <row r="54" spans="1:15" s="147" customFormat="1" x14ac:dyDescent="0.15">
      <c r="A54" s="144" t="s">
        <v>535</v>
      </c>
      <c r="B54" s="145"/>
      <c r="C54" s="145"/>
      <c r="D54" s="145"/>
      <c r="E54" s="145"/>
      <c r="F54" s="145"/>
      <c r="G54" s="145"/>
      <c r="H54" s="145"/>
      <c r="I54" s="145"/>
      <c r="J54" s="145"/>
      <c r="K54" s="145"/>
      <c r="L54" s="145"/>
      <c r="M54" s="145"/>
      <c r="N54" s="146"/>
      <c r="O54" s="146"/>
    </row>
    <row r="55" spans="1:15" s="147" customFormat="1" x14ac:dyDescent="0.15">
      <c r="A55" s="144" t="s">
        <v>536</v>
      </c>
      <c r="B55" s="145"/>
      <c r="C55" s="145"/>
      <c r="D55" s="145"/>
      <c r="E55" s="145"/>
      <c r="F55" s="145"/>
      <c r="G55" s="145"/>
      <c r="H55" s="145"/>
      <c r="I55" s="145"/>
      <c r="J55" s="145"/>
      <c r="K55" s="145"/>
      <c r="L55" s="145"/>
      <c r="M55" s="145"/>
      <c r="N55" s="146"/>
      <c r="O55" s="146"/>
    </row>
    <row r="56" spans="1:15" x14ac:dyDescent="0.15">
      <c r="A56" s="81" t="s">
        <v>361</v>
      </c>
      <c r="B56" s="49"/>
      <c r="C56" s="49"/>
      <c r="D56" s="49"/>
      <c r="E56" s="49"/>
      <c r="F56" s="49"/>
      <c r="G56" s="49"/>
      <c r="H56" s="49"/>
      <c r="I56" s="49"/>
      <c r="J56" s="53"/>
      <c r="K56" s="49"/>
      <c r="L56" s="49"/>
      <c r="M56" s="49"/>
      <c r="N56" s="49"/>
      <c r="O56" s="49"/>
    </row>
  </sheetData>
  <mergeCells count="15">
    <mergeCell ref="A29:A30"/>
    <mergeCell ref="A4:A5"/>
    <mergeCell ref="B4:C4"/>
    <mergeCell ref="D4:E4"/>
    <mergeCell ref="F4:G4"/>
    <mergeCell ref="N4:O4"/>
    <mergeCell ref="L29:M29"/>
    <mergeCell ref="J29:K29"/>
    <mergeCell ref="L4:M4"/>
    <mergeCell ref="J4:K4"/>
    <mergeCell ref="H4:I4"/>
    <mergeCell ref="B29:C29"/>
    <mergeCell ref="D29:E29"/>
    <mergeCell ref="F29:G29"/>
    <mergeCell ref="H29:I29"/>
  </mergeCells>
  <phoneticPr fontId="2"/>
  <pageMargins left="0.59055118110236227" right="0.59055118110236227" top="0.78740157480314965" bottom="0.78740157480314965" header="0.51181102362204722" footer="0.51181102362204722"/>
  <pageSetup paperSize="9" scale="85" firstPageNumber="21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55"/>
  <sheetViews>
    <sheetView view="pageBreakPreview" topLeftCell="A6" zoomScaleNormal="100" zoomScaleSheetLayoutView="100" workbookViewId="0">
      <selection activeCell="F6" sqref="F6"/>
    </sheetView>
  </sheetViews>
  <sheetFormatPr defaultColWidth="9" defaultRowHeight="13.5" x14ac:dyDescent="0.15"/>
  <cols>
    <col min="1" max="1" width="9.75" style="24" customWidth="1"/>
    <col min="2" max="16384" width="9" style="24"/>
  </cols>
  <sheetData>
    <row r="1" spans="1:9" x14ac:dyDescent="0.15">
      <c r="A1" s="133" t="s">
        <v>566</v>
      </c>
      <c r="B1" s="49"/>
      <c r="C1" s="49"/>
      <c r="D1" s="49"/>
      <c r="E1" s="49"/>
      <c r="F1" s="49"/>
      <c r="G1" s="49"/>
      <c r="H1" s="49"/>
      <c r="I1" s="49"/>
    </row>
    <row r="2" spans="1:9" x14ac:dyDescent="0.15">
      <c r="A2" s="49"/>
      <c r="B2" s="49"/>
      <c r="C2" s="49"/>
      <c r="D2" s="49"/>
      <c r="E2" s="49"/>
      <c r="F2" s="49"/>
      <c r="G2" s="49"/>
      <c r="H2" s="49"/>
      <c r="I2" s="49"/>
    </row>
    <row r="3" spans="1:9" ht="14.25" thickBot="1" x14ac:dyDescent="0.2">
      <c r="A3" s="134" t="s">
        <v>381</v>
      </c>
      <c r="B3" s="49"/>
      <c r="C3" s="49"/>
      <c r="D3" s="49"/>
      <c r="E3" s="49"/>
      <c r="F3" s="49"/>
      <c r="G3" s="49"/>
      <c r="H3" s="49"/>
      <c r="I3" s="49"/>
    </row>
    <row r="4" spans="1:9" ht="17.25" customHeight="1" thickTop="1" x14ac:dyDescent="0.15">
      <c r="A4" s="268" t="s">
        <v>518</v>
      </c>
      <c r="B4" s="135" t="s">
        <v>21</v>
      </c>
      <c r="C4" s="136" t="s">
        <v>685</v>
      </c>
      <c r="D4" s="136" t="s">
        <v>382</v>
      </c>
      <c r="E4" s="136" t="s">
        <v>383</v>
      </c>
      <c r="F4" s="136" t="s">
        <v>384</v>
      </c>
      <c r="G4" s="136" t="s">
        <v>385</v>
      </c>
      <c r="H4" s="136" t="s">
        <v>386</v>
      </c>
      <c r="I4" s="165" t="s">
        <v>387</v>
      </c>
    </row>
    <row r="5" spans="1:9" x14ac:dyDescent="0.15">
      <c r="A5" s="402" t="s">
        <v>637</v>
      </c>
      <c r="B5" s="366">
        <v>5663</v>
      </c>
      <c r="C5" s="365">
        <v>1136</v>
      </c>
      <c r="D5" s="365">
        <v>1000</v>
      </c>
      <c r="E5" s="365">
        <v>1038</v>
      </c>
      <c r="F5" s="365">
        <v>782</v>
      </c>
      <c r="G5" s="365">
        <v>780</v>
      </c>
      <c r="H5" s="365">
        <v>927</v>
      </c>
      <c r="I5" s="443">
        <v>17.23076923076923</v>
      </c>
    </row>
    <row r="6" spans="1:9" x14ac:dyDescent="0.15">
      <c r="A6" s="402" t="s">
        <v>493</v>
      </c>
      <c r="B6" s="365">
        <v>5755</v>
      </c>
      <c r="C6" s="365">
        <v>1104</v>
      </c>
      <c r="D6" s="365">
        <v>1005</v>
      </c>
      <c r="E6" s="365">
        <v>1052</v>
      </c>
      <c r="F6" s="365">
        <v>867</v>
      </c>
      <c r="G6" s="365">
        <v>813</v>
      </c>
      <c r="H6" s="365">
        <v>914</v>
      </c>
      <c r="I6" s="443">
        <v>17.416666666666668</v>
      </c>
    </row>
    <row r="7" spans="1:9" x14ac:dyDescent="0.15">
      <c r="A7" s="402" t="s">
        <v>528</v>
      </c>
      <c r="B7" s="390">
        <v>4757</v>
      </c>
      <c r="C7" s="390">
        <v>906</v>
      </c>
      <c r="D7" s="390">
        <v>872</v>
      </c>
      <c r="E7" s="390">
        <v>903</v>
      </c>
      <c r="F7" s="390">
        <v>782</v>
      </c>
      <c r="G7" s="390">
        <v>704</v>
      </c>
      <c r="H7" s="390">
        <v>590</v>
      </c>
      <c r="I7" s="444">
        <v>17.553505535055351</v>
      </c>
    </row>
    <row r="8" spans="1:9" x14ac:dyDescent="0.15">
      <c r="A8" s="402" t="s">
        <v>612</v>
      </c>
      <c r="B8" s="390">
        <v>5930</v>
      </c>
      <c r="C8" s="390">
        <v>1126</v>
      </c>
      <c r="D8" s="390">
        <v>1136</v>
      </c>
      <c r="E8" s="390">
        <v>1135</v>
      </c>
      <c r="F8" s="390">
        <v>982</v>
      </c>
      <c r="G8" s="390">
        <v>859</v>
      </c>
      <c r="H8" s="390">
        <v>692</v>
      </c>
      <c r="I8" s="444">
        <v>20.590277777777779</v>
      </c>
    </row>
    <row r="9" spans="1:9" x14ac:dyDescent="0.15">
      <c r="A9" s="402" t="s">
        <v>630</v>
      </c>
      <c r="B9" s="390">
        <v>6084</v>
      </c>
      <c r="C9" s="390">
        <v>1137</v>
      </c>
      <c r="D9" s="390">
        <v>1137</v>
      </c>
      <c r="E9" s="390">
        <v>1130</v>
      </c>
      <c r="F9" s="390">
        <v>945</v>
      </c>
      <c r="G9" s="390">
        <v>769</v>
      </c>
      <c r="H9" s="390">
        <v>966</v>
      </c>
      <c r="I9" s="444">
        <v>18.5</v>
      </c>
    </row>
    <row r="10" spans="1:9" x14ac:dyDescent="0.15">
      <c r="A10" s="402"/>
      <c r="B10" s="390"/>
      <c r="C10" s="390"/>
      <c r="D10" s="390"/>
      <c r="E10" s="390"/>
      <c r="F10" s="390"/>
      <c r="G10" s="390"/>
      <c r="H10" s="390"/>
      <c r="I10" s="444"/>
    </row>
    <row r="11" spans="1:9" s="30" customFormat="1" x14ac:dyDescent="0.15">
      <c r="A11" s="176" t="s">
        <v>684</v>
      </c>
      <c r="B11" s="394">
        <f t="shared" ref="B11:H11" si="0">SUM(B13:B26)</f>
        <v>6068</v>
      </c>
      <c r="C11" s="392">
        <f t="shared" si="0"/>
        <v>1151</v>
      </c>
      <c r="D11" s="392">
        <f t="shared" si="0"/>
        <v>1112</v>
      </c>
      <c r="E11" s="392">
        <f t="shared" si="0"/>
        <v>1087</v>
      </c>
      <c r="F11" s="392">
        <f t="shared" si="0"/>
        <v>923</v>
      </c>
      <c r="G11" s="392">
        <f t="shared" si="0"/>
        <v>793</v>
      </c>
      <c r="H11" s="392">
        <f t="shared" si="0"/>
        <v>1002</v>
      </c>
      <c r="I11" s="446">
        <v>18.600000000000001</v>
      </c>
    </row>
    <row r="12" spans="1:9" x14ac:dyDescent="0.15">
      <c r="A12" s="114"/>
      <c r="B12" s="373"/>
      <c r="C12" s="371"/>
      <c r="D12" s="371"/>
      <c r="E12" s="371"/>
      <c r="F12" s="371"/>
      <c r="G12" s="371"/>
      <c r="H12" s="371"/>
      <c r="I12" s="445"/>
    </row>
    <row r="13" spans="1:9" x14ac:dyDescent="0.15">
      <c r="A13" s="114" t="s">
        <v>278</v>
      </c>
      <c r="B13" s="377">
        <f>SUM(C13:H13)</f>
        <v>539</v>
      </c>
      <c r="C13" s="447">
        <v>97</v>
      </c>
      <c r="D13" s="447">
        <v>102</v>
      </c>
      <c r="E13" s="447">
        <v>95</v>
      </c>
      <c r="F13" s="447">
        <v>89</v>
      </c>
      <c r="G13" s="447">
        <v>65</v>
      </c>
      <c r="H13" s="449">
        <v>91</v>
      </c>
      <c r="I13" s="450">
        <v>19.3</v>
      </c>
    </row>
    <row r="14" spans="1:9" x14ac:dyDescent="0.15">
      <c r="A14" s="114" t="s">
        <v>279</v>
      </c>
      <c r="B14" s="377">
        <f t="shared" ref="B14:B17" si="1">SUM(C14:H14)</f>
        <v>494</v>
      </c>
      <c r="C14" s="447">
        <v>97</v>
      </c>
      <c r="D14" s="447">
        <v>96</v>
      </c>
      <c r="E14" s="447">
        <v>87</v>
      </c>
      <c r="F14" s="447">
        <v>76</v>
      </c>
      <c r="G14" s="447">
        <v>59</v>
      </c>
      <c r="H14" s="449">
        <v>79</v>
      </c>
      <c r="I14" s="450">
        <v>17.600000000000001</v>
      </c>
    </row>
    <row r="15" spans="1:9" x14ac:dyDescent="0.15">
      <c r="A15" s="114" t="s">
        <v>280</v>
      </c>
      <c r="B15" s="377">
        <f t="shared" si="1"/>
        <v>495</v>
      </c>
      <c r="C15" s="447">
        <v>93</v>
      </c>
      <c r="D15" s="447">
        <v>91</v>
      </c>
      <c r="E15" s="447">
        <v>93</v>
      </c>
      <c r="F15" s="447">
        <v>79</v>
      </c>
      <c r="G15" s="447">
        <v>59</v>
      </c>
      <c r="H15" s="449">
        <v>80</v>
      </c>
      <c r="I15" s="450">
        <v>17.7</v>
      </c>
    </row>
    <row r="16" spans="1:9" x14ac:dyDescent="0.15">
      <c r="A16" s="114" t="s">
        <v>281</v>
      </c>
      <c r="B16" s="377">
        <f t="shared" si="1"/>
        <v>563</v>
      </c>
      <c r="C16" s="447">
        <v>105</v>
      </c>
      <c r="D16" s="447">
        <v>99</v>
      </c>
      <c r="E16" s="447">
        <v>95</v>
      </c>
      <c r="F16" s="447">
        <v>92</v>
      </c>
      <c r="G16" s="447">
        <v>74</v>
      </c>
      <c r="H16" s="449">
        <v>98</v>
      </c>
      <c r="I16" s="450">
        <v>20.100000000000001</v>
      </c>
    </row>
    <row r="17" spans="1:9" x14ac:dyDescent="0.15">
      <c r="A17" s="114" t="s">
        <v>282</v>
      </c>
      <c r="B17" s="377">
        <f t="shared" si="1"/>
        <v>511</v>
      </c>
      <c r="C17" s="447">
        <v>107</v>
      </c>
      <c r="D17" s="447">
        <v>85</v>
      </c>
      <c r="E17" s="447">
        <v>78</v>
      </c>
      <c r="F17" s="447">
        <v>75</v>
      </c>
      <c r="G17" s="447">
        <v>77</v>
      </c>
      <c r="H17" s="449">
        <v>89</v>
      </c>
      <c r="I17" s="450">
        <v>17.600000000000001</v>
      </c>
    </row>
    <row r="18" spans="1:9" x14ac:dyDescent="0.15">
      <c r="A18" s="114"/>
      <c r="B18" s="373"/>
      <c r="C18" s="371"/>
      <c r="D18" s="152"/>
      <c r="E18" s="371"/>
      <c r="F18" s="371"/>
      <c r="G18" s="371"/>
      <c r="H18" s="371"/>
      <c r="I18" s="450"/>
    </row>
    <row r="19" spans="1:9" x14ac:dyDescent="0.15">
      <c r="A19" s="114" t="s">
        <v>283</v>
      </c>
      <c r="B19" s="377">
        <f>SUM(C19:H19)</f>
        <v>533</v>
      </c>
      <c r="C19" s="447">
        <v>96</v>
      </c>
      <c r="D19" s="152">
        <v>90</v>
      </c>
      <c r="E19" s="447">
        <v>91</v>
      </c>
      <c r="F19" s="447">
        <v>87</v>
      </c>
      <c r="G19" s="447">
        <v>84</v>
      </c>
      <c r="H19" s="447">
        <v>85</v>
      </c>
      <c r="I19" s="450">
        <v>20.5</v>
      </c>
    </row>
    <row r="20" spans="1:9" x14ac:dyDescent="0.15">
      <c r="A20" s="114" t="s">
        <v>284</v>
      </c>
      <c r="B20" s="377">
        <f t="shared" ref="B20:B23" si="2">SUM(C20:H20)</f>
        <v>535</v>
      </c>
      <c r="C20" s="447">
        <v>98</v>
      </c>
      <c r="D20" s="371">
        <v>98</v>
      </c>
      <c r="E20" s="447">
        <v>94</v>
      </c>
      <c r="F20" s="447">
        <v>83</v>
      </c>
      <c r="G20" s="447">
        <v>69</v>
      </c>
      <c r="H20" s="447">
        <v>93</v>
      </c>
      <c r="I20" s="450">
        <v>19.8</v>
      </c>
    </row>
    <row r="21" spans="1:9" x14ac:dyDescent="0.15">
      <c r="A21" s="114" t="s">
        <v>285</v>
      </c>
      <c r="B21" s="377">
        <f t="shared" si="2"/>
        <v>533</v>
      </c>
      <c r="C21" s="447">
        <v>97</v>
      </c>
      <c r="D21" s="447">
        <v>97</v>
      </c>
      <c r="E21" s="447">
        <v>96</v>
      </c>
      <c r="F21" s="447">
        <v>72</v>
      </c>
      <c r="G21" s="447">
        <v>73</v>
      </c>
      <c r="H21" s="447">
        <v>98</v>
      </c>
      <c r="I21" s="450">
        <v>19</v>
      </c>
    </row>
    <row r="22" spans="1:9" x14ac:dyDescent="0.15">
      <c r="A22" s="114" t="s">
        <v>286</v>
      </c>
      <c r="B22" s="377">
        <f t="shared" si="2"/>
        <v>485</v>
      </c>
      <c r="C22" s="447">
        <v>93</v>
      </c>
      <c r="D22" s="447">
        <v>95</v>
      </c>
      <c r="E22" s="447">
        <v>95</v>
      </c>
      <c r="F22" s="447">
        <v>67</v>
      </c>
      <c r="G22" s="447">
        <v>58</v>
      </c>
      <c r="H22" s="447">
        <v>77</v>
      </c>
      <c r="I22" s="450">
        <v>19.399999999999999</v>
      </c>
    </row>
    <row r="23" spans="1:9" x14ac:dyDescent="0.15">
      <c r="A23" s="114" t="s">
        <v>287</v>
      </c>
      <c r="B23" s="377">
        <f t="shared" si="2"/>
        <v>459</v>
      </c>
      <c r="C23" s="447">
        <v>88</v>
      </c>
      <c r="D23" s="447">
        <v>87</v>
      </c>
      <c r="E23" s="447">
        <v>88</v>
      </c>
      <c r="F23" s="447">
        <v>58</v>
      </c>
      <c r="G23" s="447">
        <v>57</v>
      </c>
      <c r="H23" s="447">
        <v>81</v>
      </c>
      <c r="I23" s="450">
        <v>19.100000000000001</v>
      </c>
    </row>
    <row r="24" spans="1:9" x14ac:dyDescent="0.15">
      <c r="A24" s="114"/>
      <c r="B24" s="373"/>
      <c r="C24" s="371"/>
      <c r="D24" s="152"/>
      <c r="E24" s="371"/>
      <c r="F24" s="371"/>
      <c r="G24" s="371"/>
      <c r="H24" s="371"/>
      <c r="I24" s="450"/>
    </row>
    <row r="25" spans="1:9" x14ac:dyDescent="0.15">
      <c r="A25" s="114" t="s">
        <v>288</v>
      </c>
      <c r="B25" s="377">
        <f>SUM(C25:H25)</f>
        <v>436</v>
      </c>
      <c r="C25" s="447">
        <v>80</v>
      </c>
      <c r="D25" s="447">
        <v>81</v>
      </c>
      <c r="E25" s="447">
        <v>82</v>
      </c>
      <c r="F25" s="447">
        <v>68</v>
      </c>
      <c r="G25" s="447">
        <v>56</v>
      </c>
      <c r="H25" s="447">
        <v>69</v>
      </c>
      <c r="I25" s="450">
        <v>16.100000000000001</v>
      </c>
    </row>
    <row r="26" spans="1:9" x14ac:dyDescent="0.15">
      <c r="A26" s="115" t="s">
        <v>289</v>
      </c>
      <c r="B26" s="375">
        <f>SUM(C26:H26)</f>
        <v>485</v>
      </c>
      <c r="C26" s="448">
        <v>100</v>
      </c>
      <c r="D26" s="372">
        <v>91</v>
      </c>
      <c r="E26" s="448">
        <v>93</v>
      </c>
      <c r="F26" s="448">
        <v>77</v>
      </c>
      <c r="G26" s="448">
        <v>62</v>
      </c>
      <c r="H26" s="448">
        <v>62</v>
      </c>
      <c r="I26" s="451">
        <v>16.7</v>
      </c>
    </row>
    <row r="27" spans="1:9" x14ac:dyDescent="0.15">
      <c r="A27" s="167" t="s">
        <v>537</v>
      </c>
      <c r="B27" s="248"/>
      <c r="C27" s="267"/>
      <c r="D27" s="267"/>
      <c r="E27" s="267"/>
      <c r="F27" s="267"/>
      <c r="G27" s="267"/>
      <c r="H27" s="267"/>
      <c r="I27" s="188"/>
    </row>
    <row r="28" spans="1:9" x14ac:dyDescent="0.15">
      <c r="A28" s="81" t="s">
        <v>361</v>
      </c>
      <c r="B28" s="248"/>
      <c r="C28" s="267"/>
      <c r="D28" s="267"/>
      <c r="E28" s="267"/>
      <c r="F28" s="267"/>
      <c r="G28" s="267"/>
      <c r="H28" s="267"/>
      <c r="I28" s="188"/>
    </row>
    <row r="29" spans="1:9" x14ac:dyDescent="0.15">
      <c r="A29" s="152"/>
      <c r="B29" s="152"/>
      <c r="C29" s="152"/>
      <c r="D29" s="152"/>
      <c r="E29" s="152"/>
      <c r="F29" s="152"/>
      <c r="G29" s="152"/>
      <c r="H29" s="152"/>
      <c r="I29" s="152"/>
    </row>
    <row r="30" spans="1:9" ht="14.25" thickBot="1" x14ac:dyDescent="0.2">
      <c r="A30" s="156" t="s">
        <v>388</v>
      </c>
      <c r="B30" s="152"/>
      <c r="C30" s="152"/>
      <c r="D30" s="152"/>
      <c r="E30" s="152"/>
      <c r="F30" s="152"/>
      <c r="G30" s="152"/>
      <c r="H30" s="152"/>
      <c r="I30" s="152"/>
    </row>
    <row r="31" spans="1:9" ht="14.25" thickTop="1" x14ac:dyDescent="0.15">
      <c r="A31" s="383" t="s">
        <v>518</v>
      </c>
      <c r="B31" s="844" t="s">
        <v>389</v>
      </c>
      <c r="C31" s="814"/>
      <c r="D31" s="814" t="s">
        <v>390</v>
      </c>
      <c r="E31" s="814"/>
      <c r="F31" s="814" t="s">
        <v>391</v>
      </c>
      <c r="G31" s="815"/>
      <c r="H31" s="152"/>
      <c r="I31" s="152"/>
    </row>
    <row r="32" spans="1:9" x14ac:dyDescent="0.15">
      <c r="A32" s="402" t="s">
        <v>637</v>
      </c>
      <c r="B32" s="694">
        <v>23153</v>
      </c>
      <c r="C32" s="692"/>
      <c r="D32" s="692">
        <v>81</v>
      </c>
      <c r="E32" s="692"/>
      <c r="F32" s="692">
        <v>286</v>
      </c>
      <c r="G32" s="692"/>
      <c r="H32" s="152"/>
      <c r="I32" s="152"/>
    </row>
    <row r="33" spans="1:9" x14ac:dyDescent="0.15">
      <c r="A33" s="402" t="s">
        <v>493</v>
      </c>
      <c r="B33" s="694">
        <v>22847</v>
      </c>
      <c r="C33" s="692"/>
      <c r="D33" s="925">
        <v>82.916666666666671</v>
      </c>
      <c r="E33" s="925"/>
      <c r="F33" s="925">
        <v>276</v>
      </c>
      <c r="G33" s="925"/>
      <c r="H33" s="152"/>
      <c r="I33" s="152"/>
    </row>
    <row r="34" spans="1:9" x14ac:dyDescent="0.15">
      <c r="A34" s="402" t="s">
        <v>521</v>
      </c>
      <c r="B34" s="694">
        <v>17782</v>
      </c>
      <c r="C34" s="692"/>
      <c r="D34" s="925">
        <v>74.714285714285708</v>
      </c>
      <c r="E34" s="925"/>
      <c r="F34" s="925">
        <v>238</v>
      </c>
      <c r="G34" s="925"/>
      <c r="H34" s="152"/>
      <c r="I34" s="152"/>
    </row>
    <row r="35" spans="1:9" x14ac:dyDescent="0.15">
      <c r="A35" s="402" t="s">
        <v>636</v>
      </c>
      <c r="B35" s="694">
        <v>25626</v>
      </c>
      <c r="C35" s="692"/>
      <c r="D35" s="925">
        <v>93.525547445255469</v>
      </c>
      <c r="E35" s="925"/>
      <c r="F35" s="925">
        <v>274</v>
      </c>
      <c r="G35" s="925"/>
      <c r="H35" s="152"/>
      <c r="I35" s="152"/>
    </row>
    <row r="36" spans="1:9" x14ac:dyDescent="0.15">
      <c r="A36" s="402" t="s">
        <v>608</v>
      </c>
      <c r="B36" s="694">
        <v>23979</v>
      </c>
      <c r="C36" s="692"/>
      <c r="D36" s="925">
        <v>88.483394833948338</v>
      </c>
      <c r="E36" s="925"/>
      <c r="F36" s="925">
        <v>271</v>
      </c>
      <c r="G36" s="925"/>
      <c r="H36" s="152"/>
      <c r="I36" s="152"/>
    </row>
    <row r="37" spans="1:9" x14ac:dyDescent="0.15">
      <c r="A37" s="402"/>
      <c r="B37" s="694"/>
      <c r="C37" s="928"/>
      <c r="D37" s="692"/>
      <c r="E37" s="928"/>
      <c r="F37" s="925"/>
      <c r="G37" s="925"/>
      <c r="H37" s="152"/>
      <c r="I37" s="152"/>
    </row>
    <row r="38" spans="1:9" s="30" customFormat="1" x14ac:dyDescent="0.15">
      <c r="A38" s="176" t="s">
        <v>684</v>
      </c>
      <c r="B38" s="926">
        <f>SUM(B40:C53)</f>
        <v>20522</v>
      </c>
      <c r="C38" s="927"/>
      <c r="D38" s="927">
        <v>84</v>
      </c>
      <c r="E38" s="927"/>
      <c r="F38" s="927">
        <f>SUM(F40:G53)</f>
        <v>243</v>
      </c>
      <c r="G38" s="927"/>
      <c r="H38" s="137"/>
      <c r="I38" s="137"/>
    </row>
    <row r="39" spans="1:9" x14ac:dyDescent="0.15">
      <c r="A39" s="114"/>
      <c r="B39" s="452"/>
      <c r="C39" s="187"/>
      <c r="D39" s="187"/>
      <c r="E39" s="187"/>
      <c r="F39" s="187"/>
      <c r="G39" s="187"/>
      <c r="H39" s="152"/>
      <c r="I39" s="152"/>
    </row>
    <row r="40" spans="1:9" x14ac:dyDescent="0.15">
      <c r="A40" s="114" t="s">
        <v>278</v>
      </c>
      <c r="B40" s="694">
        <v>2178</v>
      </c>
      <c r="C40" s="692"/>
      <c r="D40" s="692">
        <v>91</v>
      </c>
      <c r="E40" s="692"/>
      <c r="F40" s="692">
        <v>24</v>
      </c>
      <c r="G40" s="692"/>
      <c r="H40" s="152"/>
      <c r="I40" s="152"/>
    </row>
    <row r="41" spans="1:9" x14ac:dyDescent="0.15">
      <c r="A41" s="114" t="s">
        <v>279</v>
      </c>
      <c r="B41" s="728">
        <v>2056</v>
      </c>
      <c r="C41" s="729"/>
      <c r="D41" s="692">
        <v>89</v>
      </c>
      <c r="E41" s="692"/>
      <c r="F41" s="729">
        <v>23</v>
      </c>
      <c r="G41" s="729"/>
      <c r="H41" s="152"/>
      <c r="I41" s="152"/>
    </row>
    <row r="42" spans="1:9" x14ac:dyDescent="0.15">
      <c r="A42" s="114" t="s">
        <v>280</v>
      </c>
      <c r="B42" s="728">
        <v>1658</v>
      </c>
      <c r="C42" s="729"/>
      <c r="D42" s="692">
        <v>79</v>
      </c>
      <c r="E42" s="692"/>
      <c r="F42" s="729">
        <v>21</v>
      </c>
      <c r="G42" s="729"/>
      <c r="H42" s="152"/>
      <c r="I42" s="152"/>
    </row>
    <row r="43" spans="1:9" x14ac:dyDescent="0.15">
      <c r="A43" s="114" t="s">
        <v>281</v>
      </c>
      <c r="B43" s="728">
        <v>1787</v>
      </c>
      <c r="C43" s="729"/>
      <c r="D43" s="692">
        <v>71</v>
      </c>
      <c r="E43" s="692"/>
      <c r="F43" s="729">
        <v>25</v>
      </c>
      <c r="G43" s="729"/>
      <c r="H43" s="152"/>
      <c r="I43" s="152"/>
    </row>
    <row r="44" spans="1:9" x14ac:dyDescent="0.15">
      <c r="A44" s="114" t="s">
        <v>282</v>
      </c>
      <c r="B44" s="728">
        <v>435</v>
      </c>
      <c r="C44" s="729"/>
      <c r="D44" s="692">
        <v>54</v>
      </c>
      <c r="E44" s="692"/>
      <c r="F44" s="729">
        <v>8</v>
      </c>
      <c r="G44" s="729"/>
      <c r="H44" s="152"/>
      <c r="I44" s="152"/>
    </row>
    <row r="45" spans="1:9" x14ac:dyDescent="0.15">
      <c r="A45" s="114"/>
      <c r="B45" s="452"/>
      <c r="C45" s="187"/>
      <c r="D45" s="187"/>
      <c r="E45" s="187"/>
      <c r="F45" s="187"/>
      <c r="G45" s="187"/>
      <c r="H45" s="152"/>
      <c r="I45" s="152"/>
    </row>
    <row r="46" spans="1:9" x14ac:dyDescent="0.15">
      <c r="A46" s="114" t="s">
        <v>283</v>
      </c>
      <c r="B46" s="694">
        <v>1146</v>
      </c>
      <c r="C46" s="692"/>
      <c r="D46" s="692">
        <v>67</v>
      </c>
      <c r="E46" s="692"/>
      <c r="F46" s="692">
        <v>17</v>
      </c>
      <c r="G46" s="692"/>
      <c r="H46" s="152"/>
      <c r="I46" s="152"/>
    </row>
    <row r="47" spans="1:9" x14ac:dyDescent="0.15">
      <c r="A47" s="114" t="s">
        <v>284</v>
      </c>
      <c r="B47" s="728">
        <v>2151</v>
      </c>
      <c r="C47" s="729"/>
      <c r="D47" s="692">
        <v>94</v>
      </c>
      <c r="E47" s="692"/>
      <c r="F47" s="729">
        <v>23</v>
      </c>
      <c r="G47" s="729"/>
      <c r="H47" s="152"/>
      <c r="I47" s="152"/>
    </row>
    <row r="48" spans="1:9" x14ac:dyDescent="0.15">
      <c r="A48" s="114" t="s">
        <v>285</v>
      </c>
      <c r="B48" s="728">
        <v>2144</v>
      </c>
      <c r="C48" s="729"/>
      <c r="D48" s="692">
        <v>89</v>
      </c>
      <c r="E48" s="692"/>
      <c r="F48" s="729">
        <v>24</v>
      </c>
      <c r="G48" s="729"/>
      <c r="H48" s="152"/>
      <c r="I48" s="152"/>
    </row>
    <row r="49" spans="1:9" x14ac:dyDescent="0.15">
      <c r="A49" s="114" t="s">
        <v>286</v>
      </c>
      <c r="B49" s="728">
        <v>1797</v>
      </c>
      <c r="C49" s="729"/>
      <c r="D49" s="692">
        <v>86</v>
      </c>
      <c r="E49" s="692"/>
      <c r="F49" s="729">
        <v>21</v>
      </c>
      <c r="G49" s="729"/>
      <c r="H49" s="152"/>
      <c r="I49" s="152"/>
    </row>
    <row r="50" spans="1:9" x14ac:dyDescent="0.15">
      <c r="A50" s="114" t="s">
        <v>287</v>
      </c>
      <c r="B50" s="728">
        <v>1851</v>
      </c>
      <c r="C50" s="729"/>
      <c r="D50" s="692">
        <v>88</v>
      </c>
      <c r="E50" s="692"/>
      <c r="F50" s="729">
        <v>21</v>
      </c>
      <c r="G50" s="729"/>
      <c r="H50" s="152"/>
      <c r="I50" s="152"/>
    </row>
    <row r="51" spans="1:9" x14ac:dyDescent="0.15">
      <c r="A51" s="114"/>
      <c r="B51" s="452"/>
      <c r="C51" s="187"/>
      <c r="D51" s="187"/>
      <c r="E51" s="187"/>
      <c r="F51" s="187"/>
      <c r="G51" s="187"/>
      <c r="H51" s="152"/>
      <c r="I51" s="152"/>
    </row>
    <row r="52" spans="1:9" x14ac:dyDescent="0.15">
      <c r="A52" s="114" t="s">
        <v>288</v>
      </c>
      <c r="B52" s="728">
        <v>1460</v>
      </c>
      <c r="C52" s="729"/>
      <c r="D52" s="729">
        <v>86</v>
      </c>
      <c r="E52" s="729"/>
      <c r="F52" s="729">
        <v>17</v>
      </c>
      <c r="G52" s="729"/>
      <c r="H52" s="152"/>
      <c r="I52" s="152"/>
    </row>
    <row r="53" spans="1:9" x14ac:dyDescent="0.15">
      <c r="A53" s="115" t="s">
        <v>289</v>
      </c>
      <c r="B53" s="731">
        <v>1859</v>
      </c>
      <c r="C53" s="732"/>
      <c r="D53" s="732">
        <v>98</v>
      </c>
      <c r="E53" s="732"/>
      <c r="F53" s="732">
        <v>19</v>
      </c>
      <c r="G53" s="732"/>
      <c r="H53" s="152"/>
      <c r="I53" s="152"/>
    </row>
    <row r="54" spans="1:9" s="49" customFormat="1" x14ac:dyDescent="0.15">
      <c r="A54" s="80" t="s">
        <v>496</v>
      </c>
      <c r="B54" s="152"/>
      <c r="C54" s="152"/>
      <c r="D54" s="152"/>
      <c r="E54" s="152"/>
      <c r="F54" s="152"/>
      <c r="G54" s="152"/>
      <c r="H54" s="152"/>
      <c r="I54" s="453"/>
    </row>
    <row r="55" spans="1:9" s="49" customFormat="1" x14ac:dyDescent="0.15">
      <c r="A55" s="271" t="s">
        <v>361</v>
      </c>
      <c r="B55" s="276"/>
      <c r="C55" s="276"/>
      <c r="D55" s="276"/>
      <c r="E55" s="276"/>
      <c r="I55" s="275"/>
    </row>
  </sheetData>
  <mergeCells count="60">
    <mergeCell ref="F41:G41"/>
    <mergeCell ref="D37:E37"/>
    <mergeCell ref="F40:G40"/>
    <mergeCell ref="D38:E38"/>
    <mergeCell ref="F38:G38"/>
    <mergeCell ref="D41:E41"/>
    <mergeCell ref="D40:E40"/>
    <mergeCell ref="D35:E35"/>
    <mergeCell ref="B38:C38"/>
    <mergeCell ref="B41:C41"/>
    <mergeCell ref="F31:G31"/>
    <mergeCell ref="F32:G32"/>
    <mergeCell ref="F33:G33"/>
    <mergeCell ref="D36:E36"/>
    <mergeCell ref="F36:G36"/>
    <mergeCell ref="D33:E33"/>
    <mergeCell ref="D34:E34"/>
    <mergeCell ref="F34:G34"/>
    <mergeCell ref="D31:E31"/>
    <mergeCell ref="D32:E32"/>
    <mergeCell ref="F35:G35"/>
    <mergeCell ref="B37:C37"/>
    <mergeCell ref="F37:G37"/>
    <mergeCell ref="B31:C31"/>
    <mergeCell ref="B32:C32"/>
    <mergeCell ref="B33:C33"/>
    <mergeCell ref="B40:C40"/>
    <mergeCell ref="B42:C42"/>
    <mergeCell ref="B34:C34"/>
    <mergeCell ref="B36:C36"/>
    <mergeCell ref="B35:C35"/>
    <mergeCell ref="D53:E53"/>
    <mergeCell ref="B43:C43"/>
    <mergeCell ref="B44:C44"/>
    <mergeCell ref="B46:C46"/>
    <mergeCell ref="B53:C53"/>
    <mergeCell ref="B49:C49"/>
    <mergeCell ref="D46:E46"/>
    <mergeCell ref="B48:C48"/>
    <mergeCell ref="D47:E47"/>
    <mergeCell ref="D48:E48"/>
    <mergeCell ref="B52:C52"/>
    <mergeCell ref="B50:C50"/>
    <mergeCell ref="D52:E52"/>
    <mergeCell ref="B47:C47"/>
    <mergeCell ref="D49:E49"/>
    <mergeCell ref="D50:E50"/>
    <mergeCell ref="F53:G53"/>
    <mergeCell ref="F47:G47"/>
    <mergeCell ref="F48:G48"/>
    <mergeCell ref="F49:G49"/>
    <mergeCell ref="F50:G50"/>
    <mergeCell ref="F52:G52"/>
    <mergeCell ref="F42:G42"/>
    <mergeCell ref="F43:G43"/>
    <mergeCell ref="F46:G46"/>
    <mergeCell ref="D42:E42"/>
    <mergeCell ref="D43:E43"/>
    <mergeCell ref="D44:E44"/>
    <mergeCell ref="F44:G44"/>
  </mergeCells>
  <phoneticPr fontId="2"/>
  <pageMargins left="0.59055118110236227" right="0.59055118110236227" top="0.78740157480314965" bottom="0.78740157480314965" header="0.51181102362204722" footer="0.51181102362204722"/>
  <pageSetup paperSize="9" firstPageNumber="21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43"/>
  <sheetViews>
    <sheetView view="pageBreakPreview" topLeftCell="A38" zoomScaleNormal="100" zoomScaleSheetLayoutView="100" workbookViewId="0">
      <selection activeCell="E38" sqref="E38"/>
    </sheetView>
  </sheetViews>
  <sheetFormatPr defaultColWidth="9" defaultRowHeight="13.5" x14ac:dyDescent="0.15"/>
  <cols>
    <col min="1" max="1" width="10.125" style="24" customWidth="1"/>
    <col min="2" max="2" width="8.25" style="24" customWidth="1"/>
    <col min="3" max="3" width="7.125" style="24" customWidth="1"/>
    <col min="4" max="4" width="7.625" style="24" customWidth="1"/>
    <col min="5" max="12" width="7.375" style="24" customWidth="1"/>
    <col min="13" max="16384" width="9" style="24"/>
  </cols>
  <sheetData>
    <row r="1" spans="1:12" x14ac:dyDescent="0.15">
      <c r="A1" s="23" t="s">
        <v>635</v>
      </c>
    </row>
    <row r="2" spans="1:12" s="49" customFormat="1" ht="14.25" thickBot="1" x14ac:dyDescent="0.2"/>
    <row r="3" spans="1:12" ht="14.25" thickTop="1" x14ac:dyDescent="0.15">
      <c r="A3" s="929" t="s">
        <v>517</v>
      </c>
      <c r="B3" s="921" t="s">
        <v>181</v>
      </c>
      <c r="C3" s="931" t="s">
        <v>182</v>
      </c>
      <c r="D3" s="931"/>
      <c r="E3" s="931"/>
      <c r="F3" s="931"/>
      <c r="G3" s="931"/>
      <c r="H3" s="931" t="s">
        <v>514</v>
      </c>
      <c r="I3" s="931"/>
      <c r="J3" s="931"/>
      <c r="K3" s="931"/>
      <c r="L3" s="915"/>
    </row>
    <row r="4" spans="1:12" x14ac:dyDescent="0.15">
      <c r="A4" s="930"/>
      <c r="B4" s="914"/>
      <c r="C4" s="26" t="s">
        <v>103</v>
      </c>
      <c r="D4" s="26" t="s">
        <v>183</v>
      </c>
      <c r="E4" s="26" t="s">
        <v>184</v>
      </c>
      <c r="F4" s="26" t="s">
        <v>185</v>
      </c>
      <c r="G4" s="26" t="s">
        <v>186</v>
      </c>
      <c r="H4" s="26" t="s">
        <v>103</v>
      </c>
      <c r="I4" s="26" t="s">
        <v>183</v>
      </c>
      <c r="J4" s="26" t="s">
        <v>184</v>
      </c>
      <c r="K4" s="26" t="s">
        <v>185</v>
      </c>
      <c r="L4" s="27" t="s">
        <v>186</v>
      </c>
    </row>
    <row r="5" spans="1:12" x14ac:dyDescent="0.15">
      <c r="A5" s="402" t="s">
        <v>637</v>
      </c>
      <c r="B5" s="371">
        <v>314</v>
      </c>
      <c r="C5" s="371">
        <v>96248</v>
      </c>
      <c r="D5" s="371">
        <v>77970</v>
      </c>
      <c r="E5" s="371">
        <v>3023</v>
      </c>
      <c r="F5" s="371">
        <v>11703</v>
      </c>
      <c r="G5" s="371">
        <v>3552</v>
      </c>
      <c r="H5" s="371">
        <v>73346</v>
      </c>
      <c r="I5" s="371">
        <v>57473</v>
      </c>
      <c r="J5" s="371">
        <v>2223</v>
      </c>
      <c r="K5" s="371">
        <v>10936</v>
      </c>
      <c r="L5" s="371">
        <v>2714</v>
      </c>
    </row>
    <row r="6" spans="1:12" x14ac:dyDescent="0.15">
      <c r="A6" s="402" t="s">
        <v>493</v>
      </c>
      <c r="B6" s="371">
        <v>286</v>
      </c>
      <c r="C6" s="371">
        <v>39364</v>
      </c>
      <c r="D6" s="371">
        <v>32309</v>
      </c>
      <c r="E6" s="371">
        <v>884</v>
      </c>
      <c r="F6" s="371">
        <v>5196</v>
      </c>
      <c r="G6" s="371">
        <v>975</v>
      </c>
      <c r="H6" s="371">
        <v>27325</v>
      </c>
      <c r="I6" s="371">
        <v>21333</v>
      </c>
      <c r="J6" s="371">
        <v>690</v>
      </c>
      <c r="K6" s="371">
        <v>4616</v>
      </c>
      <c r="L6" s="371">
        <v>686</v>
      </c>
    </row>
    <row r="7" spans="1:12" x14ac:dyDescent="0.15">
      <c r="A7" s="402" t="s">
        <v>521</v>
      </c>
      <c r="B7" s="32">
        <v>253</v>
      </c>
      <c r="C7" s="371">
        <v>0</v>
      </c>
      <c r="D7" s="32">
        <v>0</v>
      </c>
      <c r="E7" s="32">
        <v>0</v>
      </c>
      <c r="F7" s="32">
        <v>0</v>
      </c>
      <c r="G7" s="32">
        <v>0</v>
      </c>
      <c r="H7" s="371">
        <v>17342</v>
      </c>
      <c r="I7" s="32">
        <v>15742</v>
      </c>
      <c r="J7" s="32">
        <v>326</v>
      </c>
      <c r="K7" s="32">
        <v>952</v>
      </c>
      <c r="L7" s="32">
        <v>322</v>
      </c>
    </row>
    <row r="8" spans="1:12" x14ac:dyDescent="0.15">
      <c r="A8" s="402" t="s">
        <v>636</v>
      </c>
      <c r="B8" s="32">
        <v>308</v>
      </c>
      <c r="C8" s="371">
        <v>46339</v>
      </c>
      <c r="D8" s="32">
        <v>42680</v>
      </c>
      <c r="E8" s="32">
        <v>757</v>
      </c>
      <c r="F8" s="32">
        <v>2353</v>
      </c>
      <c r="G8" s="32">
        <v>549</v>
      </c>
      <c r="H8" s="371">
        <v>21544</v>
      </c>
      <c r="I8" s="32">
        <v>19289</v>
      </c>
      <c r="J8" s="32">
        <v>305</v>
      </c>
      <c r="K8" s="32">
        <v>1515</v>
      </c>
      <c r="L8" s="32">
        <v>435</v>
      </c>
    </row>
    <row r="9" spans="1:12" x14ac:dyDescent="0.15">
      <c r="A9" s="402" t="s">
        <v>608</v>
      </c>
      <c r="B9" s="32">
        <v>308</v>
      </c>
      <c r="C9" s="371">
        <v>20547</v>
      </c>
      <c r="D9" s="32">
        <v>17424</v>
      </c>
      <c r="E9" s="32">
        <v>748</v>
      </c>
      <c r="F9" s="32">
        <v>1974</v>
      </c>
      <c r="G9" s="32">
        <v>401</v>
      </c>
      <c r="H9" s="371">
        <v>34081</v>
      </c>
      <c r="I9" s="32">
        <v>29411</v>
      </c>
      <c r="J9" s="32">
        <v>488</v>
      </c>
      <c r="K9" s="32">
        <v>3262</v>
      </c>
      <c r="L9" s="32">
        <v>920</v>
      </c>
    </row>
    <row r="10" spans="1:12" x14ac:dyDescent="0.15">
      <c r="A10" s="402"/>
      <c r="B10" s="390"/>
      <c r="C10" s="390"/>
      <c r="D10" s="390"/>
      <c r="E10" s="390"/>
      <c r="F10" s="390"/>
      <c r="G10" s="390"/>
      <c r="H10" s="390"/>
      <c r="I10" s="390"/>
      <c r="J10" s="390"/>
      <c r="K10" s="390"/>
      <c r="L10" s="390"/>
    </row>
    <row r="11" spans="1:12" x14ac:dyDescent="0.15">
      <c r="A11" s="272" t="s">
        <v>660</v>
      </c>
      <c r="B11" s="482">
        <v>309</v>
      </c>
      <c r="C11" s="482">
        <v>27031</v>
      </c>
      <c r="D11" s="482">
        <v>21379</v>
      </c>
      <c r="E11" s="482">
        <v>522</v>
      </c>
      <c r="F11" s="482">
        <v>3715</v>
      </c>
      <c r="G11" s="482">
        <v>1415</v>
      </c>
      <c r="H11" s="482">
        <v>35897.130000000005</v>
      </c>
      <c r="I11" s="482">
        <v>30347.13</v>
      </c>
      <c r="J11" s="482">
        <v>392</v>
      </c>
      <c r="K11" s="482">
        <v>4076</v>
      </c>
      <c r="L11" s="482">
        <v>1082</v>
      </c>
    </row>
    <row r="12" spans="1:12" x14ac:dyDescent="0.15">
      <c r="A12" s="157"/>
      <c r="B12" s="464"/>
      <c r="C12" s="464"/>
      <c r="D12" s="464"/>
      <c r="E12" s="464"/>
      <c r="F12" s="464"/>
      <c r="G12" s="464"/>
      <c r="H12" s="464"/>
      <c r="I12" s="464"/>
      <c r="J12" s="464"/>
      <c r="K12" s="464"/>
      <c r="L12" s="464"/>
    </row>
    <row r="13" spans="1:12" x14ac:dyDescent="0.15">
      <c r="A13" s="157" t="s">
        <v>164</v>
      </c>
      <c r="B13" s="466">
        <v>26</v>
      </c>
      <c r="C13" s="466">
        <v>1641</v>
      </c>
      <c r="D13" s="466">
        <v>1592</v>
      </c>
      <c r="E13" s="466">
        <v>18</v>
      </c>
      <c r="F13" s="466">
        <v>24</v>
      </c>
      <c r="G13" s="466">
        <v>7</v>
      </c>
      <c r="H13" s="466">
        <v>1521</v>
      </c>
      <c r="I13" s="466">
        <v>1449</v>
      </c>
      <c r="J13" s="466">
        <v>11</v>
      </c>
      <c r="K13" s="466">
        <v>48</v>
      </c>
      <c r="L13" s="466">
        <v>13</v>
      </c>
    </row>
    <row r="14" spans="1:12" x14ac:dyDescent="0.15">
      <c r="A14" s="157" t="s">
        <v>165</v>
      </c>
      <c r="B14" s="466">
        <v>26</v>
      </c>
      <c r="C14" s="466">
        <v>3069</v>
      </c>
      <c r="D14" s="466">
        <v>2870</v>
      </c>
      <c r="E14" s="466">
        <v>49</v>
      </c>
      <c r="F14" s="466">
        <v>142</v>
      </c>
      <c r="G14" s="466">
        <v>8</v>
      </c>
      <c r="H14" s="466">
        <v>2667</v>
      </c>
      <c r="I14" s="466">
        <v>2456</v>
      </c>
      <c r="J14" s="466">
        <v>30</v>
      </c>
      <c r="K14" s="466">
        <v>165</v>
      </c>
      <c r="L14" s="466">
        <v>16</v>
      </c>
    </row>
    <row r="15" spans="1:12" x14ac:dyDescent="0.15">
      <c r="A15" s="114" t="s">
        <v>166</v>
      </c>
      <c r="B15" s="465">
        <v>26</v>
      </c>
      <c r="C15" s="466">
        <v>2214</v>
      </c>
      <c r="D15" s="466">
        <v>2038</v>
      </c>
      <c r="E15" s="466">
        <v>27</v>
      </c>
      <c r="F15" s="466">
        <v>98</v>
      </c>
      <c r="G15" s="466">
        <v>51</v>
      </c>
      <c r="H15" s="466">
        <v>736</v>
      </c>
      <c r="I15" s="466">
        <v>610</v>
      </c>
      <c r="J15" s="466">
        <v>9</v>
      </c>
      <c r="K15" s="466">
        <v>83</v>
      </c>
      <c r="L15" s="466">
        <v>34</v>
      </c>
    </row>
    <row r="16" spans="1:12" x14ac:dyDescent="0.15">
      <c r="A16" s="114" t="s">
        <v>167</v>
      </c>
      <c r="B16" s="465">
        <v>26</v>
      </c>
      <c r="C16" s="466">
        <v>4752</v>
      </c>
      <c r="D16" s="466">
        <v>3360</v>
      </c>
      <c r="E16" s="466">
        <v>123</v>
      </c>
      <c r="F16" s="466">
        <v>957</v>
      </c>
      <c r="G16" s="466">
        <v>312</v>
      </c>
      <c r="H16" s="466">
        <v>4136</v>
      </c>
      <c r="I16" s="466">
        <v>3134</v>
      </c>
      <c r="J16" s="466">
        <v>43</v>
      </c>
      <c r="K16" s="466">
        <v>704</v>
      </c>
      <c r="L16" s="466">
        <v>255</v>
      </c>
    </row>
    <row r="17" spans="1:12" x14ac:dyDescent="0.15">
      <c r="A17" s="114" t="s">
        <v>168</v>
      </c>
      <c r="B17" s="465">
        <v>27</v>
      </c>
      <c r="C17" s="466">
        <v>7986</v>
      </c>
      <c r="D17" s="466">
        <v>5161</v>
      </c>
      <c r="E17" s="466">
        <v>199</v>
      </c>
      <c r="F17" s="466">
        <v>1914</v>
      </c>
      <c r="G17" s="466">
        <v>712</v>
      </c>
      <c r="H17" s="466">
        <v>6286.13</v>
      </c>
      <c r="I17" s="466">
        <v>4496.13</v>
      </c>
      <c r="J17" s="466">
        <v>14</v>
      </c>
      <c r="K17" s="466">
        <v>1271</v>
      </c>
      <c r="L17" s="466">
        <v>505</v>
      </c>
    </row>
    <row r="18" spans="1:12" x14ac:dyDescent="0.15">
      <c r="A18" s="114"/>
      <c r="B18" s="465"/>
      <c r="C18" s="466"/>
      <c r="D18" s="466"/>
      <c r="E18" s="466"/>
      <c r="F18" s="466"/>
      <c r="G18" s="466"/>
      <c r="H18" s="466"/>
      <c r="I18" s="466"/>
      <c r="J18" s="466"/>
      <c r="K18" s="466"/>
      <c r="L18" s="466"/>
    </row>
    <row r="19" spans="1:12" x14ac:dyDescent="0.15">
      <c r="A19" s="114" t="s">
        <v>169</v>
      </c>
      <c r="B19" s="465">
        <v>26</v>
      </c>
      <c r="C19" s="466">
        <v>3236</v>
      </c>
      <c r="D19" s="466">
        <v>2394</v>
      </c>
      <c r="E19" s="466">
        <v>55</v>
      </c>
      <c r="F19" s="466">
        <v>483</v>
      </c>
      <c r="G19" s="466">
        <v>304</v>
      </c>
      <c r="H19" s="466">
        <v>1409</v>
      </c>
      <c r="I19" s="466">
        <v>1147</v>
      </c>
      <c r="J19" s="466">
        <v>13</v>
      </c>
      <c r="K19" s="466">
        <v>149</v>
      </c>
      <c r="L19" s="466">
        <v>100</v>
      </c>
    </row>
    <row r="20" spans="1:12" x14ac:dyDescent="0.15">
      <c r="A20" s="114" t="s">
        <v>170</v>
      </c>
      <c r="B20" s="465">
        <v>26</v>
      </c>
      <c r="C20" s="466">
        <v>1470</v>
      </c>
      <c r="D20" s="466">
        <v>1404</v>
      </c>
      <c r="E20" s="466">
        <v>25</v>
      </c>
      <c r="F20" s="466">
        <v>36</v>
      </c>
      <c r="G20" s="466">
        <v>5</v>
      </c>
      <c r="H20" s="466">
        <v>1868</v>
      </c>
      <c r="I20" s="466">
        <v>1656</v>
      </c>
      <c r="J20" s="466">
        <v>10</v>
      </c>
      <c r="K20" s="466">
        <v>181</v>
      </c>
      <c r="L20" s="466">
        <v>21</v>
      </c>
    </row>
    <row r="21" spans="1:12" x14ac:dyDescent="0.15">
      <c r="A21" s="114" t="s">
        <v>171</v>
      </c>
      <c r="B21" s="465">
        <v>26</v>
      </c>
      <c r="C21" s="466">
        <v>2663</v>
      </c>
      <c r="D21" s="466">
        <v>2560</v>
      </c>
      <c r="E21" s="466">
        <v>26</v>
      </c>
      <c r="F21" s="466">
        <v>61</v>
      </c>
      <c r="G21" s="466">
        <v>16</v>
      </c>
      <c r="H21" s="466">
        <v>2813</v>
      </c>
      <c r="I21" s="466">
        <v>2586</v>
      </c>
      <c r="J21" s="466">
        <v>7</v>
      </c>
      <c r="K21" s="466">
        <v>204</v>
      </c>
      <c r="L21" s="466">
        <v>16</v>
      </c>
    </row>
    <row r="22" spans="1:12" x14ac:dyDescent="0.15">
      <c r="A22" s="114" t="s">
        <v>172</v>
      </c>
      <c r="B22" s="465">
        <v>24</v>
      </c>
      <c r="C22" s="466">
        <v>0</v>
      </c>
      <c r="D22" s="466">
        <v>0</v>
      </c>
      <c r="E22" s="466">
        <v>0</v>
      </c>
      <c r="F22" s="466">
        <v>0</v>
      </c>
      <c r="G22" s="466">
        <v>0</v>
      </c>
      <c r="H22" s="466">
        <v>1506</v>
      </c>
      <c r="I22" s="466">
        <v>1198</v>
      </c>
      <c r="J22" s="466">
        <v>133</v>
      </c>
      <c r="K22" s="466">
        <v>143</v>
      </c>
      <c r="L22" s="466">
        <v>32</v>
      </c>
    </row>
    <row r="23" spans="1:12" x14ac:dyDescent="0.15">
      <c r="A23" s="114" t="s">
        <v>173</v>
      </c>
      <c r="B23" s="465">
        <v>24</v>
      </c>
      <c r="C23" s="466">
        <v>0</v>
      </c>
      <c r="D23" s="466">
        <v>0</v>
      </c>
      <c r="E23" s="466">
        <v>0</v>
      </c>
      <c r="F23" s="466">
        <v>0</v>
      </c>
      <c r="G23" s="466">
        <v>0</v>
      </c>
      <c r="H23" s="466">
        <v>2838</v>
      </c>
      <c r="I23" s="466">
        <v>2098</v>
      </c>
      <c r="J23" s="466">
        <v>64</v>
      </c>
      <c r="K23" s="466">
        <v>630</v>
      </c>
      <c r="L23" s="466">
        <v>46</v>
      </c>
    </row>
    <row r="24" spans="1:12" x14ac:dyDescent="0.15">
      <c r="A24" s="114"/>
      <c r="B24" s="465"/>
      <c r="C24" s="466"/>
      <c r="D24" s="466"/>
      <c r="E24" s="466"/>
      <c r="F24" s="466"/>
      <c r="G24" s="466"/>
      <c r="H24" s="152"/>
      <c r="I24" s="152"/>
      <c r="J24" s="152"/>
      <c r="K24" s="152"/>
      <c r="L24" s="152"/>
    </row>
    <row r="25" spans="1:12" x14ac:dyDescent="0.15">
      <c r="A25" s="114" t="s">
        <v>174</v>
      </c>
      <c r="B25" s="465">
        <v>25</v>
      </c>
      <c r="C25" s="466">
        <v>0</v>
      </c>
      <c r="D25" s="466">
        <v>0</v>
      </c>
      <c r="E25" s="466">
        <v>0</v>
      </c>
      <c r="F25" s="466">
        <v>0</v>
      </c>
      <c r="G25" s="466">
        <v>0</v>
      </c>
      <c r="H25" s="466">
        <v>4171</v>
      </c>
      <c r="I25" s="466">
        <v>3571</v>
      </c>
      <c r="J25" s="466">
        <v>58</v>
      </c>
      <c r="K25" s="466">
        <v>498</v>
      </c>
      <c r="L25" s="466">
        <v>44</v>
      </c>
    </row>
    <row r="26" spans="1:12" x14ac:dyDescent="0.15">
      <c r="A26" s="114" t="s">
        <v>175</v>
      </c>
      <c r="B26" s="465">
        <v>27</v>
      </c>
      <c r="C26" s="466">
        <v>0</v>
      </c>
      <c r="D26" s="466">
        <v>0</v>
      </c>
      <c r="E26" s="466">
        <v>0</v>
      </c>
      <c r="F26" s="466">
        <v>0</v>
      </c>
      <c r="G26" s="466">
        <v>0</v>
      </c>
      <c r="H26" s="466">
        <v>5358</v>
      </c>
      <c r="I26" s="466">
        <v>5358</v>
      </c>
      <c r="J26" s="466">
        <v>0</v>
      </c>
      <c r="K26" s="466">
        <v>0</v>
      </c>
      <c r="L26" s="466">
        <v>0</v>
      </c>
    </row>
    <row r="27" spans="1:12" x14ac:dyDescent="0.15">
      <c r="A27" s="158" t="s">
        <v>164</v>
      </c>
      <c r="B27" s="468">
        <v>7</v>
      </c>
      <c r="C27" s="468">
        <v>0</v>
      </c>
      <c r="D27" s="468">
        <v>0</v>
      </c>
      <c r="E27" s="468">
        <v>0</v>
      </c>
      <c r="F27" s="468">
        <v>0</v>
      </c>
      <c r="G27" s="468">
        <v>0</v>
      </c>
      <c r="H27" s="468">
        <v>588</v>
      </c>
      <c r="I27" s="468">
        <v>588</v>
      </c>
      <c r="J27" s="468">
        <v>0</v>
      </c>
      <c r="K27" s="468">
        <v>0</v>
      </c>
      <c r="L27" s="468">
        <v>0</v>
      </c>
    </row>
    <row r="28" spans="1:12" x14ac:dyDescent="0.15">
      <c r="A28" s="149" t="s">
        <v>515</v>
      </c>
      <c r="B28" s="97"/>
      <c r="C28" s="41"/>
      <c r="D28" s="41"/>
      <c r="E28" s="41"/>
      <c r="F28" s="41"/>
      <c r="G28" s="41"/>
      <c r="H28" s="39"/>
      <c r="I28" s="39"/>
      <c r="J28" s="39"/>
      <c r="K28" s="39"/>
      <c r="L28" s="39"/>
    </row>
    <row r="29" spans="1:12" x14ac:dyDescent="0.15">
      <c r="A29" s="149" t="s">
        <v>588</v>
      </c>
      <c r="B29" s="97"/>
      <c r="C29" s="41"/>
      <c r="D29" s="41"/>
      <c r="E29" s="41"/>
      <c r="F29" s="41"/>
      <c r="G29" s="41"/>
      <c r="H29" s="39"/>
      <c r="I29" s="39"/>
      <c r="J29" s="39"/>
      <c r="K29" s="39"/>
      <c r="L29" s="39"/>
    </row>
    <row r="30" spans="1:12" x14ac:dyDescent="0.15">
      <c r="A30" s="149" t="s">
        <v>589</v>
      </c>
      <c r="B30" s="97"/>
      <c r="C30" s="41"/>
      <c r="D30" s="41"/>
      <c r="E30" s="41"/>
      <c r="F30" s="41"/>
      <c r="G30" s="41"/>
      <c r="H30" s="39"/>
      <c r="I30" s="39"/>
      <c r="J30" s="39"/>
      <c r="K30" s="39"/>
      <c r="L30" s="39"/>
    </row>
    <row r="31" spans="1:12" x14ac:dyDescent="0.15">
      <c r="A31" s="53" t="s">
        <v>429</v>
      </c>
      <c r="B31" s="49"/>
      <c r="C31" s="49"/>
      <c r="D31" s="49"/>
      <c r="E31" s="49"/>
      <c r="F31" s="49"/>
      <c r="G31" s="49"/>
      <c r="H31" s="49"/>
      <c r="I31" s="49"/>
      <c r="J31" s="49"/>
      <c r="K31" s="49"/>
      <c r="L31" s="49"/>
    </row>
    <row r="33" spans="1:12" x14ac:dyDescent="0.15">
      <c r="A33" s="23" t="s">
        <v>567</v>
      </c>
      <c r="H33" s="121" t="s">
        <v>568</v>
      </c>
      <c r="I33" s="46"/>
      <c r="J33" s="46"/>
      <c r="K33" s="46"/>
      <c r="L33" s="46"/>
    </row>
    <row r="34" spans="1:12" ht="14.25" thickBot="1" x14ac:dyDescent="0.2"/>
    <row r="35" spans="1:12" ht="24.75" thickTop="1" x14ac:dyDescent="0.15">
      <c r="A35" s="51" t="s">
        <v>518</v>
      </c>
      <c r="B35" s="113" t="s">
        <v>123</v>
      </c>
      <c r="C35" s="54" t="s">
        <v>187</v>
      </c>
      <c r="D35" s="52" t="s">
        <v>188</v>
      </c>
      <c r="E35" s="48"/>
      <c r="H35" s="935" t="s">
        <v>518</v>
      </c>
      <c r="I35" s="936"/>
      <c r="J35" s="264" t="s">
        <v>123</v>
      </c>
      <c r="K35" s="265" t="s">
        <v>189</v>
      </c>
      <c r="L35" s="266" t="s">
        <v>188</v>
      </c>
    </row>
    <row r="36" spans="1:12" x14ac:dyDescent="0.15">
      <c r="A36" s="402" t="s">
        <v>637</v>
      </c>
      <c r="B36" s="373">
        <v>294</v>
      </c>
      <c r="C36" s="371">
        <v>68</v>
      </c>
      <c r="D36" s="371">
        <v>57715</v>
      </c>
      <c r="E36" s="29"/>
      <c r="H36" s="937" t="s">
        <v>686</v>
      </c>
      <c r="I36" s="938"/>
      <c r="J36" s="373">
        <v>57</v>
      </c>
      <c r="K36" s="371">
        <v>57</v>
      </c>
      <c r="L36" s="371">
        <v>3962</v>
      </c>
    </row>
    <row r="37" spans="1:12" x14ac:dyDescent="0.15">
      <c r="A37" s="402" t="s">
        <v>493</v>
      </c>
      <c r="B37" s="32">
        <v>257</v>
      </c>
      <c r="C37" s="32">
        <v>62</v>
      </c>
      <c r="D37" s="32">
        <v>42616</v>
      </c>
      <c r="E37" s="29"/>
      <c r="H37" s="692" t="s">
        <v>494</v>
      </c>
      <c r="I37" s="932"/>
      <c r="J37" s="373">
        <v>35</v>
      </c>
      <c r="K37" s="371">
        <v>35</v>
      </c>
      <c r="L37" s="371">
        <v>2670</v>
      </c>
    </row>
    <row r="38" spans="1:12" x14ac:dyDescent="0.15">
      <c r="A38" s="402" t="s">
        <v>521</v>
      </c>
      <c r="B38" s="32">
        <v>110</v>
      </c>
      <c r="C38" s="32">
        <v>18</v>
      </c>
      <c r="D38" s="32">
        <v>6166</v>
      </c>
      <c r="E38" s="29"/>
      <c r="H38" s="692" t="s">
        <v>590</v>
      </c>
      <c r="I38" s="932"/>
      <c r="J38" s="32">
        <v>21</v>
      </c>
      <c r="K38" s="32">
        <v>20</v>
      </c>
      <c r="L38" s="32">
        <v>918</v>
      </c>
    </row>
    <row r="39" spans="1:12" x14ac:dyDescent="0.15">
      <c r="A39" s="402" t="s">
        <v>636</v>
      </c>
      <c r="B39" s="32">
        <v>186</v>
      </c>
      <c r="C39" s="32">
        <v>39</v>
      </c>
      <c r="D39" s="32">
        <v>16946</v>
      </c>
      <c r="E39" s="29"/>
      <c r="H39" s="692" t="s">
        <v>636</v>
      </c>
      <c r="I39" s="932"/>
      <c r="J39" s="32">
        <v>33</v>
      </c>
      <c r="K39" s="32">
        <v>36</v>
      </c>
      <c r="L39" s="32">
        <v>1378</v>
      </c>
    </row>
    <row r="40" spans="1:12" x14ac:dyDescent="0.15">
      <c r="A40" s="402" t="s">
        <v>608</v>
      </c>
      <c r="B40" s="32">
        <v>244</v>
      </c>
      <c r="C40" s="32">
        <v>50</v>
      </c>
      <c r="D40" s="32">
        <v>29295</v>
      </c>
      <c r="E40" s="29"/>
      <c r="H40" s="692" t="s">
        <v>608</v>
      </c>
      <c r="I40" s="932"/>
      <c r="J40" s="32">
        <v>43</v>
      </c>
      <c r="K40" s="32">
        <v>44</v>
      </c>
      <c r="L40" s="32">
        <v>1894</v>
      </c>
    </row>
    <row r="41" spans="1:12" x14ac:dyDescent="0.15">
      <c r="A41" s="402"/>
      <c r="B41" s="373"/>
      <c r="C41" s="371"/>
      <c r="D41" s="371"/>
      <c r="E41" s="29"/>
      <c r="H41" s="939"/>
      <c r="I41" s="940"/>
      <c r="J41" s="373"/>
      <c r="K41" s="371"/>
      <c r="L41" s="371"/>
    </row>
    <row r="42" spans="1:12" x14ac:dyDescent="0.15">
      <c r="A42" s="400" t="s">
        <v>660</v>
      </c>
      <c r="B42" s="483">
        <v>243</v>
      </c>
      <c r="C42" s="484">
        <v>50</v>
      </c>
      <c r="D42" s="484">
        <v>31717</v>
      </c>
      <c r="E42" s="477"/>
      <c r="F42" s="137"/>
      <c r="G42" s="137"/>
      <c r="H42" s="933" t="s">
        <v>687</v>
      </c>
      <c r="I42" s="934"/>
      <c r="J42" s="483">
        <v>58</v>
      </c>
      <c r="K42" s="484">
        <v>51</v>
      </c>
      <c r="L42" s="484">
        <v>3613</v>
      </c>
    </row>
    <row r="43" spans="1:12" x14ac:dyDescent="0.15">
      <c r="A43" s="53" t="s">
        <v>429</v>
      </c>
      <c r="H43" s="53" t="s">
        <v>429</v>
      </c>
      <c r="I43" s="120"/>
    </row>
  </sheetData>
  <mergeCells count="12">
    <mergeCell ref="H42:I42"/>
    <mergeCell ref="H35:I35"/>
    <mergeCell ref="H36:I36"/>
    <mergeCell ref="H37:I37"/>
    <mergeCell ref="H38:I38"/>
    <mergeCell ref="H39:I39"/>
    <mergeCell ref="H41:I41"/>
    <mergeCell ref="A3:A4"/>
    <mergeCell ref="B3:B4"/>
    <mergeCell ref="C3:G3"/>
    <mergeCell ref="H3:L3"/>
    <mergeCell ref="H40:I40"/>
  </mergeCells>
  <phoneticPr fontId="6"/>
  <pageMargins left="0.59055118110236227" right="0.59055118110236227" top="0.78740157480314965" bottom="0.78740157480314965" header="0.51181102362204722" footer="0.51181102362204722"/>
  <pageSetup paperSize="9" firstPageNumber="21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58"/>
  <sheetViews>
    <sheetView view="pageBreakPreview" zoomScaleNormal="100" zoomScaleSheetLayoutView="100" workbookViewId="0"/>
  </sheetViews>
  <sheetFormatPr defaultColWidth="9" defaultRowHeight="13.5" x14ac:dyDescent="0.15"/>
  <cols>
    <col min="1" max="1" width="10.25" style="24" customWidth="1"/>
    <col min="2" max="8" width="10.625" style="24" customWidth="1"/>
    <col min="9" max="16384" width="9" style="24"/>
  </cols>
  <sheetData>
    <row r="1" spans="1:8" x14ac:dyDescent="0.15">
      <c r="A1" s="23" t="s">
        <v>569</v>
      </c>
    </row>
    <row r="2" spans="1:8" ht="14.25" thickBot="1" x14ac:dyDescent="0.2"/>
    <row r="3" spans="1:8" ht="14.25" thickTop="1" x14ac:dyDescent="0.15">
      <c r="A3" s="816" t="s">
        <v>518</v>
      </c>
      <c r="B3" s="920" t="s">
        <v>318</v>
      </c>
      <c r="C3" s="920" t="s">
        <v>21</v>
      </c>
      <c r="D3" s="920" t="s">
        <v>350</v>
      </c>
      <c r="E3" s="920" t="s">
        <v>351</v>
      </c>
      <c r="F3" s="915" t="s">
        <v>352</v>
      </c>
      <c r="G3" s="919"/>
      <c r="H3" s="45" t="s">
        <v>409</v>
      </c>
    </row>
    <row r="4" spans="1:8" x14ac:dyDescent="0.15">
      <c r="A4" s="817"/>
      <c r="B4" s="918"/>
      <c r="C4" s="918"/>
      <c r="D4" s="918"/>
      <c r="E4" s="918"/>
      <c r="F4" s="26" t="s">
        <v>353</v>
      </c>
      <c r="G4" s="26" t="s">
        <v>354</v>
      </c>
      <c r="H4" s="35" t="s">
        <v>355</v>
      </c>
    </row>
    <row r="5" spans="1:8" x14ac:dyDescent="0.15">
      <c r="A5" s="402" t="s">
        <v>669</v>
      </c>
      <c r="B5" s="373">
        <v>195</v>
      </c>
      <c r="C5" s="371">
        <v>40753</v>
      </c>
      <c r="D5" s="371">
        <v>27723</v>
      </c>
      <c r="E5" s="371">
        <v>13030</v>
      </c>
      <c r="F5" s="371">
        <v>578</v>
      </c>
      <c r="G5" s="371">
        <v>14259</v>
      </c>
      <c r="H5" s="371">
        <v>8731</v>
      </c>
    </row>
    <row r="6" spans="1:8" x14ac:dyDescent="0.15">
      <c r="A6" s="402" t="s">
        <v>493</v>
      </c>
      <c r="B6" s="371">
        <v>272</v>
      </c>
      <c r="C6" s="371">
        <v>46393</v>
      </c>
      <c r="D6" s="371">
        <v>31902</v>
      </c>
      <c r="E6" s="371">
        <v>14491</v>
      </c>
      <c r="F6" s="371">
        <v>715</v>
      </c>
      <c r="G6" s="371">
        <v>16964</v>
      </c>
      <c r="H6" s="371">
        <v>11035</v>
      </c>
    </row>
    <row r="7" spans="1:8" x14ac:dyDescent="0.15">
      <c r="A7" s="402" t="s">
        <v>521</v>
      </c>
      <c r="B7" s="32">
        <v>237</v>
      </c>
      <c r="C7" s="32">
        <v>19042</v>
      </c>
      <c r="D7" s="32">
        <v>14430</v>
      </c>
      <c r="E7" s="32">
        <v>4612</v>
      </c>
      <c r="F7" s="32">
        <v>223</v>
      </c>
      <c r="G7" s="32">
        <v>4002</v>
      </c>
      <c r="H7" s="32">
        <v>1553</v>
      </c>
    </row>
    <row r="8" spans="1:8" x14ac:dyDescent="0.15">
      <c r="A8" s="402" t="s">
        <v>636</v>
      </c>
      <c r="B8" s="32">
        <v>296</v>
      </c>
      <c r="C8" s="32">
        <v>39842</v>
      </c>
      <c r="D8" s="32">
        <v>28296</v>
      </c>
      <c r="E8" s="32">
        <v>11546</v>
      </c>
      <c r="F8" s="32">
        <v>532</v>
      </c>
      <c r="G8" s="32">
        <v>9780</v>
      </c>
      <c r="H8" s="32">
        <v>5576</v>
      </c>
    </row>
    <row r="9" spans="1:8" x14ac:dyDescent="0.15">
      <c r="A9" s="402" t="s">
        <v>608</v>
      </c>
      <c r="B9" s="32">
        <v>278</v>
      </c>
      <c r="C9" s="32">
        <v>44437</v>
      </c>
      <c r="D9" s="32">
        <v>31791</v>
      </c>
      <c r="E9" s="32">
        <v>12646</v>
      </c>
      <c r="F9" s="32">
        <v>635</v>
      </c>
      <c r="G9" s="32">
        <v>11309</v>
      </c>
      <c r="H9" s="32">
        <v>8093</v>
      </c>
    </row>
    <row r="10" spans="1:8" x14ac:dyDescent="0.15">
      <c r="A10" s="402"/>
      <c r="B10" s="390"/>
      <c r="C10" s="390"/>
      <c r="D10" s="390"/>
      <c r="E10" s="390"/>
      <c r="F10" s="390"/>
      <c r="G10" s="390"/>
      <c r="H10" s="390"/>
    </row>
    <row r="11" spans="1:8" s="30" customFormat="1" x14ac:dyDescent="0.15">
      <c r="A11" s="272" t="s">
        <v>660</v>
      </c>
      <c r="B11" s="392">
        <v>295</v>
      </c>
      <c r="C11" s="392">
        <v>44742</v>
      </c>
      <c r="D11" s="392">
        <v>30938</v>
      </c>
      <c r="E11" s="392">
        <v>13804</v>
      </c>
      <c r="F11" s="392">
        <v>669</v>
      </c>
      <c r="G11" s="392">
        <v>13212</v>
      </c>
      <c r="H11" s="392">
        <v>10666</v>
      </c>
    </row>
    <row r="12" spans="1:8" x14ac:dyDescent="0.15">
      <c r="A12" s="157"/>
      <c r="B12" s="371"/>
      <c r="C12" s="371"/>
      <c r="D12" s="371"/>
      <c r="E12" s="371"/>
      <c r="F12" s="371"/>
      <c r="G12" s="371"/>
      <c r="H12" s="371"/>
    </row>
    <row r="13" spans="1:8" x14ac:dyDescent="0.15">
      <c r="A13" s="157" t="s">
        <v>278</v>
      </c>
      <c r="B13" s="181">
        <v>26</v>
      </c>
      <c r="C13" s="455">
        <v>4615</v>
      </c>
      <c r="D13" s="455">
        <v>3147</v>
      </c>
      <c r="E13" s="455">
        <v>1468</v>
      </c>
      <c r="F13" s="455">
        <v>47</v>
      </c>
      <c r="G13" s="376">
        <v>1410</v>
      </c>
      <c r="H13" s="454">
        <v>695</v>
      </c>
    </row>
    <row r="14" spans="1:8" x14ac:dyDescent="0.15">
      <c r="A14" s="157" t="s">
        <v>279</v>
      </c>
      <c r="B14" s="181">
        <v>25</v>
      </c>
      <c r="C14" s="182">
        <v>3870</v>
      </c>
      <c r="D14" s="182">
        <v>2663</v>
      </c>
      <c r="E14" s="182">
        <v>1207</v>
      </c>
      <c r="F14" s="182">
        <v>66</v>
      </c>
      <c r="G14" s="182">
        <v>1309</v>
      </c>
      <c r="H14" s="454">
        <v>1076</v>
      </c>
    </row>
    <row r="15" spans="1:8" x14ac:dyDescent="0.15">
      <c r="A15" s="157" t="s">
        <v>280</v>
      </c>
      <c r="B15" s="181">
        <v>15</v>
      </c>
      <c r="C15" s="182">
        <v>2610</v>
      </c>
      <c r="D15" s="182">
        <v>1489</v>
      </c>
      <c r="E15" s="182">
        <v>1121</v>
      </c>
      <c r="F15" s="182">
        <v>50</v>
      </c>
      <c r="G15" s="376">
        <v>1244</v>
      </c>
      <c r="H15" s="456">
        <v>793</v>
      </c>
    </row>
    <row r="16" spans="1:8" x14ac:dyDescent="0.15">
      <c r="A16" s="157" t="s">
        <v>281</v>
      </c>
      <c r="B16" s="181">
        <v>26</v>
      </c>
      <c r="C16" s="182">
        <v>4623</v>
      </c>
      <c r="D16" s="182">
        <v>3064</v>
      </c>
      <c r="E16" s="182">
        <v>1559</v>
      </c>
      <c r="F16" s="182">
        <v>64</v>
      </c>
      <c r="G16" s="376">
        <v>1140</v>
      </c>
      <c r="H16" s="454">
        <v>1164</v>
      </c>
    </row>
    <row r="17" spans="1:8" x14ac:dyDescent="0.15">
      <c r="A17" s="157" t="s">
        <v>282</v>
      </c>
      <c r="B17" s="181">
        <v>27</v>
      </c>
      <c r="C17" s="182">
        <v>7014</v>
      </c>
      <c r="D17" s="182">
        <v>4389</v>
      </c>
      <c r="E17" s="182">
        <v>2625</v>
      </c>
      <c r="F17" s="182">
        <v>70</v>
      </c>
      <c r="G17" s="376">
        <v>1185</v>
      </c>
      <c r="H17" s="454">
        <v>1561</v>
      </c>
    </row>
    <row r="18" spans="1:8" x14ac:dyDescent="0.15">
      <c r="A18" s="157"/>
      <c r="B18" s="181"/>
      <c r="C18" s="182"/>
      <c r="D18" s="182"/>
      <c r="E18" s="182"/>
      <c r="F18" s="182"/>
      <c r="G18" s="376"/>
      <c r="H18" s="454"/>
    </row>
    <row r="19" spans="1:8" x14ac:dyDescent="0.15">
      <c r="A19" s="157" t="s">
        <v>283</v>
      </c>
      <c r="B19" s="181">
        <v>26</v>
      </c>
      <c r="C19" s="327">
        <v>3647</v>
      </c>
      <c r="D19" s="327">
        <v>2585</v>
      </c>
      <c r="E19" s="327">
        <v>1062</v>
      </c>
      <c r="F19" s="327">
        <v>59</v>
      </c>
      <c r="G19" s="376">
        <v>1053</v>
      </c>
      <c r="H19" s="454">
        <v>938</v>
      </c>
    </row>
    <row r="20" spans="1:8" x14ac:dyDescent="0.15">
      <c r="A20" s="157" t="s">
        <v>284</v>
      </c>
      <c r="B20" s="181">
        <v>26</v>
      </c>
      <c r="C20" s="182">
        <v>3141</v>
      </c>
      <c r="D20" s="182">
        <v>2312</v>
      </c>
      <c r="E20" s="182">
        <v>829</v>
      </c>
      <c r="F20" s="182">
        <v>54</v>
      </c>
      <c r="G20" s="376">
        <v>1059</v>
      </c>
      <c r="H20" s="454">
        <v>820</v>
      </c>
    </row>
    <row r="21" spans="1:8" x14ac:dyDescent="0.15">
      <c r="A21" s="157" t="s">
        <v>285</v>
      </c>
      <c r="B21" s="181">
        <v>26</v>
      </c>
      <c r="C21" s="182">
        <v>2907</v>
      </c>
      <c r="D21" s="182">
        <v>2273</v>
      </c>
      <c r="E21" s="182">
        <v>634</v>
      </c>
      <c r="F21" s="182">
        <v>56</v>
      </c>
      <c r="G21" s="376">
        <v>732</v>
      </c>
      <c r="H21" s="454">
        <v>591</v>
      </c>
    </row>
    <row r="22" spans="1:8" x14ac:dyDescent="0.15">
      <c r="A22" s="157" t="s">
        <v>286</v>
      </c>
      <c r="B22" s="181">
        <v>24</v>
      </c>
      <c r="C22" s="182">
        <v>2789</v>
      </c>
      <c r="D22" s="182">
        <v>1989</v>
      </c>
      <c r="E22" s="182">
        <v>800</v>
      </c>
      <c r="F22" s="182">
        <v>54</v>
      </c>
      <c r="G22" s="376">
        <v>1092</v>
      </c>
      <c r="H22" s="454">
        <v>946</v>
      </c>
    </row>
    <row r="23" spans="1:8" x14ac:dyDescent="0.15">
      <c r="A23" s="157" t="s">
        <v>287</v>
      </c>
      <c r="B23" s="181">
        <v>23</v>
      </c>
      <c r="C23" s="182">
        <v>2984</v>
      </c>
      <c r="D23" s="182">
        <v>2101</v>
      </c>
      <c r="E23" s="182">
        <v>883</v>
      </c>
      <c r="F23" s="182">
        <v>46</v>
      </c>
      <c r="G23" s="376">
        <v>982</v>
      </c>
      <c r="H23" s="454">
        <v>816</v>
      </c>
    </row>
    <row r="24" spans="1:8" x14ac:dyDescent="0.15">
      <c r="A24" s="157"/>
      <c r="B24" s="181"/>
      <c r="C24" s="182"/>
      <c r="D24" s="182"/>
      <c r="E24" s="182"/>
      <c r="F24" s="182"/>
      <c r="G24" s="376"/>
      <c r="H24" s="454"/>
    </row>
    <row r="25" spans="1:8" x14ac:dyDescent="0.15">
      <c r="A25" s="157" t="s">
        <v>288</v>
      </c>
      <c r="B25" s="181">
        <v>24</v>
      </c>
      <c r="C25" s="182">
        <v>3214</v>
      </c>
      <c r="D25" s="182">
        <v>2357</v>
      </c>
      <c r="E25" s="182">
        <v>857</v>
      </c>
      <c r="F25" s="182">
        <v>50</v>
      </c>
      <c r="G25" s="376">
        <v>1154</v>
      </c>
      <c r="H25" s="454">
        <v>632</v>
      </c>
    </row>
    <row r="26" spans="1:8" x14ac:dyDescent="0.15">
      <c r="A26" s="158" t="s">
        <v>289</v>
      </c>
      <c r="B26" s="457">
        <v>27</v>
      </c>
      <c r="C26" s="458">
        <v>3328</v>
      </c>
      <c r="D26" s="458">
        <v>2569</v>
      </c>
      <c r="E26" s="458">
        <v>759</v>
      </c>
      <c r="F26" s="458">
        <v>53</v>
      </c>
      <c r="G26" s="374">
        <v>852</v>
      </c>
      <c r="H26" s="459">
        <v>634</v>
      </c>
    </row>
    <row r="27" spans="1:8" x14ac:dyDescent="0.15">
      <c r="A27" s="116" t="s">
        <v>451</v>
      </c>
      <c r="B27" s="181"/>
      <c r="C27" s="182"/>
      <c r="D27" s="182"/>
      <c r="E27" s="182"/>
      <c r="F27" s="182"/>
      <c r="G27" s="376"/>
      <c r="H27" s="183"/>
    </row>
    <row r="28" spans="1:8" x14ac:dyDescent="0.15">
      <c r="A28" s="53" t="s">
        <v>452</v>
      </c>
      <c r="B28" s="49"/>
      <c r="C28" s="49"/>
      <c r="D28" s="49"/>
      <c r="E28" s="49"/>
      <c r="F28" s="49"/>
      <c r="G28" s="49"/>
      <c r="H28" s="49"/>
    </row>
    <row r="29" spans="1:8" x14ac:dyDescent="0.15">
      <c r="A29" s="116"/>
      <c r="B29" s="49"/>
      <c r="C29" s="49"/>
      <c r="D29" s="49"/>
      <c r="E29" s="49"/>
      <c r="F29" s="49"/>
      <c r="G29" s="49"/>
      <c r="H29" s="49"/>
    </row>
    <row r="30" spans="1:8" x14ac:dyDescent="0.15">
      <c r="A30" s="49"/>
      <c r="B30" s="49"/>
      <c r="C30" s="49"/>
      <c r="D30" s="49"/>
      <c r="E30" s="49"/>
      <c r="F30" s="49"/>
      <c r="G30" s="49"/>
      <c r="H30" s="49"/>
    </row>
    <row r="31" spans="1:8" x14ac:dyDescent="0.15">
      <c r="A31" s="133" t="s">
        <v>570</v>
      </c>
      <c r="B31" s="49"/>
      <c r="C31" s="49"/>
      <c r="D31" s="49"/>
      <c r="E31" s="49"/>
      <c r="F31" s="49"/>
      <c r="G31" s="155"/>
      <c r="H31" s="49"/>
    </row>
    <row r="32" spans="1:8" ht="14.25" thickBot="1" x14ac:dyDescent="0.2">
      <c r="A32" s="49"/>
      <c r="B32" s="49"/>
      <c r="C32" s="49"/>
      <c r="D32" s="49"/>
      <c r="E32" s="49"/>
      <c r="F32" s="944" t="s">
        <v>110</v>
      </c>
      <c r="G32" s="944"/>
      <c r="H32" s="49"/>
    </row>
    <row r="33" spans="1:8" ht="18" customHeight="1" thickTop="1" x14ac:dyDescent="0.15">
      <c r="A33" s="935" t="s">
        <v>111</v>
      </c>
      <c r="B33" s="936"/>
      <c r="C33" s="393" t="s">
        <v>493</v>
      </c>
      <c r="D33" s="393" t="s">
        <v>503</v>
      </c>
      <c r="E33" s="393" t="s">
        <v>524</v>
      </c>
      <c r="F33" s="393" t="s">
        <v>598</v>
      </c>
      <c r="G33" s="460" t="s">
        <v>676</v>
      </c>
      <c r="H33" s="41"/>
    </row>
    <row r="34" spans="1:8" s="30" customFormat="1" x14ac:dyDescent="0.15">
      <c r="A34" s="943" t="s">
        <v>501</v>
      </c>
      <c r="B34" s="943"/>
      <c r="C34" s="378">
        <v>62</v>
      </c>
      <c r="D34" s="138">
        <v>62</v>
      </c>
      <c r="E34" s="225">
        <v>62</v>
      </c>
      <c r="F34" s="225">
        <v>64</v>
      </c>
      <c r="G34" s="225">
        <v>64</v>
      </c>
      <c r="H34" s="415"/>
    </row>
    <row r="35" spans="1:8" x14ac:dyDescent="0.15">
      <c r="A35" s="39"/>
      <c r="B35" s="39"/>
      <c r="C35" s="371"/>
      <c r="D35" s="148"/>
      <c r="E35" s="226"/>
      <c r="F35" s="226"/>
      <c r="G35" s="226"/>
      <c r="H35" s="41"/>
    </row>
    <row r="36" spans="1:8" x14ac:dyDescent="0.15">
      <c r="A36" s="114" t="s">
        <v>112</v>
      </c>
      <c r="B36" s="39"/>
      <c r="C36" s="376">
        <v>3</v>
      </c>
      <c r="D36" s="39">
        <v>3</v>
      </c>
      <c r="E36" s="227">
        <v>3</v>
      </c>
      <c r="F36" s="227">
        <v>3</v>
      </c>
      <c r="G36" s="227">
        <v>3</v>
      </c>
      <c r="H36" s="41"/>
    </row>
    <row r="37" spans="1:8" x14ac:dyDescent="0.15">
      <c r="A37" s="942" t="s">
        <v>113</v>
      </c>
      <c r="B37" s="39" t="s">
        <v>114</v>
      </c>
      <c r="C37" s="376">
        <v>1</v>
      </c>
      <c r="D37" s="39">
        <v>1</v>
      </c>
      <c r="E37" s="227">
        <v>1</v>
      </c>
      <c r="F37" s="227">
        <v>1</v>
      </c>
      <c r="G37" s="227">
        <v>1</v>
      </c>
      <c r="H37" s="41"/>
    </row>
    <row r="38" spans="1:8" x14ac:dyDescent="0.15">
      <c r="A38" s="942"/>
      <c r="B38" s="39" t="s">
        <v>115</v>
      </c>
      <c r="C38" s="376">
        <v>1</v>
      </c>
      <c r="D38" s="39">
        <v>1</v>
      </c>
      <c r="E38" s="227">
        <v>1</v>
      </c>
      <c r="F38" s="227">
        <v>1</v>
      </c>
      <c r="G38" s="227">
        <v>1</v>
      </c>
      <c r="H38" s="41"/>
    </row>
    <row r="39" spans="1:8" x14ac:dyDescent="0.15">
      <c r="A39" s="39" t="s">
        <v>116</v>
      </c>
      <c r="B39" s="39"/>
      <c r="C39" s="376">
        <v>1</v>
      </c>
      <c r="D39" s="39">
        <v>1</v>
      </c>
      <c r="E39" s="227">
        <v>1</v>
      </c>
      <c r="F39" s="227">
        <v>1</v>
      </c>
      <c r="G39" s="227">
        <v>1</v>
      </c>
      <c r="H39" s="41"/>
    </row>
    <row r="40" spans="1:8" x14ac:dyDescent="0.15">
      <c r="A40" s="39"/>
      <c r="B40" s="39"/>
      <c r="C40" s="376"/>
      <c r="D40" s="39"/>
      <c r="E40" s="227"/>
      <c r="F40" s="227"/>
      <c r="G40" s="227"/>
      <c r="H40" s="41"/>
    </row>
    <row r="41" spans="1:8" x14ac:dyDescent="0.15">
      <c r="A41" s="114" t="s">
        <v>117</v>
      </c>
      <c r="B41" s="39"/>
      <c r="C41" s="376">
        <v>8</v>
      </c>
      <c r="D41" s="39">
        <v>8</v>
      </c>
      <c r="E41" s="227">
        <v>8</v>
      </c>
      <c r="F41" s="227">
        <v>8</v>
      </c>
      <c r="G41" s="227">
        <v>8</v>
      </c>
      <c r="H41" s="41"/>
    </row>
    <row r="42" spans="1:8" x14ac:dyDescent="0.15">
      <c r="A42" s="942" t="s">
        <v>113</v>
      </c>
      <c r="B42" s="39" t="s">
        <v>114</v>
      </c>
      <c r="C42" s="376">
        <v>2</v>
      </c>
      <c r="D42" s="39">
        <v>2</v>
      </c>
      <c r="E42" s="227">
        <v>2</v>
      </c>
      <c r="F42" s="227">
        <v>2</v>
      </c>
      <c r="G42" s="227">
        <v>2</v>
      </c>
      <c r="H42" s="41"/>
    </row>
    <row r="43" spans="1:8" x14ac:dyDescent="0.15">
      <c r="A43" s="942"/>
      <c r="B43" s="39" t="s">
        <v>115</v>
      </c>
      <c r="C43" s="376">
        <v>3</v>
      </c>
      <c r="D43" s="39">
        <v>3</v>
      </c>
      <c r="E43" s="227">
        <v>3</v>
      </c>
      <c r="F43" s="227">
        <v>3</v>
      </c>
      <c r="G43" s="227">
        <v>3</v>
      </c>
      <c r="H43" s="41"/>
    </row>
    <row r="44" spans="1:8" x14ac:dyDescent="0.15">
      <c r="A44" s="39" t="s">
        <v>118</v>
      </c>
      <c r="B44" s="39"/>
      <c r="C44" s="376">
        <v>1</v>
      </c>
      <c r="D44" s="39">
        <v>1</v>
      </c>
      <c r="E44" s="227">
        <v>1</v>
      </c>
      <c r="F44" s="227">
        <v>1</v>
      </c>
      <c r="G44" s="227">
        <v>1</v>
      </c>
      <c r="H44" s="41"/>
    </row>
    <row r="45" spans="1:8" x14ac:dyDescent="0.15">
      <c r="A45" s="941" t="s">
        <v>511</v>
      </c>
      <c r="B45" s="941"/>
      <c r="C45" s="376">
        <v>2</v>
      </c>
      <c r="D45" s="39">
        <v>2</v>
      </c>
      <c r="E45" s="227">
        <v>2</v>
      </c>
      <c r="F45" s="227">
        <v>2</v>
      </c>
      <c r="G45" s="227">
        <v>2</v>
      </c>
      <c r="H45" s="41"/>
    </row>
    <row r="46" spans="1:8" x14ac:dyDescent="0.15">
      <c r="A46" s="39"/>
      <c r="B46" s="39"/>
      <c r="C46" s="376"/>
      <c r="D46" s="39"/>
      <c r="E46" s="227"/>
      <c r="F46" s="227"/>
      <c r="G46" s="227"/>
      <c r="H46" s="41"/>
    </row>
    <row r="47" spans="1:8" x14ac:dyDescent="0.15">
      <c r="A47" s="114" t="s">
        <v>119</v>
      </c>
      <c r="B47" s="39"/>
      <c r="C47" s="376">
        <v>46</v>
      </c>
      <c r="D47" s="39">
        <v>46</v>
      </c>
      <c r="E47" s="227">
        <v>46</v>
      </c>
      <c r="F47" s="227">
        <v>48</v>
      </c>
      <c r="G47" s="227">
        <v>48</v>
      </c>
      <c r="H47" s="41"/>
    </row>
    <row r="48" spans="1:8" x14ac:dyDescent="0.15">
      <c r="A48" s="942" t="s">
        <v>113</v>
      </c>
      <c r="B48" s="39" t="s">
        <v>114</v>
      </c>
      <c r="C48" s="376">
        <v>2</v>
      </c>
      <c r="D48" s="39">
        <v>2</v>
      </c>
      <c r="E48" s="227">
        <v>2</v>
      </c>
      <c r="F48" s="227">
        <v>2</v>
      </c>
      <c r="G48" s="227">
        <v>2</v>
      </c>
      <c r="H48" s="41"/>
    </row>
    <row r="49" spans="1:8" x14ac:dyDescent="0.15">
      <c r="A49" s="942"/>
      <c r="B49" s="39" t="s">
        <v>115</v>
      </c>
      <c r="C49" s="376">
        <v>28</v>
      </c>
      <c r="D49" s="39">
        <v>28</v>
      </c>
      <c r="E49" s="227">
        <v>28</v>
      </c>
      <c r="F49" s="227">
        <v>28</v>
      </c>
      <c r="G49" s="227">
        <v>28</v>
      </c>
      <c r="H49" s="41"/>
    </row>
    <row r="50" spans="1:8" x14ac:dyDescent="0.15">
      <c r="A50" s="942"/>
      <c r="B50" s="39" t="s">
        <v>120</v>
      </c>
      <c r="C50" s="376">
        <v>2</v>
      </c>
      <c r="D50" s="39">
        <v>2</v>
      </c>
      <c r="E50" s="227">
        <v>2</v>
      </c>
      <c r="F50" s="227">
        <v>2</v>
      </c>
      <c r="G50" s="227">
        <v>2</v>
      </c>
      <c r="H50" s="41"/>
    </row>
    <row r="51" spans="1:8" x14ac:dyDescent="0.15">
      <c r="A51" s="942"/>
      <c r="B51" s="39" t="s">
        <v>512</v>
      </c>
      <c r="C51" s="376">
        <v>3</v>
      </c>
      <c r="D51" s="39">
        <v>3</v>
      </c>
      <c r="E51" s="227">
        <v>3</v>
      </c>
      <c r="F51" s="227">
        <v>3</v>
      </c>
      <c r="G51" s="227">
        <v>3</v>
      </c>
      <c r="H51" s="41"/>
    </row>
    <row r="52" spans="1:8" x14ac:dyDescent="0.15">
      <c r="A52" s="942"/>
      <c r="B52" s="39" t="s">
        <v>121</v>
      </c>
      <c r="C52" s="376">
        <v>7</v>
      </c>
      <c r="D52" s="39">
        <v>7</v>
      </c>
      <c r="E52" s="227">
        <v>7</v>
      </c>
      <c r="F52" s="227">
        <v>9</v>
      </c>
      <c r="G52" s="227">
        <v>9</v>
      </c>
      <c r="H52" s="41"/>
    </row>
    <row r="53" spans="1:8" x14ac:dyDescent="0.15">
      <c r="A53" s="942"/>
      <c r="B53" s="461" t="s">
        <v>513</v>
      </c>
      <c r="C53" s="376">
        <v>1</v>
      </c>
      <c r="D53" s="39">
        <v>1</v>
      </c>
      <c r="E53" s="227">
        <v>1</v>
      </c>
      <c r="F53" s="227">
        <v>1</v>
      </c>
      <c r="G53" s="227">
        <v>1</v>
      </c>
      <c r="H53" s="41"/>
    </row>
    <row r="54" spans="1:8" x14ac:dyDescent="0.15">
      <c r="A54" s="39" t="s">
        <v>118</v>
      </c>
      <c r="B54" s="39"/>
      <c r="C54" s="376">
        <v>3</v>
      </c>
      <c r="D54" s="39">
        <v>3</v>
      </c>
      <c r="E54" s="227">
        <v>3</v>
      </c>
      <c r="F54" s="227">
        <v>3</v>
      </c>
      <c r="G54" s="227">
        <v>3</v>
      </c>
      <c r="H54" s="41"/>
    </row>
    <row r="55" spans="1:8" x14ac:dyDescent="0.15">
      <c r="A55" s="39"/>
      <c r="B55" s="39"/>
      <c r="C55" s="371"/>
      <c r="D55" s="376"/>
      <c r="E55" s="227"/>
      <c r="F55" s="227"/>
      <c r="G55" s="227"/>
      <c r="H55" s="41"/>
    </row>
    <row r="56" spans="1:8" x14ac:dyDescent="0.15">
      <c r="A56" s="39" t="s">
        <v>122</v>
      </c>
      <c r="B56" s="39"/>
      <c r="C56" s="371"/>
      <c r="D56" s="376"/>
      <c r="E56" s="227"/>
      <c r="F56" s="227"/>
      <c r="G56" s="227"/>
      <c r="H56" s="49"/>
    </row>
    <row r="57" spans="1:8" x14ac:dyDescent="0.15">
      <c r="A57" s="462"/>
      <c r="B57" s="94" t="s">
        <v>114</v>
      </c>
      <c r="C57" s="372">
        <v>5</v>
      </c>
      <c r="D57" s="374">
        <v>5</v>
      </c>
      <c r="E57" s="228">
        <v>5</v>
      </c>
      <c r="F57" s="228">
        <v>5</v>
      </c>
      <c r="G57" s="228">
        <v>5</v>
      </c>
      <c r="H57" s="49"/>
    </row>
    <row r="58" spans="1:8" x14ac:dyDescent="0.15">
      <c r="A58" s="33" t="s">
        <v>492</v>
      </c>
      <c r="G58" s="155"/>
    </row>
  </sheetData>
  <mergeCells count="13">
    <mergeCell ref="A45:B45"/>
    <mergeCell ref="A37:A38"/>
    <mergeCell ref="A48:A53"/>
    <mergeCell ref="A42:A43"/>
    <mergeCell ref="F3:G3"/>
    <mergeCell ref="A33:B33"/>
    <mergeCell ref="A34:B34"/>
    <mergeCell ref="A3:A4"/>
    <mergeCell ref="B3:B4"/>
    <mergeCell ref="C3:C4"/>
    <mergeCell ref="D3:D4"/>
    <mergeCell ref="F32:G32"/>
    <mergeCell ref="E3:E4"/>
  </mergeCells>
  <phoneticPr fontId="2"/>
  <pageMargins left="0.59055118110236227" right="0.59055118110236227" top="0.78740157480314965" bottom="0.78740157480314965" header="0.51181102362204722" footer="0.51181102362204722"/>
  <pageSetup paperSize="9" firstPageNumber="21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T40"/>
  <sheetViews>
    <sheetView view="pageBreakPreview" topLeftCell="A29" zoomScale="115" zoomScaleNormal="100" zoomScaleSheetLayoutView="115" workbookViewId="0">
      <selection activeCell="A32" sqref="A32:B32"/>
    </sheetView>
  </sheetViews>
  <sheetFormatPr defaultColWidth="9" defaultRowHeight="13.5" x14ac:dyDescent="0.15"/>
  <cols>
    <col min="1" max="1" width="2.5" style="24" customWidth="1"/>
    <col min="2" max="2" width="11" style="24" customWidth="1"/>
    <col min="3" max="20" width="4.125" style="24" customWidth="1"/>
    <col min="21" max="16384" width="9" style="24"/>
  </cols>
  <sheetData>
    <row r="1" spans="1:20" x14ac:dyDescent="0.15">
      <c r="A1" s="23" t="s">
        <v>485</v>
      </c>
      <c r="B1" s="47"/>
      <c r="C1" s="47"/>
      <c r="D1" s="47"/>
      <c r="E1" s="47"/>
      <c r="F1" s="47"/>
      <c r="G1" s="47"/>
      <c r="H1" s="47"/>
      <c r="I1" s="47"/>
      <c r="J1" s="47"/>
      <c r="K1" s="47"/>
      <c r="L1" s="47"/>
      <c r="M1" s="47"/>
      <c r="N1" s="47"/>
      <c r="O1" s="47"/>
      <c r="P1" s="47"/>
      <c r="Q1" s="47"/>
      <c r="R1" s="47"/>
      <c r="S1" s="47"/>
      <c r="T1" s="47"/>
    </row>
    <row r="2" spans="1:20" x14ac:dyDescent="0.15">
      <c r="A2" s="23"/>
      <c r="B2" s="33" t="s">
        <v>526</v>
      </c>
      <c r="D2" s="47"/>
      <c r="E2" s="47"/>
      <c r="F2" s="47"/>
      <c r="G2" s="47"/>
      <c r="H2" s="47"/>
      <c r="I2" s="47"/>
      <c r="J2" s="47"/>
      <c r="K2" s="47"/>
      <c r="L2" s="47"/>
      <c r="M2" s="47"/>
      <c r="N2" s="47"/>
      <c r="O2" s="47"/>
      <c r="P2" s="47"/>
      <c r="Q2" s="47"/>
      <c r="R2" s="47"/>
      <c r="S2" s="47"/>
      <c r="T2" s="47"/>
    </row>
    <row r="3" spans="1:20" ht="14.25" thickBot="1" x14ac:dyDescent="0.2">
      <c r="A3" s="47"/>
      <c r="B3" s="47"/>
      <c r="C3" s="47"/>
      <c r="D3" s="47"/>
      <c r="E3" s="47"/>
      <c r="F3" s="47"/>
      <c r="G3" s="47"/>
      <c r="H3" s="47"/>
      <c r="I3" s="47"/>
      <c r="J3" s="47"/>
      <c r="K3" s="47"/>
      <c r="L3" s="47"/>
      <c r="M3" s="47"/>
      <c r="N3" s="47"/>
      <c r="O3" s="47"/>
      <c r="P3" s="47"/>
      <c r="Q3" s="47"/>
      <c r="R3" s="959" t="s">
        <v>190</v>
      </c>
      <c r="S3" s="959"/>
      <c r="T3" s="959"/>
    </row>
    <row r="4" spans="1:20" ht="14.25" thickTop="1" x14ac:dyDescent="0.15">
      <c r="A4" s="960" t="s">
        <v>191</v>
      </c>
      <c r="B4" s="929"/>
      <c r="C4" s="915" t="s">
        <v>495</v>
      </c>
      <c r="D4" s="916"/>
      <c r="E4" s="916"/>
      <c r="F4" s="916"/>
      <c r="G4" s="916"/>
      <c r="H4" s="919"/>
      <c r="I4" s="915" t="s">
        <v>506</v>
      </c>
      <c r="J4" s="916"/>
      <c r="K4" s="916"/>
      <c r="L4" s="916"/>
      <c r="M4" s="916"/>
      <c r="N4" s="916"/>
      <c r="O4" s="915" t="s">
        <v>507</v>
      </c>
      <c r="P4" s="916"/>
      <c r="Q4" s="916"/>
      <c r="R4" s="916"/>
      <c r="S4" s="916"/>
      <c r="T4" s="919"/>
    </row>
    <row r="5" spans="1:20" x14ac:dyDescent="0.15">
      <c r="A5" s="961"/>
      <c r="B5" s="930"/>
      <c r="C5" s="964" t="s">
        <v>505</v>
      </c>
      <c r="D5" s="965"/>
      <c r="E5" s="966"/>
      <c r="F5" s="964" t="s">
        <v>192</v>
      </c>
      <c r="G5" s="965"/>
      <c r="H5" s="966"/>
      <c r="I5" s="964" t="s">
        <v>505</v>
      </c>
      <c r="J5" s="965"/>
      <c r="K5" s="966"/>
      <c r="L5" s="964" t="s">
        <v>192</v>
      </c>
      <c r="M5" s="965"/>
      <c r="N5" s="966"/>
      <c r="O5" s="964" t="s">
        <v>505</v>
      </c>
      <c r="P5" s="965"/>
      <c r="Q5" s="966"/>
      <c r="R5" s="964" t="s">
        <v>192</v>
      </c>
      <c r="S5" s="965"/>
      <c r="T5" s="965"/>
    </row>
    <row r="6" spans="1:20" s="30" customFormat="1" x14ac:dyDescent="0.15">
      <c r="A6" s="962" t="s">
        <v>193</v>
      </c>
      <c r="B6" s="963"/>
      <c r="C6" s="743">
        <v>9608773</v>
      </c>
      <c r="D6" s="743"/>
      <c r="E6" s="743"/>
      <c r="F6" s="743">
        <v>8844017</v>
      </c>
      <c r="G6" s="743"/>
      <c r="H6" s="743"/>
      <c r="I6" s="743">
        <v>9487562</v>
      </c>
      <c r="J6" s="743"/>
      <c r="K6" s="743"/>
      <c r="L6" s="743">
        <v>8037989</v>
      </c>
      <c r="M6" s="743"/>
      <c r="N6" s="743"/>
      <c r="O6" s="743">
        <v>12338745</v>
      </c>
      <c r="P6" s="743"/>
      <c r="Q6" s="743"/>
      <c r="R6" s="743">
        <v>9062825</v>
      </c>
      <c r="S6" s="743"/>
      <c r="T6" s="743"/>
    </row>
    <row r="7" spans="1:20" x14ac:dyDescent="0.15">
      <c r="A7" s="42"/>
      <c r="B7" s="55"/>
      <c r="C7" s="692"/>
      <c r="D7" s="692"/>
      <c r="E7" s="692"/>
      <c r="F7" s="692"/>
      <c r="G7" s="692"/>
      <c r="H7" s="692"/>
      <c r="I7" s="692"/>
      <c r="J7" s="692"/>
      <c r="K7" s="692"/>
      <c r="L7" s="692"/>
      <c r="M7" s="692"/>
      <c r="N7" s="692"/>
      <c r="O7" s="692"/>
      <c r="P7" s="692"/>
      <c r="Q7" s="692"/>
      <c r="R7" s="692"/>
      <c r="S7" s="692"/>
      <c r="T7" s="692"/>
    </row>
    <row r="8" spans="1:20" x14ac:dyDescent="0.15">
      <c r="A8" s="34">
        <v>1</v>
      </c>
      <c r="B8" s="28" t="s">
        <v>194</v>
      </c>
      <c r="C8" s="729">
        <v>1508364</v>
      </c>
      <c r="D8" s="729"/>
      <c r="E8" s="729"/>
      <c r="F8" s="729">
        <v>1448275</v>
      </c>
      <c r="G8" s="729"/>
      <c r="H8" s="729"/>
      <c r="I8" s="729">
        <v>1546743</v>
      </c>
      <c r="J8" s="729"/>
      <c r="K8" s="729"/>
      <c r="L8" s="729">
        <v>1496375</v>
      </c>
      <c r="M8" s="729"/>
      <c r="N8" s="729"/>
      <c r="O8" s="729">
        <v>3326512</v>
      </c>
      <c r="P8" s="729"/>
      <c r="Q8" s="729"/>
      <c r="R8" s="729">
        <v>2659810</v>
      </c>
      <c r="S8" s="729"/>
      <c r="T8" s="729"/>
    </row>
    <row r="9" spans="1:20" x14ac:dyDescent="0.15">
      <c r="A9" s="34">
        <v>2</v>
      </c>
      <c r="B9" s="28" t="s">
        <v>195</v>
      </c>
      <c r="C9" s="729">
        <v>4490648</v>
      </c>
      <c r="D9" s="729"/>
      <c r="E9" s="729"/>
      <c r="F9" s="729">
        <v>4047492</v>
      </c>
      <c r="G9" s="729"/>
      <c r="H9" s="729"/>
      <c r="I9" s="729">
        <v>3854849</v>
      </c>
      <c r="J9" s="729"/>
      <c r="K9" s="729"/>
      <c r="L9" s="729">
        <v>3114679</v>
      </c>
      <c r="M9" s="729"/>
      <c r="N9" s="729"/>
      <c r="O9" s="729">
        <v>4503097</v>
      </c>
      <c r="P9" s="729"/>
      <c r="Q9" s="729"/>
      <c r="R9" s="729">
        <v>2764708</v>
      </c>
      <c r="S9" s="729"/>
      <c r="T9" s="729"/>
    </row>
    <row r="10" spans="1:20" x14ac:dyDescent="0.15">
      <c r="A10" s="34">
        <v>3</v>
      </c>
      <c r="B10" s="28" t="s">
        <v>196</v>
      </c>
      <c r="C10" s="729">
        <v>972513</v>
      </c>
      <c r="D10" s="729"/>
      <c r="E10" s="729"/>
      <c r="F10" s="729">
        <v>896792</v>
      </c>
      <c r="G10" s="729"/>
      <c r="H10" s="729"/>
      <c r="I10" s="729">
        <v>1038547</v>
      </c>
      <c r="J10" s="729"/>
      <c r="K10" s="729"/>
      <c r="L10" s="729">
        <v>635046</v>
      </c>
      <c r="M10" s="729"/>
      <c r="N10" s="729"/>
      <c r="O10" s="729">
        <v>1189488</v>
      </c>
      <c r="P10" s="729"/>
      <c r="Q10" s="729"/>
      <c r="R10" s="729">
        <v>647531</v>
      </c>
      <c r="S10" s="729"/>
      <c r="T10" s="729"/>
    </row>
    <row r="11" spans="1:20" x14ac:dyDescent="0.15">
      <c r="A11" s="34">
        <v>4</v>
      </c>
      <c r="B11" s="28" t="s">
        <v>197</v>
      </c>
      <c r="C11" s="729">
        <v>417152</v>
      </c>
      <c r="D11" s="729"/>
      <c r="E11" s="729"/>
      <c r="F11" s="729">
        <v>381139</v>
      </c>
      <c r="G11" s="729"/>
      <c r="H11" s="729"/>
      <c r="I11" s="729">
        <v>670358</v>
      </c>
      <c r="J11" s="729"/>
      <c r="K11" s="729"/>
      <c r="L11" s="729">
        <v>590155</v>
      </c>
      <c r="M11" s="729"/>
      <c r="N11" s="729"/>
      <c r="O11" s="729">
        <v>935459</v>
      </c>
      <c r="P11" s="729"/>
      <c r="Q11" s="729"/>
      <c r="R11" s="729">
        <v>844349</v>
      </c>
      <c r="S11" s="729"/>
      <c r="T11" s="729"/>
    </row>
    <row r="12" spans="1:20" x14ac:dyDescent="0.15">
      <c r="A12" s="34">
        <v>5</v>
      </c>
      <c r="B12" s="28" t="s">
        <v>198</v>
      </c>
      <c r="C12" s="729">
        <v>1993861</v>
      </c>
      <c r="D12" s="729"/>
      <c r="E12" s="729"/>
      <c r="F12" s="729">
        <v>1851418</v>
      </c>
      <c r="G12" s="729"/>
      <c r="H12" s="729"/>
      <c r="I12" s="729">
        <v>2140987</v>
      </c>
      <c r="J12" s="729"/>
      <c r="K12" s="729"/>
      <c r="L12" s="729">
        <v>1974358</v>
      </c>
      <c r="M12" s="729"/>
      <c r="N12" s="729"/>
      <c r="O12" s="729">
        <v>2164877</v>
      </c>
      <c r="P12" s="729"/>
      <c r="Q12" s="729"/>
      <c r="R12" s="729">
        <v>1939534</v>
      </c>
      <c r="S12" s="729"/>
      <c r="T12" s="729"/>
    </row>
    <row r="13" spans="1:20" x14ac:dyDescent="0.15">
      <c r="A13" s="56">
        <v>6</v>
      </c>
      <c r="B13" s="57" t="s">
        <v>199</v>
      </c>
      <c r="C13" s="732">
        <v>226235</v>
      </c>
      <c r="D13" s="732"/>
      <c r="E13" s="732"/>
      <c r="F13" s="732">
        <v>218901</v>
      </c>
      <c r="G13" s="732"/>
      <c r="H13" s="732"/>
      <c r="I13" s="732">
        <v>236078</v>
      </c>
      <c r="J13" s="732"/>
      <c r="K13" s="732"/>
      <c r="L13" s="732">
        <v>227376</v>
      </c>
      <c r="M13" s="732"/>
      <c r="N13" s="732"/>
      <c r="O13" s="732">
        <v>219312</v>
      </c>
      <c r="P13" s="732"/>
      <c r="Q13" s="732"/>
      <c r="R13" s="732">
        <v>206893</v>
      </c>
      <c r="S13" s="732"/>
      <c r="T13" s="732"/>
    </row>
    <row r="14" spans="1:20" ht="14.25" thickBot="1" x14ac:dyDescent="0.2">
      <c r="A14" s="25"/>
      <c r="B14" s="47"/>
      <c r="C14" s="152"/>
      <c r="D14" s="152"/>
      <c r="E14" s="152"/>
      <c r="F14" s="152"/>
      <c r="G14" s="152"/>
      <c r="H14" s="152"/>
      <c r="I14" s="152"/>
      <c r="J14" s="152"/>
      <c r="K14" s="152"/>
      <c r="L14" s="152"/>
      <c r="M14" s="152"/>
      <c r="N14" s="152"/>
      <c r="O14" s="152"/>
      <c r="P14" s="152"/>
      <c r="Q14" s="152"/>
      <c r="R14" s="152"/>
      <c r="S14" s="152"/>
      <c r="T14" s="152"/>
    </row>
    <row r="15" spans="1:20" ht="14.25" thickTop="1" x14ac:dyDescent="0.15">
      <c r="A15" s="960" t="s">
        <v>191</v>
      </c>
      <c r="B15" s="929"/>
      <c r="C15" s="815" t="s">
        <v>609</v>
      </c>
      <c r="D15" s="830"/>
      <c r="E15" s="830"/>
      <c r="F15" s="830"/>
      <c r="G15" s="830"/>
      <c r="H15" s="844"/>
      <c r="I15" s="815" t="s">
        <v>610</v>
      </c>
      <c r="J15" s="830"/>
      <c r="K15" s="830"/>
      <c r="L15" s="830"/>
      <c r="M15" s="830"/>
      <c r="N15" s="844"/>
      <c r="O15" s="967" t="s">
        <v>688</v>
      </c>
      <c r="P15" s="968"/>
      <c r="Q15" s="968"/>
      <c r="R15" s="968"/>
      <c r="S15" s="968"/>
      <c r="T15" s="968"/>
    </row>
    <row r="16" spans="1:20" x14ac:dyDescent="0.15">
      <c r="A16" s="961"/>
      <c r="B16" s="930"/>
      <c r="C16" s="850" t="s">
        <v>505</v>
      </c>
      <c r="D16" s="874"/>
      <c r="E16" s="863"/>
      <c r="F16" s="850" t="s">
        <v>192</v>
      </c>
      <c r="G16" s="874"/>
      <c r="H16" s="863"/>
      <c r="I16" s="850" t="s">
        <v>505</v>
      </c>
      <c r="J16" s="874"/>
      <c r="K16" s="863"/>
      <c r="L16" s="850" t="s">
        <v>192</v>
      </c>
      <c r="M16" s="874"/>
      <c r="N16" s="863"/>
      <c r="O16" s="850" t="s">
        <v>527</v>
      </c>
      <c r="P16" s="874"/>
      <c r="Q16" s="863"/>
      <c r="R16" s="850" t="s">
        <v>192</v>
      </c>
      <c r="S16" s="874"/>
      <c r="T16" s="874"/>
    </row>
    <row r="17" spans="1:20" s="30" customFormat="1" x14ac:dyDescent="0.15">
      <c r="A17" s="962" t="s">
        <v>193</v>
      </c>
      <c r="B17" s="963"/>
      <c r="C17" s="743">
        <v>12970674</v>
      </c>
      <c r="D17" s="743"/>
      <c r="E17" s="743"/>
      <c r="F17" s="743">
        <v>10844241</v>
      </c>
      <c r="G17" s="743"/>
      <c r="H17" s="743"/>
      <c r="I17" s="743">
        <v>11483020</v>
      </c>
      <c r="J17" s="743"/>
      <c r="K17" s="743"/>
      <c r="L17" s="743">
        <v>9446944</v>
      </c>
      <c r="M17" s="743"/>
      <c r="N17" s="743"/>
      <c r="O17" s="743">
        <v>13111085</v>
      </c>
      <c r="P17" s="743"/>
      <c r="Q17" s="743"/>
      <c r="R17" s="743">
        <v>9768368</v>
      </c>
      <c r="S17" s="743"/>
      <c r="T17" s="743"/>
    </row>
    <row r="18" spans="1:20" x14ac:dyDescent="0.15">
      <c r="A18" s="151"/>
      <c r="B18" s="184"/>
      <c r="C18" s="692"/>
      <c r="D18" s="692"/>
      <c r="E18" s="692"/>
      <c r="F18" s="692"/>
      <c r="G18" s="692"/>
      <c r="H18" s="692"/>
      <c r="I18" s="692"/>
      <c r="J18" s="692"/>
      <c r="K18" s="692"/>
      <c r="L18" s="692"/>
      <c r="M18" s="692"/>
      <c r="N18" s="692"/>
      <c r="O18" s="692"/>
      <c r="P18" s="692"/>
      <c r="Q18" s="692"/>
      <c r="R18" s="692"/>
      <c r="S18" s="692"/>
      <c r="T18" s="692"/>
    </row>
    <row r="19" spans="1:20" x14ac:dyDescent="0.15">
      <c r="A19" s="34">
        <v>1</v>
      </c>
      <c r="B19" s="28" t="s">
        <v>194</v>
      </c>
      <c r="C19" s="729">
        <v>2135626</v>
      </c>
      <c r="D19" s="729"/>
      <c r="E19" s="729"/>
      <c r="F19" s="729">
        <v>1977196</v>
      </c>
      <c r="G19" s="729"/>
      <c r="H19" s="729"/>
      <c r="I19" s="729">
        <v>2175622</v>
      </c>
      <c r="J19" s="729"/>
      <c r="K19" s="729"/>
      <c r="L19" s="729">
        <v>2010801</v>
      </c>
      <c r="M19" s="729"/>
      <c r="N19" s="729"/>
      <c r="O19" s="729">
        <v>2115096</v>
      </c>
      <c r="P19" s="729"/>
      <c r="Q19" s="729"/>
      <c r="R19" s="729">
        <v>1985100</v>
      </c>
      <c r="S19" s="729"/>
      <c r="T19" s="729"/>
    </row>
    <row r="20" spans="1:20" x14ac:dyDescent="0.15">
      <c r="A20" s="34">
        <v>2</v>
      </c>
      <c r="B20" s="28" t="s">
        <v>195</v>
      </c>
      <c r="C20" s="729">
        <v>6312978</v>
      </c>
      <c r="D20" s="729"/>
      <c r="E20" s="729"/>
      <c r="F20" s="729">
        <v>5429122</v>
      </c>
      <c r="G20" s="729"/>
      <c r="H20" s="729"/>
      <c r="I20" s="729">
        <v>4403898</v>
      </c>
      <c r="J20" s="729"/>
      <c r="K20" s="729"/>
      <c r="L20" s="729">
        <v>3471550</v>
      </c>
      <c r="M20" s="729"/>
      <c r="N20" s="729"/>
      <c r="O20" s="729">
        <v>4992661</v>
      </c>
      <c r="P20" s="729"/>
      <c r="Q20" s="729"/>
      <c r="R20" s="729">
        <v>3406176</v>
      </c>
      <c r="S20" s="729"/>
      <c r="T20" s="729"/>
    </row>
    <row r="21" spans="1:20" x14ac:dyDescent="0.15">
      <c r="A21" s="34">
        <v>3</v>
      </c>
      <c r="B21" s="28" t="s">
        <v>196</v>
      </c>
      <c r="C21" s="729">
        <v>1825070</v>
      </c>
      <c r="D21" s="729"/>
      <c r="E21" s="729"/>
      <c r="F21" s="729">
        <v>1058357</v>
      </c>
      <c r="G21" s="729"/>
      <c r="H21" s="729"/>
      <c r="I21" s="729">
        <v>2121697</v>
      </c>
      <c r="J21" s="729"/>
      <c r="K21" s="729"/>
      <c r="L21" s="729">
        <v>1421531</v>
      </c>
      <c r="M21" s="729"/>
      <c r="N21" s="729"/>
      <c r="O21" s="729">
        <v>3136183</v>
      </c>
      <c r="P21" s="729"/>
      <c r="Q21" s="729"/>
      <c r="R21" s="729">
        <v>1957670</v>
      </c>
      <c r="S21" s="729"/>
      <c r="T21" s="729"/>
    </row>
    <row r="22" spans="1:20" x14ac:dyDescent="0.15">
      <c r="A22" s="34">
        <v>4</v>
      </c>
      <c r="B22" s="28" t="s">
        <v>197</v>
      </c>
      <c r="C22" s="729">
        <v>137753</v>
      </c>
      <c r="D22" s="729"/>
      <c r="E22" s="729"/>
      <c r="F22" s="729">
        <v>71497</v>
      </c>
      <c r="G22" s="729"/>
      <c r="H22" s="729"/>
      <c r="I22" s="729">
        <v>143881</v>
      </c>
      <c r="J22" s="729"/>
      <c r="K22" s="729"/>
      <c r="L22" s="729">
        <v>131707</v>
      </c>
      <c r="M22" s="729"/>
      <c r="N22" s="729"/>
      <c r="O22" s="729">
        <v>100127</v>
      </c>
      <c r="P22" s="729"/>
      <c r="Q22" s="729"/>
      <c r="R22" s="729">
        <v>84215</v>
      </c>
      <c r="S22" s="729"/>
      <c r="T22" s="729"/>
    </row>
    <row r="23" spans="1:20" x14ac:dyDescent="0.15">
      <c r="A23" s="34">
        <v>5</v>
      </c>
      <c r="B23" s="28" t="s">
        <v>198</v>
      </c>
      <c r="C23" s="729">
        <v>2353486</v>
      </c>
      <c r="D23" s="729"/>
      <c r="E23" s="729"/>
      <c r="F23" s="729">
        <v>2111452</v>
      </c>
      <c r="G23" s="729"/>
      <c r="H23" s="729"/>
      <c r="I23" s="729">
        <v>2398907</v>
      </c>
      <c r="J23" s="729"/>
      <c r="K23" s="729"/>
      <c r="L23" s="729">
        <v>2201844</v>
      </c>
      <c r="M23" s="729"/>
      <c r="N23" s="729"/>
      <c r="O23" s="729">
        <v>2520598</v>
      </c>
      <c r="P23" s="729"/>
      <c r="Q23" s="729"/>
      <c r="R23" s="729">
        <v>2101487</v>
      </c>
      <c r="S23" s="729"/>
      <c r="T23" s="729"/>
    </row>
    <row r="24" spans="1:20" x14ac:dyDescent="0.15">
      <c r="A24" s="56">
        <v>6</v>
      </c>
      <c r="B24" s="57" t="s">
        <v>199</v>
      </c>
      <c r="C24" s="732">
        <v>205761</v>
      </c>
      <c r="D24" s="732"/>
      <c r="E24" s="732"/>
      <c r="F24" s="732">
        <v>196617</v>
      </c>
      <c r="G24" s="732"/>
      <c r="H24" s="732"/>
      <c r="I24" s="732">
        <v>239015</v>
      </c>
      <c r="J24" s="732"/>
      <c r="K24" s="732"/>
      <c r="L24" s="732">
        <v>209511</v>
      </c>
      <c r="M24" s="732"/>
      <c r="N24" s="732"/>
      <c r="O24" s="732">
        <v>246419</v>
      </c>
      <c r="P24" s="732"/>
      <c r="Q24" s="732"/>
      <c r="R24" s="732">
        <v>233720</v>
      </c>
      <c r="S24" s="732"/>
      <c r="T24" s="732"/>
    </row>
    <row r="25" spans="1:20" x14ac:dyDescent="0.15">
      <c r="A25" s="14" t="s">
        <v>263</v>
      </c>
      <c r="B25" s="47"/>
      <c r="C25" s="47"/>
      <c r="D25" s="47"/>
      <c r="E25" s="47"/>
      <c r="F25" s="47"/>
      <c r="G25" s="47"/>
      <c r="H25" s="47"/>
      <c r="I25" s="47"/>
      <c r="J25" s="47"/>
      <c r="K25" s="47"/>
      <c r="L25" s="152"/>
      <c r="M25" s="152"/>
      <c r="N25" s="152"/>
      <c r="O25" s="152"/>
      <c r="P25" s="152"/>
      <c r="Q25" s="152"/>
      <c r="R25" s="152"/>
      <c r="S25" s="152"/>
      <c r="T25" s="152"/>
    </row>
    <row r="26" spans="1:20" x14ac:dyDescent="0.15">
      <c r="A26" s="47"/>
      <c r="B26" s="47"/>
      <c r="C26" s="47"/>
      <c r="D26" s="47"/>
      <c r="E26" s="47"/>
      <c r="F26" s="47"/>
      <c r="G26" s="47"/>
      <c r="H26" s="47"/>
      <c r="I26" s="47"/>
      <c r="J26" s="47"/>
      <c r="K26" s="47"/>
      <c r="L26" s="47"/>
      <c r="M26" s="47"/>
      <c r="N26" s="47"/>
      <c r="O26" s="47"/>
      <c r="P26" s="47"/>
      <c r="Q26" s="47"/>
      <c r="R26" s="47"/>
      <c r="S26" s="47"/>
      <c r="T26" s="47"/>
    </row>
    <row r="27" spans="1:20" customFormat="1" x14ac:dyDescent="0.15">
      <c r="A27" s="1" t="s">
        <v>694</v>
      </c>
      <c r="B27" s="2"/>
      <c r="C27" s="2"/>
      <c r="D27" s="2"/>
      <c r="E27" s="2"/>
      <c r="F27" s="2"/>
      <c r="G27" s="2"/>
      <c r="H27" s="2"/>
      <c r="I27" s="2"/>
      <c r="J27" s="2"/>
      <c r="K27" s="2"/>
      <c r="L27" s="2"/>
      <c r="M27" s="2"/>
      <c r="N27" s="2"/>
      <c r="O27" s="2"/>
      <c r="P27" s="2"/>
      <c r="Q27" s="2"/>
      <c r="R27" s="2"/>
      <c r="S27" s="2"/>
      <c r="T27" s="2"/>
    </row>
    <row r="28" spans="1:20" customFormat="1" ht="14.25" thickBot="1" x14ac:dyDescent="0.2">
      <c r="A28" s="2"/>
      <c r="B28" s="2"/>
      <c r="C28" s="2"/>
      <c r="D28" s="2"/>
      <c r="E28" s="2"/>
      <c r="F28" s="2"/>
      <c r="G28" s="2"/>
      <c r="H28" s="2"/>
      <c r="I28" s="2"/>
      <c r="J28" s="2"/>
      <c r="K28" s="2"/>
      <c r="L28" s="2"/>
      <c r="M28" s="2"/>
      <c r="N28" s="2"/>
      <c r="O28" s="900" t="s">
        <v>603</v>
      </c>
      <c r="P28" s="900"/>
      <c r="Q28" s="900"/>
      <c r="R28" s="900"/>
      <c r="S28" s="900"/>
      <c r="T28" s="900"/>
    </row>
    <row r="29" spans="1:20" s="64" customFormat="1" ht="14.25" thickTop="1" x14ac:dyDescent="0.15">
      <c r="A29" s="951" t="s">
        <v>20</v>
      </c>
      <c r="B29" s="894"/>
      <c r="C29" s="958" t="s">
        <v>16</v>
      </c>
      <c r="D29" s="958"/>
      <c r="E29" s="897" t="s">
        <v>92</v>
      </c>
      <c r="F29" s="898"/>
      <c r="G29" s="898"/>
      <c r="H29" s="898"/>
      <c r="I29" s="898"/>
      <c r="J29" s="899"/>
      <c r="K29" s="897" t="s">
        <v>93</v>
      </c>
      <c r="L29" s="898"/>
      <c r="M29" s="898"/>
      <c r="N29" s="898"/>
      <c r="O29" s="898"/>
      <c r="P29" s="899"/>
      <c r="Q29" s="958" t="s">
        <v>87</v>
      </c>
      <c r="R29" s="958"/>
      <c r="S29" s="958" t="s">
        <v>88</v>
      </c>
      <c r="T29" s="969"/>
    </row>
    <row r="30" spans="1:20" s="64" customFormat="1" x14ac:dyDescent="0.15">
      <c r="A30" s="952"/>
      <c r="B30" s="896"/>
      <c r="C30" s="910"/>
      <c r="D30" s="910"/>
      <c r="E30" s="955" t="s">
        <v>16</v>
      </c>
      <c r="F30" s="955"/>
      <c r="G30" s="955" t="s">
        <v>89</v>
      </c>
      <c r="H30" s="955"/>
      <c r="I30" s="955" t="s">
        <v>90</v>
      </c>
      <c r="J30" s="955"/>
      <c r="K30" s="955" t="s">
        <v>16</v>
      </c>
      <c r="L30" s="955"/>
      <c r="M30" s="955" t="s">
        <v>91</v>
      </c>
      <c r="N30" s="955"/>
      <c r="O30" s="955" t="s">
        <v>90</v>
      </c>
      <c r="P30" s="955"/>
      <c r="Q30" s="910"/>
      <c r="R30" s="910"/>
      <c r="S30" s="910"/>
      <c r="T30" s="970"/>
    </row>
    <row r="31" spans="1:20" s="64" customFormat="1" ht="13.5" customHeight="1" x14ac:dyDescent="0.15">
      <c r="A31" s="953" t="s">
        <v>605</v>
      </c>
      <c r="B31" s="954"/>
      <c r="C31" s="957">
        <v>175</v>
      </c>
      <c r="D31" s="947"/>
      <c r="E31" s="947">
        <v>54</v>
      </c>
      <c r="F31" s="947"/>
      <c r="G31" s="947">
        <v>53</v>
      </c>
      <c r="H31" s="947"/>
      <c r="I31" s="947">
        <v>1</v>
      </c>
      <c r="J31" s="947"/>
      <c r="K31" s="947">
        <v>100</v>
      </c>
      <c r="L31" s="947"/>
      <c r="M31" s="947">
        <v>100</v>
      </c>
      <c r="N31" s="947"/>
      <c r="O31" s="947" t="s">
        <v>95</v>
      </c>
      <c r="P31" s="947"/>
      <c r="Q31" s="947">
        <v>11</v>
      </c>
      <c r="R31" s="947"/>
      <c r="S31" s="947">
        <v>10</v>
      </c>
      <c r="T31" s="947"/>
    </row>
    <row r="32" spans="1:20" s="64" customFormat="1" ht="13.5" customHeight="1" x14ac:dyDescent="0.15">
      <c r="A32" s="953" t="s">
        <v>697</v>
      </c>
      <c r="B32" s="954"/>
      <c r="C32" s="957">
        <v>175</v>
      </c>
      <c r="D32" s="947"/>
      <c r="E32" s="947">
        <v>54</v>
      </c>
      <c r="F32" s="947"/>
      <c r="G32" s="947">
        <v>53</v>
      </c>
      <c r="H32" s="947"/>
      <c r="I32" s="947">
        <v>1</v>
      </c>
      <c r="J32" s="947"/>
      <c r="K32" s="947">
        <v>100</v>
      </c>
      <c r="L32" s="947"/>
      <c r="M32" s="947">
        <v>100</v>
      </c>
      <c r="N32" s="947"/>
      <c r="O32" s="947" t="s">
        <v>95</v>
      </c>
      <c r="P32" s="947"/>
      <c r="Q32" s="947">
        <v>11</v>
      </c>
      <c r="R32" s="947"/>
      <c r="S32" s="947">
        <v>10</v>
      </c>
      <c r="T32" s="947"/>
    </row>
    <row r="33" spans="1:20" s="64" customFormat="1" ht="13.5" customHeight="1" x14ac:dyDescent="0.15">
      <c r="A33" s="953" t="s">
        <v>638</v>
      </c>
      <c r="B33" s="954"/>
      <c r="C33" s="957">
        <v>175</v>
      </c>
      <c r="D33" s="947"/>
      <c r="E33" s="947">
        <v>54</v>
      </c>
      <c r="F33" s="947"/>
      <c r="G33" s="947">
        <v>53</v>
      </c>
      <c r="H33" s="947"/>
      <c r="I33" s="947">
        <v>1</v>
      </c>
      <c r="J33" s="947"/>
      <c r="K33" s="947">
        <v>100</v>
      </c>
      <c r="L33" s="947"/>
      <c r="M33" s="947">
        <v>100</v>
      </c>
      <c r="N33" s="947"/>
      <c r="O33" s="947" t="s">
        <v>95</v>
      </c>
      <c r="P33" s="947"/>
      <c r="Q33" s="947">
        <v>11</v>
      </c>
      <c r="R33" s="947"/>
      <c r="S33" s="947">
        <v>10</v>
      </c>
      <c r="T33" s="947"/>
    </row>
    <row r="34" spans="1:20" s="64" customFormat="1" ht="13.5" customHeight="1" x14ac:dyDescent="0.15">
      <c r="A34" s="953" t="s">
        <v>639</v>
      </c>
      <c r="B34" s="954"/>
      <c r="C34" s="957">
        <v>174</v>
      </c>
      <c r="D34" s="947"/>
      <c r="E34" s="947">
        <v>54</v>
      </c>
      <c r="F34" s="947"/>
      <c r="G34" s="947">
        <v>53</v>
      </c>
      <c r="H34" s="947"/>
      <c r="I34" s="947">
        <v>1</v>
      </c>
      <c r="J34" s="947"/>
      <c r="K34" s="947">
        <v>100</v>
      </c>
      <c r="L34" s="947"/>
      <c r="M34" s="947">
        <v>100</v>
      </c>
      <c r="N34" s="947"/>
      <c r="O34" s="947" t="s">
        <v>95</v>
      </c>
      <c r="P34" s="947"/>
      <c r="Q34" s="947">
        <v>11</v>
      </c>
      <c r="R34" s="947"/>
      <c r="S34" s="947">
        <v>9</v>
      </c>
      <c r="T34" s="947"/>
    </row>
    <row r="35" spans="1:20" s="64" customFormat="1" ht="13.5" customHeight="1" x14ac:dyDescent="0.15">
      <c r="A35" s="953" t="s">
        <v>640</v>
      </c>
      <c r="B35" s="953"/>
      <c r="C35" s="956">
        <v>174</v>
      </c>
      <c r="D35" s="948"/>
      <c r="E35" s="948">
        <v>54</v>
      </c>
      <c r="F35" s="948"/>
      <c r="G35" s="948">
        <v>53</v>
      </c>
      <c r="H35" s="948"/>
      <c r="I35" s="948">
        <v>1</v>
      </c>
      <c r="J35" s="948"/>
      <c r="K35" s="948">
        <v>100</v>
      </c>
      <c r="L35" s="948"/>
      <c r="M35" s="948">
        <v>100</v>
      </c>
      <c r="N35" s="948"/>
      <c r="O35" s="947">
        <v>0</v>
      </c>
      <c r="P35" s="947"/>
      <c r="Q35" s="948">
        <v>11</v>
      </c>
      <c r="R35" s="948"/>
      <c r="S35" s="948">
        <v>9</v>
      </c>
      <c r="T35" s="948"/>
    </row>
    <row r="36" spans="1:20" s="64" customFormat="1" x14ac:dyDescent="0.15">
      <c r="A36" s="953"/>
      <c r="B36" s="954"/>
      <c r="C36" s="957"/>
      <c r="D36" s="946"/>
      <c r="E36" s="946"/>
      <c r="F36" s="946"/>
      <c r="G36" s="946"/>
      <c r="H36" s="946"/>
      <c r="I36" s="946"/>
      <c r="J36" s="946"/>
      <c r="K36" s="946"/>
      <c r="L36" s="946"/>
      <c r="M36" s="946"/>
      <c r="N36" s="946"/>
      <c r="O36" s="946"/>
      <c r="P36" s="946"/>
      <c r="Q36" s="946"/>
      <c r="R36" s="946"/>
      <c r="S36" s="946"/>
      <c r="T36" s="946"/>
    </row>
    <row r="37" spans="1:20" s="64" customFormat="1" ht="13.5" customHeight="1" x14ac:dyDescent="0.15">
      <c r="A37" s="949" t="s">
        <v>641</v>
      </c>
      <c r="B37" s="949"/>
      <c r="C37" s="950">
        <v>174</v>
      </c>
      <c r="D37" s="945"/>
      <c r="E37" s="945">
        <v>54</v>
      </c>
      <c r="F37" s="945"/>
      <c r="G37" s="945">
        <v>53</v>
      </c>
      <c r="H37" s="945"/>
      <c r="I37" s="945">
        <v>1</v>
      </c>
      <c r="J37" s="945"/>
      <c r="K37" s="945">
        <v>100</v>
      </c>
      <c r="L37" s="945"/>
      <c r="M37" s="945">
        <v>100</v>
      </c>
      <c r="N37" s="945"/>
      <c r="O37" s="945">
        <v>0</v>
      </c>
      <c r="P37" s="945"/>
      <c r="Q37" s="945">
        <v>11</v>
      </c>
      <c r="R37" s="945"/>
      <c r="S37" s="945">
        <v>9</v>
      </c>
      <c r="T37" s="945"/>
    </row>
    <row r="38" spans="1:20" s="64" customFormat="1" x14ac:dyDescent="0.15">
      <c r="A38" s="65" t="s">
        <v>262</v>
      </c>
      <c r="B38" s="66"/>
      <c r="C38" s="166"/>
      <c r="D38" s="166"/>
      <c r="E38" s="166"/>
      <c r="F38" s="166"/>
      <c r="G38" s="166"/>
      <c r="H38" s="166"/>
      <c r="I38" s="166"/>
      <c r="J38" s="166"/>
      <c r="K38" s="166"/>
      <c r="L38" s="166"/>
      <c r="M38" s="166"/>
      <c r="N38" s="166"/>
      <c r="O38" s="166"/>
      <c r="P38" s="166"/>
      <c r="Q38" s="166"/>
      <c r="R38" s="166"/>
      <c r="S38" s="166"/>
      <c r="T38" s="166"/>
    </row>
    <row r="39" spans="1:20" s="64" customFormat="1" x14ac:dyDescent="0.15">
      <c r="B39" s="67"/>
    </row>
    <row r="40" spans="1:20" customFormat="1" x14ac:dyDescent="0.15"/>
  </sheetData>
  <mergeCells count="202">
    <mergeCell ref="G31:H31"/>
    <mergeCell ref="S31:T31"/>
    <mergeCell ref="Q31:R31"/>
    <mergeCell ref="I31:J31"/>
    <mergeCell ref="M31:N31"/>
    <mergeCell ref="O24:Q24"/>
    <mergeCell ref="O28:T28"/>
    <mergeCell ref="R24:T24"/>
    <mergeCell ref="C24:E24"/>
    <mergeCell ref="F24:H24"/>
    <mergeCell ref="I24:K24"/>
    <mergeCell ref="L24:N24"/>
    <mergeCell ref="G30:H30"/>
    <mergeCell ref="I30:J30"/>
    <mergeCell ref="K30:L30"/>
    <mergeCell ref="Q29:R30"/>
    <mergeCell ref="S29:T30"/>
    <mergeCell ref="K29:P29"/>
    <mergeCell ref="M30:N30"/>
    <mergeCell ref="O30:P30"/>
    <mergeCell ref="O31:P31"/>
    <mergeCell ref="K31:L31"/>
    <mergeCell ref="R23:T23"/>
    <mergeCell ref="O22:Q22"/>
    <mergeCell ref="R22:T22"/>
    <mergeCell ref="O20:Q20"/>
    <mergeCell ref="R20:T20"/>
    <mergeCell ref="O21:Q21"/>
    <mergeCell ref="R21:T21"/>
    <mergeCell ref="C22:E22"/>
    <mergeCell ref="F21:H21"/>
    <mergeCell ref="C21:E21"/>
    <mergeCell ref="L22:N22"/>
    <mergeCell ref="I22:K22"/>
    <mergeCell ref="F22:H22"/>
    <mergeCell ref="I23:K23"/>
    <mergeCell ref="L23:N23"/>
    <mergeCell ref="F23:H23"/>
    <mergeCell ref="C23:E23"/>
    <mergeCell ref="C20:E20"/>
    <mergeCell ref="F20:H20"/>
    <mergeCell ref="I20:K20"/>
    <mergeCell ref="L20:N20"/>
    <mergeCell ref="O23:Q23"/>
    <mergeCell ref="R17:T17"/>
    <mergeCell ref="O13:Q13"/>
    <mergeCell ref="R16:T16"/>
    <mergeCell ref="I19:K19"/>
    <mergeCell ref="L19:N19"/>
    <mergeCell ref="I18:K18"/>
    <mergeCell ref="L17:N17"/>
    <mergeCell ref="L18:N18"/>
    <mergeCell ref="I21:K21"/>
    <mergeCell ref="L21:N21"/>
    <mergeCell ref="A17:B17"/>
    <mergeCell ref="C17:E17"/>
    <mergeCell ref="F17:H17"/>
    <mergeCell ref="I17:K17"/>
    <mergeCell ref="O19:Q19"/>
    <mergeCell ref="F13:H13"/>
    <mergeCell ref="C18:E18"/>
    <mergeCell ref="F18:H18"/>
    <mergeCell ref="C19:E19"/>
    <mergeCell ref="A15:B16"/>
    <mergeCell ref="F19:H19"/>
    <mergeCell ref="C15:H15"/>
    <mergeCell ref="I15:N15"/>
    <mergeCell ref="O15:T15"/>
    <mergeCell ref="C16:E16"/>
    <mergeCell ref="F16:H16"/>
    <mergeCell ref="I16:K16"/>
    <mergeCell ref="L16:N16"/>
    <mergeCell ref="O16:Q16"/>
    <mergeCell ref="C13:E13"/>
    <mergeCell ref="R19:T19"/>
    <mergeCell ref="O18:Q18"/>
    <mergeCell ref="R18:T18"/>
    <mergeCell ref="O17:Q17"/>
    <mergeCell ref="R12:T12"/>
    <mergeCell ref="I13:K13"/>
    <mergeCell ref="L13:N13"/>
    <mergeCell ref="R11:T11"/>
    <mergeCell ref="R7:T7"/>
    <mergeCell ref="I8:K8"/>
    <mergeCell ref="R8:T8"/>
    <mergeCell ref="R13:T13"/>
    <mergeCell ref="R9:T9"/>
    <mergeCell ref="R10:T10"/>
    <mergeCell ref="I11:K11"/>
    <mergeCell ref="L11:N11"/>
    <mergeCell ref="O11:Q11"/>
    <mergeCell ref="I10:K10"/>
    <mergeCell ref="L10:N10"/>
    <mergeCell ref="O10:Q10"/>
    <mergeCell ref="I12:K12"/>
    <mergeCell ref="I9:K9"/>
    <mergeCell ref="L9:N9"/>
    <mergeCell ref="O9:Q9"/>
    <mergeCell ref="O7:Q7"/>
    <mergeCell ref="O8:Q8"/>
    <mergeCell ref="O12:Q12"/>
    <mergeCell ref="C7:E7"/>
    <mergeCell ref="C8:E8"/>
    <mergeCell ref="C9:E9"/>
    <mergeCell ref="C10:E10"/>
    <mergeCell ref="C11:E11"/>
    <mergeCell ref="C12:E12"/>
    <mergeCell ref="F7:H7"/>
    <mergeCell ref="F9:H9"/>
    <mergeCell ref="L12:N12"/>
    <mergeCell ref="L7:N7"/>
    <mergeCell ref="I7:K7"/>
    <mergeCell ref="L8:N8"/>
    <mergeCell ref="F8:H8"/>
    <mergeCell ref="F10:H10"/>
    <mergeCell ref="F11:H11"/>
    <mergeCell ref="F12:H12"/>
    <mergeCell ref="R3:T3"/>
    <mergeCell ref="A4:B5"/>
    <mergeCell ref="A6:B6"/>
    <mergeCell ref="C5:E5"/>
    <mergeCell ref="C4:H4"/>
    <mergeCell ref="R6:T6"/>
    <mergeCell ref="R5:T5"/>
    <mergeCell ref="C6:E6"/>
    <mergeCell ref="F5:H5"/>
    <mergeCell ref="I5:K5"/>
    <mergeCell ref="L5:N5"/>
    <mergeCell ref="F6:H6"/>
    <mergeCell ref="I6:K6"/>
    <mergeCell ref="L6:N6"/>
    <mergeCell ref="I4:N4"/>
    <mergeCell ref="O4:T4"/>
    <mergeCell ref="O5:Q5"/>
    <mergeCell ref="O6:Q6"/>
    <mergeCell ref="A29:B30"/>
    <mergeCell ref="A31:B31"/>
    <mergeCell ref="A32:B32"/>
    <mergeCell ref="A33:B33"/>
    <mergeCell ref="A34:B34"/>
    <mergeCell ref="A35:B35"/>
    <mergeCell ref="A36:B36"/>
    <mergeCell ref="E30:F30"/>
    <mergeCell ref="E31:F31"/>
    <mergeCell ref="C35:D35"/>
    <mergeCell ref="E35:F35"/>
    <mergeCell ref="C32:D32"/>
    <mergeCell ref="C36:D36"/>
    <mergeCell ref="C31:D31"/>
    <mergeCell ref="C34:D34"/>
    <mergeCell ref="E33:F33"/>
    <mergeCell ref="E29:J29"/>
    <mergeCell ref="G35:H35"/>
    <mergeCell ref="E34:F34"/>
    <mergeCell ref="I35:J35"/>
    <mergeCell ref="C33:D33"/>
    <mergeCell ref="G33:H33"/>
    <mergeCell ref="C29:D30"/>
    <mergeCell ref="E32:F32"/>
    <mergeCell ref="A37:B37"/>
    <mergeCell ref="C37:D37"/>
    <mergeCell ref="E37:F37"/>
    <mergeCell ref="G32:H32"/>
    <mergeCell ref="M32:N32"/>
    <mergeCell ref="I37:J37"/>
    <mergeCell ref="K37:L37"/>
    <mergeCell ref="M37:N37"/>
    <mergeCell ref="I34:J34"/>
    <mergeCell ref="K34:L34"/>
    <mergeCell ref="M33:N33"/>
    <mergeCell ref="G36:H36"/>
    <mergeCell ref="I36:J36"/>
    <mergeCell ref="K36:L36"/>
    <mergeCell ref="G37:H37"/>
    <mergeCell ref="G34:H34"/>
    <mergeCell ref="I32:J32"/>
    <mergeCell ref="I33:J33"/>
    <mergeCell ref="E36:F36"/>
    <mergeCell ref="M36:N36"/>
    <mergeCell ref="Q32:R32"/>
    <mergeCell ref="K35:L35"/>
    <mergeCell ref="M35:N35"/>
    <mergeCell ref="O35:P35"/>
    <mergeCell ref="O32:P32"/>
    <mergeCell ref="S32:T32"/>
    <mergeCell ref="K32:L32"/>
    <mergeCell ref="K33:L33"/>
    <mergeCell ref="M34:N34"/>
    <mergeCell ref="O37:P37"/>
    <mergeCell ref="S37:T37"/>
    <mergeCell ref="O36:P36"/>
    <mergeCell ref="Q36:R36"/>
    <mergeCell ref="S36:T36"/>
    <mergeCell ref="S34:T34"/>
    <mergeCell ref="Q35:R35"/>
    <mergeCell ref="Q37:R37"/>
    <mergeCell ref="Q33:R33"/>
    <mergeCell ref="S33:T33"/>
    <mergeCell ref="O33:P33"/>
    <mergeCell ref="O34:P34"/>
    <mergeCell ref="S35:T35"/>
    <mergeCell ref="Q34:R34"/>
  </mergeCells>
  <phoneticPr fontId="2"/>
  <pageMargins left="0.59055118110236227" right="0.59055118110236227" top="0.78740157480314965" bottom="0.78740157480314965" header="0.51181102362204722" footer="0.51181102362204722"/>
  <pageSetup paperSize="9" firstPageNumber="21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N1小学校N２中学校</vt:lpstr>
      <vt:lpstr>N3高等学校</vt:lpstr>
      <vt:lpstr>N4中等教育</vt:lpstr>
      <vt:lpstr>N５短期大学・N６大学</vt:lpstr>
      <vt:lpstr>N７特別支援（盲・ろう・養護）学校・N８専修学校</vt:lpstr>
      <vt:lpstr>N９幼稚園・N10認定こども園</vt:lpstr>
      <vt:lpstr>N11学校施設の概況・N12中学校進路別卒業者</vt:lpstr>
      <vt:lpstr>N13進学志願者数・N14中学校の進学者数</vt:lpstr>
      <vt:lpstr>N15年齢別身長 </vt:lpstr>
      <vt:lpstr>N16年齢別体重</vt:lpstr>
      <vt:lpstr>Ｎ17視力検査 </vt:lpstr>
      <vt:lpstr>Ｎ18歯科検診</vt:lpstr>
      <vt:lpstr>N19公民館</vt:lpstr>
      <vt:lpstr>Ｎ20図書館(1)</vt:lpstr>
      <vt:lpstr>Ｎ20(2)・(3)</vt:lpstr>
      <vt:lpstr>Ｎ21青少年会館</vt:lpstr>
      <vt:lpstr>Ｎ22体育施設利用状況</vt:lpstr>
      <vt:lpstr>Ｎ23市民センター・N24ひらしん平塚文化芸術ホール </vt:lpstr>
      <vt:lpstr>Ｎ25総合公園(1)・(2)</vt:lpstr>
      <vt:lpstr>Ｎ25(3)</vt:lpstr>
      <vt:lpstr>Ｎ25(4)</vt:lpstr>
      <vt:lpstr>Ｎ25(5)･(6)</vt:lpstr>
      <vt:lpstr>Ｎ26美術館・Ｎ27ｱｰﾄｷﾞｬﾗﾘｰ・Ｎ28ﾐｭｰｼ</vt:lpstr>
      <vt:lpstr>Ｎ29博物館・Ｎ30文化財</vt:lpstr>
      <vt:lpstr>Ｎ31教育費・Ｎ32宗教法人</vt:lpstr>
      <vt:lpstr>N11学校施設の概況・N12中学校進路別卒業者!Print_Area</vt:lpstr>
      <vt:lpstr>N13進学志願者数・N14中学校の進学者数!Print_Area</vt:lpstr>
      <vt:lpstr>'N15年齢別身長 '!Print_Area</vt:lpstr>
      <vt:lpstr>N16年齢別体重!Print_Area</vt:lpstr>
      <vt:lpstr>'Ｎ17視力検査 '!Print_Area</vt:lpstr>
      <vt:lpstr>Ｎ18歯科検診!Print_Area</vt:lpstr>
      <vt:lpstr>N19公民館!Print_Area</vt:lpstr>
      <vt:lpstr>N1小学校N２中学校!Print_Area</vt:lpstr>
      <vt:lpstr>'Ｎ20(2)・(3)'!Print_Area</vt:lpstr>
      <vt:lpstr>'Ｎ20図書館(1)'!Print_Area</vt:lpstr>
      <vt:lpstr>Ｎ21青少年会館!Print_Area</vt:lpstr>
      <vt:lpstr>Ｎ22体育施設利用状況!Print_Area</vt:lpstr>
      <vt:lpstr>'Ｎ23市民センター・N24ひらしん平塚文化芸術ホール '!Print_Area</vt:lpstr>
      <vt:lpstr>'Ｎ25(3)'!Print_Area</vt:lpstr>
      <vt:lpstr>'Ｎ25(4)'!Print_Area</vt:lpstr>
      <vt:lpstr>'Ｎ25(5)･(6)'!Print_Area</vt:lpstr>
      <vt:lpstr>'Ｎ25総合公園(1)・(2)'!Print_Area</vt:lpstr>
      <vt:lpstr>Ｎ26美術館・Ｎ27ｱｰﾄｷﾞｬﾗﾘｰ・Ｎ28ﾐｭｰｼ!Print_Area</vt:lpstr>
      <vt:lpstr>Ｎ29博物館・Ｎ30文化財!Print_Area</vt:lpstr>
      <vt:lpstr>Ｎ31教育費・Ｎ32宗教法人!Print_Area</vt:lpstr>
      <vt:lpstr>N3高等学校!Print_Area</vt:lpstr>
      <vt:lpstr>N4中等教育!Print_Area</vt:lpstr>
      <vt:lpstr>N５短期大学・N６大学!Print_Area</vt:lpstr>
      <vt:lpstr>'N７特別支援（盲・ろう・養護）学校・N８専修学校'!Print_Area</vt:lpstr>
      <vt:lpstr>N９幼稚園・N10認定こども園!Print_Area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2023-06-08T06:50:44Z</dcterms:created>
  <dcterms:modified xsi:type="dcterms:W3CDTF">2025-03-12T02:09:14Z</dcterms:modified>
</cp:coreProperties>
</file>