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Sheet1" sheetId="1" r:id="rId1"/>
  </sheets>
  <externalReferences>
    <externalReference r:id="rId2"/>
  </externalReferences>
  <definedNames>
    <definedName name="エネルギー・食料品価格等の物価高騰の影響を受けた生活者等に対して事業の効果が直接及ぶ">[1]―!$G$2</definedName>
    <definedName name="基金_通常">[1]―!$S$2:$S$3</definedName>
    <definedName name="基金_低所得">[1]―!$U$5</definedName>
    <definedName name="経済対策との関係_R6">[1]―!$K$4</definedName>
    <definedName name="個人を対象とした給付金等">[1]―!$S$2:$S$3</definedName>
    <definedName name="個人を対象とした給付金等_低所得">[1]―!$S$5</definedName>
    <definedName name="国の予算年度_R6補正">[1]―!$A$22</definedName>
    <definedName name="国の予算年度_R6補正orR7予備">[1]―!$A$35:$A$36</definedName>
    <definedName name="国の予算年度_R6補正orR7予備or両方">[1]―!$A$38:$A$40</definedName>
    <definedName name="事業始期_R7_通常">[1]―!$W$56:$W$67</definedName>
    <definedName name="事業始期_別表3">[1]―!$AA$33:$AA$41</definedName>
    <definedName name="事業終期_R7_通常">[1]―!$Y$56:$Y$67</definedName>
    <definedName name="種類_推奨事業メニュー">[1]―!$O$2:$O$10</definedName>
    <definedName name="対象外経費に臨時交付金を充当していない">[1]―!$M$2:$M$2</definedName>
    <definedName name="対象分野_R6">[1]参考資料1_対象分野リスト!$C$29:$C$64</definedName>
    <definedName name="対象分野_低">[1]参考資料1_対象分野リスト!$F$3</definedName>
    <definedName name="地方単独事業">[1]―!$E$2</definedName>
    <definedName name="低_推奨事業メニュー">[1]―!$O$12</definedName>
    <definedName name="都道府県別_括弧あり">[1]自治体コード!$J$2:$J$48</definedName>
    <definedName name="特定事業者等支援">[1]―!$Q$2:$Q$3</definedName>
    <definedName name="特定事業者等支援_低所得">[1]―!$Q$5</definedName>
    <definedName name="予算区分_R7_通常">[1]―!$AE$13:$AE$18</definedName>
    <definedName name="臨時の措置であることが分かる名称">[1]―!$I$2</definedName>
    <definedName name="枠_給付支援">[1]―!$C$10</definedName>
    <definedName name="枠_推奨">[1]―!$C$2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6" i="1" l="1"/>
  <c r="N76" i="1" s="1"/>
  <c r="O75" i="1"/>
  <c r="N75" i="1"/>
  <c r="O74" i="1"/>
  <c r="V74" i="1" s="1"/>
  <c r="T73" i="1"/>
  <c r="R73" i="1"/>
  <c r="Q73" i="1"/>
  <c r="Q72" i="1" s="1"/>
  <c r="Q7" i="1" s="1"/>
  <c r="P73" i="1"/>
  <c r="T72" i="1"/>
  <c r="Q10" i="1" s="1"/>
  <c r="S72" i="1"/>
  <c r="R72" i="1"/>
  <c r="Q8" i="1" s="1"/>
  <c r="AC17" i="1"/>
  <c r="AC11" i="1"/>
  <c r="Q9" i="1"/>
  <c r="AC5" i="1"/>
  <c r="I5" i="1"/>
  <c r="AG20" i="1" s="1"/>
  <c r="N74" i="1" l="1"/>
  <c r="Q11" i="1"/>
  <c r="AC4" i="1"/>
  <c r="AC9" i="1" s="1"/>
  <c r="AC10" i="1"/>
  <c r="AC15" i="1" s="1"/>
  <c r="U10" i="1" s="1"/>
  <c r="U15" i="1" s="1"/>
  <c r="O73" i="1"/>
  <c r="X73" i="1" s="1"/>
  <c r="U19" i="1"/>
  <c r="AC3" i="1"/>
  <c r="AG3" i="1"/>
  <c r="AG4" i="1" s="1"/>
  <c r="AC16" i="1"/>
  <c r="AC19" i="1" s="1"/>
  <c r="U11" i="1" s="1"/>
  <c r="U16" i="1" s="1"/>
  <c r="AB73" i="1"/>
  <c r="J73" i="1"/>
  <c r="F73" i="1"/>
  <c r="AC73" i="1"/>
  <c r="U73" i="1"/>
  <c r="U72" i="1" s="1"/>
  <c r="G73" i="1"/>
  <c r="AG73" i="1"/>
  <c r="AA73" i="1"/>
  <c r="W73" i="1"/>
  <c r="N73" i="1"/>
  <c r="I73" i="1"/>
  <c r="E73" i="1"/>
  <c r="O72" i="1"/>
  <c r="Z73" i="1"/>
  <c r="Y73" i="1"/>
  <c r="K73" i="1"/>
  <c r="AD73" i="1"/>
  <c r="V73" i="1"/>
  <c r="L73" i="1"/>
  <c r="H73" i="1"/>
  <c r="D73" i="1"/>
  <c r="P72" i="1"/>
  <c r="Q6" i="1" s="1"/>
  <c r="W8" i="1" l="1"/>
  <c r="W13" i="1" s="1"/>
  <c r="W14" i="1" s="1"/>
  <c r="U8" i="1"/>
  <c r="U13" i="1" s="1"/>
  <c r="U9" i="1"/>
  <c r="U14" i="1" s="1"/>
  <c r="AC20" i="1"/>
  <c r="AD67" i="1" s="1"/>
  <c r="N72" i="1"/>
  <c r="U17" i="1" l="1"/>
  <c r="U67" i="1" s="1"/>
</calcChain>
</file>

<file path=xl/sharedStrings.xml><?xml version="1.0" encoding="utf-8"?>
<sst xmlns="http://schemas.openxmlformats.org/spreadsheetml/2006/main" count="112" uniqueCount="107">
  <si>
    <t>r7物価_1_2</t>
    <rPh sb="2" eb="4">
      <t>ブッカ</t>
    </rPh>
    <phoneticPr fontId="5"/>
  </si>
  <si>
    <t>令和７年度　物価高騰対応重点支援地方創生臨時交付金実施計画</t>
    <rPh sb="0" eb="2">
      <t>レイワ</t>
    </rPh>
    <rPh sb="6" eb="8">
      <t>ブッカ</t>
    </rPh>
    <rPh sb="8" eb="10">
      <t>コウトウ</t>
    </rPh>
    <rPh sb="10" eb="12">
      <t>タイオウ</t>
    </rPh>
    <rPh sb="12" eb="14">
      <t>ジュウテン</t>
    </rPh>
    <rPh sb="14" eb="16">
      <t>シエン</t>
    </rPh>
    <rPh sb="16" eb="18">
      <t>チホウ</t>
    </rPh>
    <rPh sb="18" eb="20">
      <t>ソウセイ</t>
    </rPh>
    <rPh sb="20" eb="22">
      <t>リンジ</t>
    </rPh>
    <rPh sb="22" eb="25">
      <t>コウフキン</t>
    </rPh>
    <phoneticPr fontId="8"/>
  </si>
  <si>
    <t>（単位：千円）</t>
    <rPh sb="1" eb="3">
      <t>タンイ</t>
    </rPh>
    <rPh sb="4" eb="6">
      <t>センエン</t>
    </rPh>
    <phoneticPr fontId="8"/>
  </si>
  <si>
    <t>都道府県区分</t>
    <rPh sb="4" eb="6">
      <t>クブン</t>
    </rPh>
    <phoneticPr fontId="5"/>
  </si>
  <si>
    <t>【14_神奈川県】</t>
  </si>
  <si>
    <t>電話番号</t>
  </si>
  <si>
    <t>-</t>
    <phoneticPr fontId="8"/>
  </si>
  <si>
    <t>令和７年度既配分額
国のR6補正予算分（推奨事業メニュー分）
交付限度額①</t>
    <rPh sb="0" eb="2">
      <t>レイワ</t>
    </rPh>
    <rPh sb="3" eb="5">
      <t>ネンド</t>
    </rPh>
    <phoneticPr fontId="8"/>
  </si>
  <si>
    <r>
      <t>令和７年度既配分額
国の</t>
    </r>
    <r>
      <rPr>
        <b/>
        <sz val="14"/>
        <color rgb="FFFF0000"/>
        <rFont val="ＭＳ Ｐゴシック"/>
        <family val="3"/>
        <charset val="128"/>
      </rPr>
      <t>R7予備費</t>
    </r>
    <r>
      <rPr>
        <sz val="14"/>
        <rFont val="ＭＳ Ｐゴシック"/>
        <family val="3"/>
        <charset val="128"/>
      </rPr>
      <t>分（推奨事業メニュー分）
交付限度額⑤</t>
    </r>
    <rPh sb="0" eb="2">
      <t>レイワ</t>
    </rPh>
    <rPh sb="3" eb="5">
      <t>ネンド</t>
    </rPh>
    <rPh sb="14" eb="17">
      <t>ヨビヒ</t>
    </rPh>
    <phoneticPr fontId="8"/>
  </si>
  <si>
    <t>国のR6補正分（推奨事業メニュー分）
交付限度額①　（令和6年度本省繰越分）</t>
    <rPh sb="31" eb="32">
      <t>ド</t>
    </rPh>
    <rPh sb="32" eb="36">
      <t>ホンショ</t>
    </rPh>
    <phoneticPr fontId="5"/>
  </si>
  <si>
    <r>
      <t>国の</t>
    </r>
    <r>
      <rPr>
        <b/>
        <sz val="14"/>
        <color rgb="FFFF0000"/>
        <rFont val="ＭＳ Ｐゴシック"/>
        <family val="3"/>
        <charset val="128"/>
      </rPr>
      <t>R7予備費</t>
    </r>
    <r>
      <rPr>
        <sz val="14"/>
        <rFont val="ＭＳ Ｐゴシック"/>
        <family val="3"/>
      </rPr>
      <t>分（推奨事業メニュー分）
交付限度額⑤　（令和7年●月●日通知分）</t>
    </r>
    <rPh sb="4" eb="7">
      <t>ヨビヒ</t>
    </rPh>
    <rPh sb="33" eb="34">
      <t>ガツ</t>
    </rPh>
    <rPh sb="35" eb="36">
      <t>ニチ</t>
    </rPh>
    <rPh sb="36" eb="38">
      <t>ツウチ</t>
    </rPh>
    <rPh sb="38" eb="39">
      <t>ブン</t>
    </rPh>
    <phoneticPr fontId="5"/>
  </si>
  <si>
    <t>地方公共団体名（コード有り）</t>
    <rPh sb="11" eb="12">
      <t>ア</t>
    </rPh>
    <phoneticPr fontId="5"/>
  </si>
  <si>
    <t>14203_神奈川県平塚市</t>
  </si>
  <si>
    <t>メールアドレス</t>
  </si>
  <si>
    <t>令和７年度既配分額
国のR6補正予算分（令和６年度低所得世帯支援枠等分）
給付費　交付限度額②</t>
    <rPh sb="5" eb="6">
      <t>キ</t>
    </rPh>
    <rPh sb="6" eb="8">
      <t>ハイブン</t>
    </rPh>
    <rPh sb="8" eb="9">
      <t>ガク</t>
    </rPh>
    <rPh sb="34" eb="35">
      <t>ブン</t>
    </rPh>
    <rPh sb="37" eb="40">
      <t>キュウフヒ</t>
    </rPh>
    <phoneticPr fontId="5"/>
  </si>
  <si>
    <t>国のR6補正分（令和６年度低所得世帯支援枠等分）
給付費　交付限度額②　（令和6年度本省繰越分）</t>
    <phoneticPr fontId="5"/>
  </si>
  <si>
    <t>小計　交付限度額（R7予備費分）</t>
  </si>
  <si>
    <t>都道府県・市町村コード（５桁）</t>
  </si>
  <si>
    <t>令和７年度既配分額
国のR6補正予算分（令和６年度低所得世帯支援枠等分）
事務費　交付限度額③</t>
    <rPh sb="5" eb="6">
      <t>キ</t>
    </rPh>
    <rPh sb="6" eb="8">
      <t>ハイブン</t>
    </rPh>
    <rPh sb="8" eb="9">
      <t>ガク</t>
    </rPh>
    <rPh sb="34" eb="35">
      <t>ブン</t>
    </rPh>
    <phoneticPr fontId="5"/>
  </si>
  <si>
    <t>国のR6補正分（令和６年度低所得世帯支援枠等分）
給付費　交付限度額②　（今回追加分）</t>
    <rPh sb="37" eb="41">
      <t>コンカイツイカ</t>
    </rPh>
    <phoneticPr fontId="5"/>
  </si>
  <si>
    <t>担当部局課名</t>
    <phoneticPr fontId="5"/>
  </si>
  <si>
    <t>企画政策部　企画政策課</t>
    <rPh sb="0" eb="2">
      <t>キカク</t>
    </rPh>
    <rPh sb="2" eb="4">
      <t>セイサク</t>
    </rPh>
    <rPh sb="4" eb="5">
      <t>ブ</t>
    </rPh>
    <rPh sb="6" eb="8">
      <t>キカク</t>
    </rPh>
    <rPh sb="8" eb="10">
      <t>セイサク</t>
    </rPh>
    <rPh sb="10" eb="11">
      <t>カ</t>
    </rPh>
    <phoneticPr fontId="8"/>
  </si>
  <si>
    <t>交付対象経費(地方単独事業費)
（R6経済対策分）</t>
    <rPh sb="0" eb="2">
      <t>コウフ</t>
    </rPh>
    <rPh sb="2" eb="4">
      <t>タイショウ</t>
    </rPh>
    <rPh sb="4" eb="6">
      <t>ケイヒ</t>
    </rPh>
    <rPh sb="19" eb="24">
      <t>ケイザイタイサクブン</t>
    </rPh>
    <phoneticPr fontId="8"/>
  </si>
  <si>
    <t>国のR6補正予算分（推奨事業メニュー分）　交付限度額①
にかかる交付対象経費</t>
    <rPh sb="10" eb="12">
      <t>スイショウ</t>
    </rPh>
    <rPh sb="12" eb="14">
      <t>ジギョウ</t>
    </rPh>
    <rPh sb="18" eb="19">
      <t>ブン</t>
    </rPh>
    <phoneticPr fontId="5"/>
  </si>
  <si>
    <t>令和７年度既配分額
国のR6補正予算分（給付支援サービス分）
交付限度額④</t>
    <rPh sb="5" eb="6">
      <t>キ</t>
    </rPh>
    <rPh sb="6" eb="8">
      <t>ハイブン</t>
    </rPh>
    <rPh sb="8" eb="9">
      <t>ガク</t>
    </rPh>
    <rPh sb="28" eb="29">
      <t>ブン</t>
    </rPh>
    <phoneticPr fontId="5"/>
  </si>
  <si>
    <t>国のR6補正分（令和６年度低所得世帯支援枠等分）
給付費　交付限度額②　（令和●年●月通知分）</t>
    <rPh sb="37" eb="39">
      <t>レイワ</t>
    </rPh>
    <rPh sb="40" eb="41">
      <t>ネン</t>
    </rPh>
    <rPh sb="42" eb="43">
      <t>ガツ</t>
    </rPh>
    <rPh sb="43" eb="45">
      <t>ツウチ</t>
    </rPh>
    <rPh sb="45" eb="46">
      <t>ブン</t>
    </rPh>
    <phoneticPr fontId="5"/>
  </si>
  <si>
    <t>担当者氏名</t>
    <phoneticPr fontId="5"/>
  </si>
  <si>
    <t>-</t>
    <phoneticPr fontId="8"/>
  </si>
  <si>
    <t>国のR6補正予算分（令和６年度低所得世帯支援枠等分）
給付費　交付限度額②にかかる交付対象経費</t>
    <rPh sb="4" eb="9">
      <t>ホセイヨサンブン</t>
    </rPh>
    <rPh sb="27" eb="30">
      <t>キュウフヒ</t>
    </rPh>
    <phoneticPr fontId="5"/>
  </si>
  <si>
    <t>国のR6補正予算分（令和６年度低所得世帯支援枠等分）
事務費　交付限度額③にかかる交付対象経費</t>
    <phoneticPr fontId="8"/>
  </si>
  <si>
    <t>今回配分予定額
国のR6補正予算分（推奨事業メニュー分）
交付限度額①</t>
    <phoneticPr fontId="8"/>
  </si>
  <si>
    <r>
      <t>今回配分予定額
国の</t>
    </r>
    <r>
      <rPr>
        <b/>
        <sz val="14"/>
        <color rgb="FFFF0000"/>
        <rFont val="ＭＳ Ｐゴシック"/>
        <family val="3"/>
        <charset val="128"/>
      </rPr>
      <t>R7予備費</t>
    </r>
    <r>
      <rPr>
        <sz val="14"/>
        <rFont val="ＭＳ Ｐゴシック"/>
        <family val="3"/>
        <charset val="128"/>
      </rPr>
      <t>分（推奨事業メニュー分）
交付限度額⑤</t>
    </r>
    <rPh sb="12" eb="15">
      <t>ヨビヒ</t>
    </rPh>
    <phoneticPr fontId="8"/>
  </si>
  <si>
    <t>国のR6補正予算分（給付支援サービス分）　交付限度額④
にかかる交付対象経費</t>
    <phoneticPr fontId="8"/>
  </si>
  <si>
    <t>今回配分予定額
国のR6補正予算分（令和６年度低所得世帯支援枠等分）
給付費　交付限度額②</t>
    <rPh sb="32" eb="33">
      <t>ブン</t>
    </rPh>
    <rPh sb="35" eb="38">
      <t>キュウフヒ</t>
    </rPh>
    <phoneticPr fontId="5"/>
  </si>
  <si>
    <t>小計　交付限度額②</t>
    <phoneticPr fontId="5"/>
  </si>
  <si>
    <t>交付対象経費(地方単独事業費)
（R7予備費分）</t>
    <rPh sb="0" eb="2">
      <t>コウフ</t>
    </rPh>
    <rPh sb="2" eb="4">
      <t>タイショウ</t>
    </rPh>
    <rPh sb="4" eb="6">
      <t>ケイヒ</t>
    </rPh>
    <rPh sb="22" eb="23">
      <t>ブン</t>
    </rPh>
    <phoneticPr fontId="8"/>
  </si>
  <si>
    <r>
      <t>国の</t>
    </r>
    <r>
      <rPr>
        <b/>
        <sz val="15"/>
        <color rgb="FFFF0000"/>
        <rFont val="ＭＳ Ｐゴシック"/>
        <family val="3"/>
        <charset val="128"/>
      </rPr>
      <t>R7予備費</t>
    </r>
    <r>
      <rPr>
        <sz val="15"/>
        <rFont val="ＭＳ Ｐゴシック"/>
        <family val="3"/>
        <charset val="128"/>
      </rPr>
      <t>分（推奨事業メニュー分）　交付限度額⑤
にかかる交付対象経費</t>
    </r>
    <rPh sb="4" eb="7">
      <t>ヨビヒ</t>
    </rPh>
    <rPh sb="9" eb="11">
      <t>スイショウ</t>
    </rPh>
    <rPh sb="11" eb="13">
      <t>ジギョウ</t>
    </rPh>
    <rPh sb="17" eb="18">
      <t>ブン</t>
    </rPh>
    <phoneticPr fontId="5"/>
  </si>
  <si>
    <t>今回配分予定額
国のR6補正予算分（令和６年度低所得世帯支援枠等分）
事務費　交付限度額③</t>
    <rPh sb="32" eb="33">
      <t>ブン</t>
    </rPh>
    <phoneticPr fontId="5"/>
  </si>
  <si>
    <t>国のR6補正分（令和６年度低所得世帯支援枠等分）
事務費　交付限度額③　（令和6年度本省繰越分）</t>
    <rPh sb="25" eb="27">
      <t>ジム</t>
    </rPh>
    <phoneticPr fontId="5"/>
  </si>
  <si>
    <t>交付対象経費(地方単独事業費)
（その他）</t>
    <rPh sb="0" eb="2">
      <t>コウフ</t>
    </rPh>
    <rPh sb="2" eb="4">
      <t>タイショウ</t>
    </rPh>
    <rPh sb="4" eb="6">
      <t>ケイヒ</t>
    </rPh>
    <rPh sb="19" eb="20">
      <t>タ</t>
    </rPh>
    <phoneticPr fontId="8"/>
  </si>
  <si>
    <t>令和７年３月17日事務連絡に基づく追加分
にかかる交付対象経費</t>
    <phoneticPr fontId="8"/>
  </si>
  <si>
    <t>今回配分予定額
国のR6補正予算分（給付支援サービス分）
交付限度額④</t>
    <rPh sb="26" eb="27">
      <t>ブン</t>
    </rPh>
    <phoneticPr fontId="5"/>
  </si>
  <si>
    <t>国のR6補正分（令和６年度低所得世帯支援枠等分）
事務費　交付限度額③　（今回追加分）</t>
    <rPh sb="25" eb="27">
      <t>ジム</t>
    </rPh>
    <phoneticPr fontId="5"/>
  </si>
  <si>
    <t>国のR6補正分（令和６年度低所得世帯支援枠等分）
事務費　交付限度額③　（令和●年●月通知分）</t>
    <rPh sb="25" eb="27">
      <t>ジム</t>
    </rPh>
    <phoneticPr fontId="5"/>
  </si>
  <si>
    <t>配分予定額計
国のR6補正予算分（推奨事業メニュー分）
交付限度額①</t>
    <rPh sb="0" eb="2">
      <t>ハイブン</t>
    </rPh>
    <rPh sb="2" eb="4">
      <t>ヨテイ</t>
    </rPh>
    <rPh sb="4" eb="5">
      <t>ガク</t>
    </rPh>
    <rPh sb="5" eb="6">
      <t>ケイ</t>
    </rPh>
    <rPh sb="17" eb="19">
      <t>スイショウ</t>
    </rPh>
    <rPh sb="19" eb="21">
      <t>ジギョウ</t>
    </rPh>
    <rPh sb="25" eb="26">
      <t>ブン</t>
    </rPh>
    <phoneticPr fontId="8"/>
  </si>
  <si>
    <r>
      <rPr>
        <sz val="14"/>
        <color rgb="FF000000"/>
        <rFont val="ＭＳ Ｐゴシック"/>
        <family val="3"/>
        <charset val="128"/>
      </rPr>
      <t>配分予定額計
国の</t>
    </r>
    <r>
      <rPr>
        <b/>
        <sz val="14"/>
        <color rgb="FFFF0000"/>
        <rFont val="ＭＳ Ｐゴシック"/>
        <family val="3"/>
        <charset val="128"/>
      </rPr>
      <t>R7予備費</t>
    </r>
    <r>
      <rPr>
        <sz val="14"/>
        <color rgb="FF000000"/>
        <rFont val="ＭＳ Ｐゴシック"/>
        <family val="3"/>
        <charset val="128"/>
      </rPr>
      <t>分（推奨事業メニュー分）
交付限度額⑤</t>
    </r>
  </si>
  <si>
    <t>配分予定額計
国のR6補正予算分（令和６年度低所得世帯支援枠等分）
給付費　交付限度額②</t>
    <rPh sb="31" eb="32">
      <t>ブン</t>
    </rPh>
    <rPh sb="34" eb="37">
      <t>キュウフヒ</t>
    </rPh>
    <phoneticPr fontId="5"/>
  </si>
  <si>
    <t>小計　配分予定額計
（R7予備費分）</t>
    <rPh sb="0" eb="2">
      <t>ショウケイ</t>
    </rPh>
    <rPh sb="3" eb="5">
      <t>ハイブン</t>
    </rPh>
    <rPh sb="8" eb="9">
      <t>ケイ</t>
    </rPh>
    <phoneticPr fontId="5"/>
  </si>
  <si>
    <t>配分予定額計
国のR6補正予算分（令和６年度低所得世帯支援枠等分）
事務費　交付限度額③</t>
    <rPh sb="31" eb="32">
      <t>ブン</t>
    </rPh>
    <phoneticPr fontId="5"/>
  </si>
  <si>
    <t>小計　交付限度額③</t>
    <phoneticPr fontId="5"/>
  </si>
  <si>
    <t>配分予定額計
国のR6補正予算分（給付支援サービス分）
交付限度額④</t>
    <rPh sb="25" eb="26">
      <t>ブン</t>
    </rPh>
    <phoneticPr fontId="5"/>
  </si>
  <si>
    <t>国のR6補正分（給付支援サービス分）
交付限度額④　（令和６年度本省繰越分）</t>
    <rPh sb="27" eb="29">
      <t>レイワ</t>
    </rPh>
    <rPh sb="30" eb="32">
      <t>ネンド</t>
    </rPh>
    <rPh sb="32" eb="36">
      <t>ホンショウクリコシ</t>
    </rPh>
    <rPh sb="36" eb="37">
      <t>ブン</t>
    </rPh>
    <phoneticPr fontId="5"/>
  </si>
  <si>
    <t>小計　配分予定額計
（R6経済対策分）</t>
    <rPh sb="0" eb="2">
      <t>ショウケイ</t>
    </rPh>
    <rPh sb="3" eb="5">
      <t>ハイブン</t>
    </rPh>
    <rPh sb="8" eb="9">
      <t>ケイ</t>
    </rPh>
    <rPh sb="13" eb="17">
      <t>ケイザイタイサク</t>
    </rPh>
    <rPh sb="17" eb="18">
      <t>ブン</t>
    </rPh>
    <phoneticPr fontId="5"/>
  </si>
  <si>
    <t>国のR6補正分（給付支援サービス分）
交付限度額④　（今回追加分）</t>
    <rPh sb="27" eb="29">
      <t>コンカイ</t>
    </rPh>
    <rPh sb="29" eb="31">
      <t>ツイカ</t>
    </rPh>
    <phoneticPr fontId="5"/>
  </si>
  <si>
    <t>国のR6補正分（給付支援サービス分）
交付限度額④　（令和●年●月通知分）</t>
    <phoneticPr fontId="5"/>
  </si>
  <si>
    <t>今回配分予定額（配分予定額計）
令和７年３月17日事務連絡に基づく追加分
※事務連絡は該当団体のみに通知</t>
    <rPh sb="0" eb="2">
      <t>コンカイ</t>
    </rPh>
    <rPh sb="2" eb="4">
      <t>ハイブン</t>
    </rPh>
    <rPh sb="4" eb="6">
      <t>ヨテイ</t>
    </rPh>
    <rPh sb="6" eb="7">
      <t>ガク</t>
    </rPh>
    <rPh sb="8" eb="14">
      <t>ハイブンヨテイガクケイ</t>
    </rPh>
    <rPh sb="50" eb="52">
      <t>ツウチ</t>
    </rPh>
    <phoneticPr fontId="5"/>
  </si>
  <si>
    <t>小計　交付限度額④</t>
    <phoneticPr fontId="5"/>
  </si>
  <si>
    <t>小計　交付限度額（R6経済対策分）</t>
    <phoneticPr fontId="8"/>
  </si>
  <si>
    <t>令和７年３月17日事務連絡に基づく追加分
交付限度額</t>
    <rPh sb="0" eb="2">
      <t>レイワ</t>
    </rPh>
    <rPh sb="3" eb="4">
      <t>ネン</t>
    </rPh>
    <rPh sb="5" eb="6">
      <t>ガツ</t>
    </rPh>
    <rPh sb="8" eb="9">
      <t>ニチ</t>
    </rPh>
    <rPh sb="9" eb="13">
      <t>ジムレンラク</t>
    </rPh>
    <rPh sb="14" eb="15">
      <t>モト</t>
    </rPh>
    <rPh sb="17" eb="20">
      <t>ツイカブン</t>
    </rPh>
    <rPh sb="21" eb="26">
      <t>コウフゲンドガク</t>
    </rPh>
    <phoneticPr fontId="5"/>
  </si>
  <si>
    <t>配分予定額計</t>
    <rPh sb="0" eb="2">
      <t>ハイブン</t>
    </rPh>
    <rPh sb="5" eb="6">
      <t>ケイ</t>
    </rPh>
    <phoneticPr fontId="5"/>
  </si>
  <si>
    <t>移替先</t>
    <phoneticPr fontId="5"/>
  </si>
  <si>
    <t>総務省</t>
    <phoneticPr fontId="5"/>
  </si>
  <si>
    <t>交付限度額計</t>
    <rPh sb="0" eb="5">
      <t>コウフゲンドガク</t>
    </rPh>
    <phoneticPr fontId="5"/>
  </si>
  <si>
    <t>Ｎｏ</t>
  </si>
  <si>
    <t>国の予算年度</t>
    <rPh sb="0" eb="1">
      <t>クニ</t>
    </rPh>
    <rPh sb="2" eb="4">
      <t>ヨサン</t>
    </rPh>
    <rPh sb="4" eb="6">
      <t>ネンド</t>
    </rPh>
    <phoneticPr fontId="8"/>
  </si>
  <si>
    <t>枠</t>
    <rPh sb="0" eb="1">
      <t>ワク</t>
    </rPh>
    <phoneticPr fontId="5"/>
  </si>
  <si>
    <t>地方単独事業</t>
    <rPh sb="0" eb="2">
      <t>チホウ</t>
    </rPh>
    <rPh sb="2" eb="4">
      <t>タンドク</t>
    </rPh>
    <rPh sb="4" eb="6">
      <t>ジギョウ</t>
    </rPh>
    <phoneticPr fontId="5"/>
  </si>
  <si>
    <t>エネルギー・食料品価格等の物価高騰の影響を受けた生活者等に対して事業の効果が直接及ぶ</t>
    <rPh sb="6" eb="9">
      <t>ショクリョウヒン</t>
    </rPh>
    <rPh sb="9" eb="11">
      <t>カカク</t>
    </rPh>
    <rPh sb="11" eb="12">
      <t>トウ</t>
    </rPh>
    <rPh sb="13" eb="15">
      <t>ブッカ</t>
    </rPh>
    <rPh sb="15" eb="17">
      <t>コウトウ</t>
    </rPh>
    <rPh sb="18" eb="20">
      <t>エイキョウ</t>
    </rPh>
    <rPh sb="21" eb="22">
      <t>ウ</t>
    </rPh>
    <rPh sb="24" eb="27">
      <t>セイカツシャ</t>
    </rPh>
    <rPh sb="27" eb="28">
      <t>トウ</t>
    </rPh>
    <rPh sb="29" eb="30">
      <t>タイ</t>
    </rPh>
    <rPh sb="32" eb="34">
      <t>ジギョウ</t>
    </rPh>
    <rPh sb="35" eb="37">
      <t>コウカ</t>
    </rPh>
    <rPh sb="38" eb="40">
      <t>チョクセツ</t>
    </rPh>
    <rPh sb="40" eb="41">
      <t>オヨ</t>
    </rPh>
    <phoneticPr fontId="5"/>
  </si>
  <si>
    <t>臨時の措置であることが分かる事業名称としている</t>
    <rPh sb="0" eb="2">
      <t>リンジ</t>
    </rPh>
    <rPh sb="3" eb="5">
      <t>ソチ</t>
    </rPh>
    <rPh sb="11" eb="12">
      <t>ワ</t>
    </rPh>
    <rPh sb="14" eb="16">
      <t>ジギョウ</t>
    </rPh>
    <rPh sb="16" eb="18">
      <t>メイショウ</t>
    </rPh>
    <phoneticPr fontId="5"/>
  </si>
  <si>
    <t>交付対象事業の名称</t>
    <rPh sb="0" eb="2">
      <t>コウフ</t>
    </rPh>
    <phoneticPr fontId="5"/>
  </si>
  <si>
    <t>経済対策等との関係</t>
    <rPh sb="0" eb="2">
      <t>ケイザイ</t>
    </rPh>
    <rPh sb="2" eb="4">
      <t>タイサク</t>
    </rPh>
    <rPh sb="4" eb="5">
      <t>ナド</t>
    </rPh>
    <rPh sb="7" eb="9">
      <t>カンケイ</t>
    </rPh>
    <phoneticPr fontId="5"/>
  </si>
  <si>
    <t>対象外経費に臨時交付金を充当していない</t>
    <rPh sb="0" eb="2">
      <t>タイショウ</t>
    </rPh>
    <rPh sb="2" eb="3">
      <t>ガイ</t>
    </rPh>
    <rPh sb="3" eb="5">
      <t>ケイヒ</t>
    </rPh>
    <rPh sb="6" eb="8">
      <t>リンジ</t>
    </rPh>
    <rPh sb="8" eb="11">
      <t>コウフキン</t>
    </rPh>
    <rPh sb="12" eb="14">
      <t>ジュウトウ</t>
    </rPh>
    <phoneticPr fontId="5"/>
  </si>
  <si>
    <t>推奨事業メニュー</t>
    <rPh sb="0" eb="2">
      <t>スイショウ</t>
    </rPh>
    <rPh sb="2" eb="4">
      <t>ジギョウ</t>
    </rPh>
    <phoneticPr fontId="5"/>
  </si>
  <si>
    <t>Ａ</t>
  </si>
  <si>
    <t>事業の概要(①②③④を必ずそれぞれの項目毎に明記)
①目的・効果
②交付金を充当する経費内容
③積算根拠（対象数、単価等）
④事業の対象（交付対象者、対象施設等）</t>
    <rPh sb="18" eb="20">
      <t>コウモク</t>
    </rPh>
    <rPh sb="20" eb="21">
      <t>ゴト</t>
    </rPh>
    <rPh sb="27" eb="29">
      <t>モクテキ</t>
    </rPh>
    <rPh sb="30" eb="32">
      <t>コウカ</t>
    </rPh>
    <phoneticPr fontId="8"/>
  </si>
  <si>
    <t>特定事業者等支援</t>
    <rPh sb="0" eb="2">
      <t>トクテイ</t>
    </rPh>
    <rPh sb="2" eb="5">
      <t>ジギョウシャ</t>
    </rPh>
    <rPh sb="5" eb="6">
      <t>トウ</t>
    </rPh>
    <rPh sb="6" eb="8">
      <t>シエン</t>
    </rPh>
    <phoneticPr fontId="8"/>
  </si>
  <si>
    <t>個人を対象とした給付金等</t>
    <phoneticPr fontId="8"/>
  </si>
  <si>
    <t>基金</t>
    <rPh sb="0" eb="2">
      <t>キキン</t>
    </rPh>
    <phoneticPr fontId="8"/>
  </si>
  <si>
    <t>事業
始期</t>
  </si>
  <si>
    <t>事業
終期</t>
  </si>
  <si>
    <t>成果目標（可能な限り定量的指標を設定）</t>
    <phoneticPr fontId="8"/>
  </si>
  <si>
    <t>実施状況の公表等について（HP,広報紙など）</t>
    <rPh sb="0" eb="2">
      <t>ジッシ</t>
    </rPh>
    <rPh sb="2" eb="4">
      <t>ジョウキョウ</t>
    </rPh>
    <rPh sb="5" eb="7">
      <t>コウヒョウ</t>
    </rPh>
    <rPh sb="7" eb="8">
      <t>トウ</t>
    </rPh>
    <phoneticPr fontId="8"/>
  </si>
  <si>
    <t>備考1
(重点支援地方交付金の追加を踏まえた各省庁の通知の発出状況に定義されている対象分野)</t>
    <rPh sb="0" eb="2">
      <t>ビコウ</t>
    </rPh>
    <rPh sb="5" eb="9">
      <t>ジュウテンシエン</t>
    </rPh>
    <rPh sb="9" eb="11">
      <t>チホウ</t>
    </rPh>
    <rPh sb="11" eb="14">
      <t>コウフキン</t>
    </rPh>
    <rPh sb="15" eb="17">
      <t>ツイカ</t>
    </rPh>
    <rPh sb="18" eb="19">
      <t>フ</t>
    </rPh>
    <rPh sb="22" eb="25">
      <t>カクショウチョウ</t>
    </rPh>
    <rPh sb="26" eb="28">
      <t>ツウチ</t>
    </rPh>
    <rPh sb="29" eb="33">
      <t>ハッシュツジョウキョウ</t>
    </rPh>
    <rPh sb="34" eb="36">
      <t>テイギ</t>
    </rPh>
    <rPh sb="41" eb="43">
      <t>タイショウ</t>
    </rPh>
    <rPh sb="43" eb="45">
      <t>ブンヤ</t>
    </rPh>
    <phoneticPr fontId="5"/>
  </si>
  <si>
    <t>備考2</t>
    <rPh sb="0" eb="2">
      <t>ビコウ</t>
    </rPh>
    <phoneticPr fontId="8"/>
  </si>
  <si>
    <t>備考3</t>
    <rPh sb="0" eb="2">
      <t>ビコウ</t>
    </rPh>
    <phoneticPr fontId="5"/>
  </si>
  <si>
    <t>自治体での予算区分</t>
    <rPh sb="0" eb="3">
      <t>ジチタイ</t>
    </rPh>
    <rPh sb="5" eb="7">
      <t>ヨサン</t>
    </rPh>
    <rPh sb="7" eb="9">
      <t>クブン</t>
    </rPh>
    <phoneticPr fontId="8"/>
  </si>
  <si>
    <t>⑨を選択した場合、より効果があると考える理由</t>
    <phoneticPr fontId="5"/>
  </si>
  <si>
    <t>総事業費</t>
  </si>
  <si>
    <t>Ｂ</t>
    <phoneticPr fontId="5"/>
  </si>
  <si>
    <t>Ｃ</t>
  </si>
  <si>
    <t>Ｂ１</t>
    <phoneticPr fontId="8"/>
  </si>
  <si>
    <t>Ｂ２</t>
    <phoneticPr fontId="5"/>
  </si>
  <si>
    <t>Ｂ３</t>
    <phoneticPr fontId="5"/>
  </si>
  <si>
    <t>Ｂ４</t>
  </si>
  <si>
    <t>交付対象経費</t>
    <rPh sb="0" eb="2">
      <t>コウフ</t>
    </rPh>
    <rPh sb="2" eb="4">
      <t>タイショウ</t>
    </rPh>
    <rPh sb="4" eb="6">
      <t>ケイヒ</t>
    </rPh>
    <phoneticPr fontId="5"/>
  </si>
  <si>
    <t>国のR6補正予算分
（交付限度額①）
（推奨事業メニュー分）</t>
    <rPh sb="4" eb="6">
      <t>ホセイ</t>
    </rPh>
    <phoneticPr fontId="5"/>
  </si>
  <si>
    <t>国のR6補正予算分
（交付限度額②）
（令和６年度低所得世帯支援枠等分）
給付費</t>
    <rPh sb="4" eb="6">
      <t>ホセイ</t>
    </rPh>
    <rPh sb="34" eb="35">
      <t>ブン</t>
    </rPh>
    <rPh sb="37" eb="40">
      <t>キュウフヒ</t>
    </rPh>
    <phoneticPr fontId="5"/>
  </si>
  <si>
    <t>国のR6補正予算分
（交付限度額③）
（令和６年度低所得世帯支援枠等分）
事務費</t>
    <rPh sb="4" eb="8">
      <t>ホセイヨサン</t>
    </rPh>
    <rPh sb="8" eb="9">
      <t>ブン</t>
    </rPh>
    <rPh sb="34" eb="35">
      <t>ブン</t>
    </rPh>
    <rPh sb="37" eb="40">
      <t>ジムヒ</t>
    </rPh>
    <phoneticPr fontId="5"/>
  </si>
  <si>
    <t>国のR6補正予算分
（交付限度額④）
（給付支援サービス分）</t>
    <rPh sb="4" eb="8">
      <t>ホセイヨサン</t>
    </rPh>
    <rPh sb="8" eb="9">
      <t>ブン</t>
    </rPh>
    <rPh sb="15" eb="16">
      <t>ガク</t>
    </rPh>
    <rPh sb="20" eb="22">
      <t>キュウフ</t>
    </rPh>
    <rPh sb="22" eb="24">
      <t>シエン</t>
    </rPh>
    <rPh sb="28" eb="29">
      <t>ブン</t>
    </rPh>
    <phoneticPr fontId="5"/>
  </si>
  <si>
    <r>
      <t>国の</t>
    </r>
    <r>
      <rPr>
        <b/>
        <sz val="14"/>
        <color rgb="FFFF0000"/>
        <rFont val="ＭＳ ゴシック"/>
        <family val="3"/>
        <charset val="128"/>
      </rPr>
      <t>R7予備費</t>
    </r>
    <r>
      <rPr>
        <sz val="14"/>
        <rFont val="ＭＳ ゴシック"/>
        <family val="3"/>
        <charset val="128"/>
      </rPr>
      <t>分
（交付限度額⑤）
（推奨事業メニュー分）</t>
    </r>
    <rPh sb="4" eb="7">
      <t>ヨビヒ</t>
    </rPh>
    <phoneticPr fontId="5"/>
  </si>
  <si>
    <t>その他
（一般財源や補助対象外経費等）</t>
  </si>
  <si>
    <t>合計</t>
    <phoneticPr fontId="5"/>
  </si>
  <si>
    <r>
      <t>　</t>
    </r>
    <r>
      <rPr>
        <b/>
        <sz val="16"/>
        <rFont val="ＭＳ Ｐゴシック"/>
        <family val="3"/>
        <charset val="128"/>
      </rPr>
      <t>【Ｒ６経済対策等】</t>
    </r>
    <r>
      <rPr>
        <b/>
        <sz val="16"/>
        <color rgb="FFFF0000"/>
        <rFont val="ＭＳ Ｐゴシック"/>
        <family val="3"/>
        <charset val="128"/>
      </rPr>
      <t>差押禁止法の対象範囲</t>
    </r>
    <r>
      <rPr>
        <b/>
        <sz val="14"/>
        <color rgb="FFFF0000"/>
        <rFont val="ＭＳ Ｐゴシック"/>
        <family val="3"/>
        <charset val="128"/>
      </rPr>
      <t>　</t>
    </r>
    <r>
      <rPr>
        <b/>
        <sz val="11"/>
        <rFont val="ＭＳ Ｐゴシック"/>
        <family val="3"/>
        <charset val="128"/>
      </rPr>
      <t>※事務連絡参照</t>
    </r>
    <rPh sb="4" eb="8">
      <t>ケイザイタイサク</t>
    </rPh>
    <rPh sb="8" eb="9">
      <t>トウ</t>
    </rPh>
    <rPh sb="16" eb="18">
      <t>タイショウ</t>
    </rPh>
    <phoneticPr fontId="5"/>
  </si>
  <si>
    <r>
      <t xml:space="preserve">
令和6年度住民税均等割非課税世帯（</t>
    </r>
    <r>
      <rPr>
        <b/>
        <sz val="16"/>
        <color rgb="FFFF0000"/>
        <rFont val="ＭＳ Ｐゴシック"/>
        <family val="3"/>
        <charset val="128"/>
      </rPr>
      <t>3万円</t>
    </r>
    <r>
      <rPr>
        <sz val="16"/>
        <color theme="1"/>
        <rFont val="ＭＳ Ｐゴシック"/>
        <family val="3"/>
      </rPr>
      <t>）
＋こども加算（</t>
    </r>
    <r>
      <rPr>
        <b/>
        <sz val="16"/>
        <color rgb="FFFF0000"/>
        <rFont val="ＭＳ Ｐゴシック"/>
        <family val="3"/>
        <charset val="128"/>
      </rPr>
      <t>2万円</t>
    </r>
    <r>
      <rPr>
        <sz val="16"/>
        <color theme="1"/>
        <rFont val="ＭＳ Ｐゴシック"/>
        <family val="3"/>
      </rPr>
      <t>）
＋</t>
    </r>
    <r>
      <rPr>
        <b/>
        <u/>
        <sz val="16"/>
        <color rgb="FFFF0000"/>
        <rFont val="ＭＳ Ｐゴシック"/>
        <family val="3"/>
        <charset val="128"/>
      </rPr>
      <t>不足額給付</t>
    </r>
    <r>
      <rPr>
        <sz val="16"/>
        <color theme="1"/>
        <rFont val="ＭＳ Ｐゴシック"/>
        <family val="3"/>
      </rPr>
      <t xml:space="preserve">
（令和６年度低所得世帯支援枠等）
</t>
    </r>
    <phoneticPr fontId="5"/>
  </si>
  <si>
    <t xml:space="preserve">
（デジタル庁）
給付支援サービス
（R6補正）
</t>
    <rPh sb="6" eb="7">
      <t>チョウ</t>
    </rPh>
    <rPh sb="21" eb="23">
      <t>ホセイ</t>
    </rPh>
    <phoneticPr fontId="5"/>
  </si>
  <si>
    <t xml:space="preserve">
令和６年度低所得世帯支援枠等関連の給付費
（家計急変への横出し等・R6補正）
</t>
    <rPh sb="15" eb="17">
      <t>カンレン</t>
    </rPh>
    <rPh sb="18" eb="20">
      <t>キュウフ</t>
    </rPh>
    <rPh sb="20" eb="21">
      <t>ヒ</t>
    </rPh>
    <rPh sb="23" eb="27">
      <t>カケイキュウヘン</t>
    </rPh>
    <rPh sb="29" eb="31">
      <t>ヨコダ</t>
    </rPh>
    <rPh sb="32" eb="33">
      <t>ナド</t>
    </rPh>
    <rPh sb="36" eb="38">
      <t>ホセイ</t>
    </rPh>
    <phoneticPr fontId="5"/>
  </si>
  <si>
    <t xml:space="preserve">
事務費
（上乗せ・横出し）
</t>
    <rPh sb="1" eb="4">
      <t>ジムヒ</t>
    </rPh>
    <rPh sb="6" eb="8">
      <t>ウワノ</t>
    </rPh>
    <rPh sb="10" eb="12">
      <t>ヨコダ</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</si>
</sst>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_(* #,##0_);_(* \(#,##0\);_(* &quot;-&quot;_);_(@_)"/>
    <numFmt numFmtId="177" formatCode="_(* #,##0_);_(* \-#,##0_);_(* &quot;-&quot;_);_(@_)"/>
    <numFmt numFmtId="178" formatCode="00000"/>
  </numFmts>
  <fonts count="40" x14ac:knownFonts="1">
    <font>
      <sz val="11"/>
      <color theme="1"/>
      <name val="游ゴシック"/>
      <family val="2"/>
      <scheme val="minor"/>
    </font>
    <font>
      <sz val="11"/>
      <color theme="1"/>
      <name val="游ゴシック"/>
      <family val="2"/>
      <scheme val="minor"/>
    </font>
    <font>
      <sz val="11"/>
      <color rgb="FFFF0000"/>
      <name val="游ゴシック"/>
      <family val="2"/>
      <charset val="128"/>
      <scheme val="minor"/>
    </font>
    <font>
      <sz val="20"/>
      <name val="ＭＳ Ｐゴシック"/>
      <family val="3"/>
    </font>
    <font>
      <sz val="6"/>
      <name val="游ゴシック"/>
      <family val="3"/>
      <charset val="128"/>
      <scheme val="minor"/>
    </font>
    <font>
      <sz val="6"/>
      <name val="ＭＳ Ｐゴシック"/>
      <family val="3"/>
      <charset val="128"/>
    </font>
    <font>
      <sz val="14"/>
      <name val="ＭＳ Ｐゴシック"/>
      <family val="3"/>
    </font>
    <font>
      <b/>
      <sz val="22"/>
      <color rgb="FFFF0000"/>
      <name val="ＭＳ Ｐゴシック"/>
      <family val="3"/>
      <charset val="128"/>
    </font>
    <font>
      <sz val="6"/>
      <name val="ＭＳ Ｐゴシック"/>
      <family val="3"/>
    </font>
    <font>
      <sz val="20"/>
      <name val="ＭＳ Ｐゴシック"/>
      <family val="3"/>
      <charset val="128"/>
    </font>
    <font>
      <sz val="14"/>
      <name val="ＭＳ Ｐゴシック"/>
      <family val="3"/>
      <charset val="128"/>
    </font>
    <font>
      <b/>
      <sz val="14"/>
      <color rgb="FFFF0000"/>
      <name val="ＭＳ Ｐゴシック"/>
      <family val="3"/>
      <charset val="128"/>
    </font>
    <font>
      <sz val="11"/>
      <color rgb="FFFF0000"/>
      <name val="游ゴシック"/>
      <family val="3"/>
      <charset val="128"/>
      <scheme val="minor"/>
    </font>
    <font>
      <u/>
      <sz val="11"/>
      <color theme="10"/>
      <name val="ＭＳ Ｐゴシック"/>
      <family val="3"/>
    </font>
    <font>
      <u/>
      <sz val="18"/>
      <color theme="10"/>
      <name val="ＭＳ Ｐゴシック"/>
      <family val="3"/>
    </font>
    <font>
      <u/>
      <sz val="18"/>
      <color theme="10"/>
      <name val="ＭＳ Ｐゴシック"/>
      <family val="3"/>
      <charset val="128"/>
    </font>
    <font>
      <sz val="18"/>
      <name val="ＭＳ Ｐゴシック"/>
      <family val="3"/>
      <charset val="128"/>
    </font>
    <font>
      <sz val="15"/>
      <name val="ＭＳ Ｐゴシック"/>
      <family val="3"/>
      <charset val="128"/>
    </font>
    <font>
      <sz val="12"/>
      <name val="ＭＳ Ｐゴシック"/>
      <family val="3"/>
      <charset val="128"/>
    </font>
    <font>
      <b/>
      <sz val="15"/>
      <color rgb="FFFF0000"/>
      <name val="ＭＳ Ｐゴシック"/>
      <family val="3"/>
      <charset val="128"/>
    </font>
    <font>
      <sz val="14"/>
      <color rgb="FF000000"/>
      <name val="ＭＳ Ｐゴシック"/>
      <family val="3"/>
      <charset val="128"/>
    </font>
    <font>
      <sz val="14"/>
      <color rgb="FFFF0000"/>
      <name val="ＭＳ Ｐゴシック"/>
      <family val="3"/>
    </font>
    <font>
      <sz val="14"/>
      <color rgb="FFFF0000"/>
      <name val="ＭＳ Ｐゴシック"/>
      <family val="3"/>
      <charset val="128"/>
    </font>
    <font>
      <sz val="16"/>
      <name val="ＭＳ Ｐゴシック"/>
      <family val="3"/>
      <charset val="128"/>
    </font>
    <font>
      <sz val="14"/>
      <name val="ＭＳ ゴシック"/>
      <family val="3"/>
    </font>
    <font>
      <sz val="14"/>
      <name val="ＭＳ ゴシック"/>
      <family val="3"/>
      <charset val="128"/>
    </font>
    <font>
      <b/>
      <sz val="14"/>
      <color rgb="FFFF0000"/>
      <name val="ＭＳ ゴシック"/>
      <family val="3"/>
      <charset val="128"/>
    </font>
    <font>
      <sz val="18"/>
      <name val="ＭＳ Ｐゴシック"/>
      <family val="3"/>
    </font>
    <font>
      <b/>
      <sz val="14"/>
      <name val="ＭＳ Ｐゴシック"/>
      <family val="3"/>
      <charset val="128"/>
    </font>
    <font>
      <b/>
      <sz val="16"/>
      <name val="ＭＳ Ｐゴシック"/>
      <family val="3"/>
      <charset val="128"/>
    </font>
    <font>
      <b/>
      <sz val="16"/>
      <color rgb="FFFF0000"/>
      <name val="ＭＳ Ｐゴシック"/>
      <family val="3"/>
      <charset val="128"/>
    </font>
    <font>
      <b/>
      <sz val="11"/>
      <name val="ＭＳ Ｐゴシック"/>
      <family val="3"/>
      <charset val="128"/>
    </font>
    <font>
      <sz val="16"/>
      <color theme="1"/>
      <name val="ＭＳ Ｐゴシック"/>
      <family val="3"/>
    </font>
    <font>
      <b/>
      <u/>
      <sz val="16"/>
      <color rgb="FFFF0000"/>
      <name val="ＭＳ Ｐゴシック"/>
      <family val="3"/>
      <charset val="128"/>
    </font>
    <font>
      <sz val="16"/>
      <color indexed="8"/>
      <name val="ＭＳ Ｐゴシック"/>
      <family val="3"/>
    </font>
    <font>
      <sz val="14"/>
      <color indexed="8"/>
      <name val="ＭＳ Ｐゴシック"/>
      <family val="3"/>
    </font>
    <font>
      <sz val="18"/>
      <color indexed="8"/>
      <name val="ＭＳ Ｐゴシック"/>
      <family val="3"/>
    </font>
    <font>
      <sz val="14"/>
      <color indexed="8"/>
      <name val="ＭＳ Ｐゴシック"/>
      <family val="3"/>
      <charset val="128"/>
    </font>
    <font>
      <sz val="20"/>
      <color indexed="8"/>
      <name val="ＭＳ Ｐゴシック"/>
      <family val="3"/>
    </font>
    <font>
      <sz val="16"/>
      <name val="ＭＳ Ｐゴシック"/>
      <family val="3"/>
    </font>
  </fonts>
  <fills count="12">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rgb="FFE1FFFF"/>
        <bgColor indexed="64"/>
      </patternFill>
    </fill>
    <fill>
      <patternFill patternType="solid">
        <fgColor theme="9" tint="0.79998168889431442"/>
        <bgColor indexed="27"/>
      </patternFill>
    </fill>
    <fill>
      <patternFill patternType="solid">
        <fgColor theme="9" tint="0.79998168889431442"/>
        <bgColor indexed="64"/>
      </patternFill>
    </fill>
    <fill>
      <patternFill patternType="solid">
        <fgColor rgb="FFE2EFDA"/>
        <bgColor indexed="27"/>
      </patternFill>
    </fill>
    <fill>
      <patternFill patternType="solid">
        <fgColor rgb="FFE1FFFF"/>
        <bgColor indexed="27"/>
      </patternFill>
    </fill>
    <fill>
      <patternFill patternType="solid">
        <fgColor theme="7" tint="0.39997558519241921"/>
        <bgColor indexed="64"/>
      </patternFill>
    </fill>
    <fill>
      <patternFill patternType="solid">
        <fgColor theme="4" tint="0.39997558519241921"/>
        <bgColor indexed="64"/>
      </patternFill>
    </fill>
  </fills>
  <borders count="10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diagonalDown="1">
      <left style="double">
        <color indexed="64"/>
      </left>
      <right style="medium">
        <color indexed="64"/>
      </right>
      <top style="medium">
        <color indexed="64"/>
      </top>
      <bottom style="thin">
        <color indexed="64"/>
      </bottom>
      <diagonal style="thin">
        <color indexed="64"/>
      </diagonal>
    </border>
    <border>
      <left style="medium">
        <color indexed="64"/>
      </left>
      <right/>
      <top style="medium">
        <color indexed="64"/>
      </top>
      <bottom style="medium">
        <color indexed="64"/>
      </bottom>
      <diagonal/>
    </border>
    <border diagonalDown="1">
      <left style="double">
        <color indexed="64"/>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auto="1"/>
      </bottom>
      <diagonal/>
    </border>
    <border>
      <left/>
      <right style="thin">
        <color auto="1"/>
      </right>
      <top style="thin">
        <color indexed="64"/>
      </top>
      <bottom style="thin">
        <color auto="1"/>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uble">
        <color indexed="64"/>
      </right>
      <top style="thin">
        <color indexed="64"/>
      </top>
      <bottom style="thin">
        <color indexed="64"/>
      </bottom>
      <diagonal/>
    </border>
    <border diagonalDown="1">
      <left style="double">
        <color indexed="64"/>
      </left>
      <right style="medium">
        <color indexed="64"/>
      </right>
      <top style="thin">
        <color indexed="64"/>
      </top>
      <bottom style="thin">
        <color indexed="64"/>
      </bottom>
      <diagonal style="thin">
        <color indexed="64"/>
      </diagonal>
    </border>
    <border>
      <left/>
      <right/>
      <top style="medium">
        <color indexed="64"/>
      </top>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double">
        <color indexed="64"/>
      </left>
      <right style="medium">
        <color indexed="64"/>
      </right>
      <top style="thin">
        <color indexed="64"/>
      </top>
      <bottom style="thin">
        <color indexed="64"/>
      </bottom>
      <diagonal/>
    </border>
    <border>
      <left/>
      <right style="double">
        <color indexed="8"/>
      </right>
      <top style="medium">
        <color indexed="64"/>
      </top>
      <bottom style="thin">
        <color indexed="64"/>
      </bottom>
      <diagonal/>
    </border>
    <border>
      <left style="double">
        <color indexed="8"/>
      </left>
      <right/>
      <top style="medium">
        <color indexed="64"/>
      </top>
      <bottom style="thin">
        <color indexed="64"/>
      </bottom>
      <diagonal/>
    </border>
    <border>
      <left/>
      <right style="double">
        <color indexed="64"/>
      </right>
      <top style="thin">
        <color indexed="64"/>
      </top>
      <bottom style="medium">
        <color indexed="64"/>
      </bottom>
      <diagonal/>
    </border>
    <border diagonalDown="1">
      <left style="double">
        <color indexed="64"/>
      </left>
      <right style="medium">
        <color indexed="64"/>
      </right>
      <top style="thin">
        <color indexed="64"/>
      </top>
      <bottom style="medium">
        <color indexed="64"/>
      </bottom>
      <diagonal style="thin">
        <color indexed="64"/>
      </diagonal>
    </border>
    <border>
      <left style="double">
        <color indexed="64"/>
      </left>
      <right/>
      <top style="thin">
        <color indexed="64"/>
      </top>
      <bottom style="thin">
        <color indexed="64"/>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double">
        <color indexed="8"/>
      </right>
      <top style="thin">
        <color indexed="64"/>
      </top>
      <bottom/>
      <diagonal/>
    </border>
    <border>
      <left style="double">
        <color indexed="8"/>
      </left>
      <right/>
      <top style="thin">
        <color indexed="64"/>
      </top>
      <bottom/>
      <diagonal/>
    </border>
    <border>
      <left/>
      <right style="double">
        <color indexed="64"/>
      </right>
      <top/>
      <bottom style="medium">
        <color indexed="64"/>
      </bottom>
      <diagonal/>
    </border>
    <border>
      <left style="double">
        <color indexed="64"/>
      </left>
      <right style="medium">
        <color indexed="64"/>
      </right>
      <top style="thin">
        <color indexed="64"/>
      </top>
      <bottom style="medium">
        <color indexed="64"/>
      </bottom>
      <diagonal/>
    </border>
    <border>
      <left/>
      <right style="double">
        <color indexed="8"/>
      </right>
      <top style="medium">
        <color indexed="64"/>
      </top>
      <bottom style="medium">
        <color indexed="64"/>
      </bottom>
      <diagonal/>
    </border>
    <border>
      <left style="double">
        <color indexed="8"/>
      </left>
      <right/>
      <top style="medium">
        <color indexed="64"/>
      </top>
      <bottom style="medium">
        <color indexed="64"/>
      </bottom>
      <diagonal/>
    </border>
    <border>
      <left/>
      <right style="double">
        <color indexed="8"/>
      </right>
      <top/>
      <bottom style="medium">
        <color indexed="64"/>
      </bottom>
      <diagonal/>
    </border>
    <border>
      <left style="double">
        <color indexed="8"/>
      </left>
      <right/>
      <top/>
      <bottom style="medium">
        <color indexed="64"/>
      </bottom>
      <diagonal/>
    </border>
    <border>
      <left style="double">
        <color indexed="64"/>
      </left>
      <right style="medium">
        <color indexed="64"/>
      </right>
      <top/>
      <bottom style="medium">
        <color indexed="64"/>
      </bottom>
      <diagonal/>
    </border>
    <border>
      <left style="thin">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right style="thin">
        <color indexed="8"/>
      </right>
      <top style="medium">
        <color indexed="64"/>
      </top>
      <bottom style="thin">
        <color indexed="64"/>
      </bottom>
      <diagonal/>
    </border>
    <border>
      <left style="thin">
        <color indexed="8"/>
      </left>
      <right style="medium">
        <color indexed="64"/>
      </right>
      <top style="medium">
        <color indexed="64"/>
      </top>
      <bottom/>
      <diagonal/>
    </border>
    <border>
      <left/>
      <right/>
      <top style="medium">
        <color indexed="8"/>
      </top>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style="thin">
        <color indexed="8"/>
      </right>
      <top style="medium">
        <color indexed="8"/>
      </top>
      <bottom/>
      <diagonal/>
    </border>
    <border>
      <left style="thin">
        <color indexed="8"/>
      </left>
      <right style="thin">
        <color indexed="8"/>
      </right>
      <top style="thin">
        <color indexed="64"/>
      </top>
      <bottom/>
      <diagonal/>
    </border>
    <border>
      <left style="thin">
        <color indexed="8"/>
      </left>
      <right/>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right style="thin">
        <color indexed="8"/>
      </right>
      <top/>
      <bottom/>
      <diagonal/>
    </border>
    <border>
      <left style="thin">
        <color indexed="8"/>
      </left>
      <right style="medium">
        <color indexed="64"/>
      </right>
      <top style="medium">
        <color indexed="8"/>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right/>
      <top style="medium">
        <color indexed="8"/>
      </top>
      <bottom style="medium">
        <color indexed="64"/>
      </bottom>
      <diagonal/>
    </border>
    <border>
      <left style="thin">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thin">
        <color indexed="8"/>
      </right>
      <top style="medium">
        <color indexed="8"/>
      </top>
      <bottom style="medium">
        <color indexed="64"/>
      </bottom>
      <diagonal/>
    </border>
    <border>
      <left style="thin">
        <color indexed="8"/>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8"/>
      </left>
      <right style="thin">
        <color indexed="64"/>
      </right>
      <top/>
      <bottom style="medium">
        <color indexed="64"/>
      </bottom>
      <diagonal/>
    </border>
    <border>
      <left style="thin">
        <color indexed="8"/>
      </left>
      <right style="medium">
        <color indexed="64"/>
      </right>
      <top style="medium">
        <color indexed="8"/>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medium">
        <color indexed="64"/>
      </left>
      <right style="medium">
        <color indexed="64"/>
      </right>
      <top style="dotted">
        <color indexed="64"/>
      </top>
      <bottom style="thin">
        <color indexed="64"/>
      </bottom>
      <diagonal/>
    </border>
    <border>
      <left style="medium">
        <color indexed="64"/>
      </left>
      <right style="thin">
        <color indexed="8"/>
      </right>
      <top/>
      <bottom style="thin">
        <color indexed="64"/>
      </bottom>
      <diagonal/>
    </border>
    <border>
      <left/>
      <right style="thin">
        <color indexed="8"/>
      </right>
      <top/>
      <bottom style="thin">
        <color indexed="64"/>
      </bottom>
      <diagonal/>
    </border>
    <border>
      <left/>
      <right/>
      <top/>
      <bottom style="thin">
        <color indexed="64"/>
      </bottom>
      <diagonal/>
    </border>
    <border>
      <left style="thin">
        <color indexed="64"/>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medium">
        <color indexed="64"/>
      </left>
      <right style="thin">
        <color indexed="8"/>
      </right>
      <top style="thin">
        <color indexed="64"/>
      </top>
      <bottom style="thin">
        <color indexed="64"/>
      </bottom>
      <diagonal/>
    </border>
    <border>
      <left/>
      <right style="thin">
        <color indexed="8"/>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indexed="8"/>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8"/>
      </left>
      <right style="medium">
        <color indexed="64"/>
      </right>
      <top style="thin">
        <color indexed="64"/>
      </top>
      <bottom style="medium">
        <color indexed="64"/>
      </bottom>
      <diagonal/>
    </border>
  </borders>
  <cellStyleXfs count="3">
    <xf numFmtId="0" fontId="0" fillId="0" borderId="0"/>
    <xf numFmtId="38" fontId="1"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302">
    <xf numFmtId="0" fontId="0" fillId="0" borderId="0" xfId="0"/>
    <xf numFmtId="0" fontId="3" fillId="2" borderId="0" xfId="0" applyFont="1" applyFill="1" applyAlignment="1">
      <alignment vertical="center"/>
    </xf>
    <xf numFmtId="0" fontId="6" fillId="2" borderId="0" xfId="0" applyFont="1" applyFill="1" applyAlignment="1">
      <alignment vertical="center"/>
    </xf>
    <xf numFmtId="0" fontId="6" fillId="0" borderId="0" xfId="0" applyFont="1" applyAlignment="1">
      <alignment vertical="center"/>
    </xf>
    <xf numFmtId="0" fontId="0" fillId="0" borderId="0" xfId="0" applyAlignment="1">
      <alignment vertical="center"/>
    </xf>
    <xf numFmtId="38" fontId="9" fillId="4" borderId="10" xfId="1" applyFont="1" applyFill="1" applyBorder="1" applyAlignment="1" applyProtection="1">
      <alignment horizontal="center" vertical="center"/>
    </xf>
    <xf numFmtId="0" fontId="10" fillId="5" borderId="11" xfId="0" applyFont="1" applyFill="1" applyBorder="1" applyAlignment="1">
      <alignment horizontal="center" vertical="center" wrapText="1"/>
    </xf>
    <xf numFmtId="38" fontId="3" fillId="4" borderId="16" xfId="1" applyFont="1" applyFill="1" applyBorder="1" applyAlignment="1" applyProtection="1">
      <alignment vertical="center"/>
    </xf>
    <xf numFmtId="38" fontId="3" fillId="5" borderId="17" xfId="1" applyFont="1" applyFill="1" applyBorder="1" applyAlignment="1" applyProtection="1">
      <alignment vertical="center"/>
    </xf>
    <xf numFmtId="0" fontId="2" fillId="0" borderId="0" xfId="0" applyFont="1" applyAlignment="1">
      <alignment vertical="center"/>
    </xf>
    <xf numFmtId="0" fontId="12" fillId="0" borderId="0" xfId="0" applyFont="1" applyAlignment="1">
      <alignment vertical="center"/>
    </xf>
    <xf numFmtId="38" fontId="9" fillId="4" borderId="31" xfId="1" applyFont="1" applyFill="1" applyBorder="1" applyAlignment="1" applyProtection="1">
      <alignment horizontal="center" vertical="center"/>
    </xf>
    <xf numFmtId="0" fontId="0" fillId="4" borderId="1" xfId="0" applyFill="1" applyBorder="1" applyAlignment="1">
      <alignment vertical="center"/>
    </xf>
    <xf numFmtId="177" fontId="3" fillId="4" borderId="33" xfId="0" applyNumberFormat="1" applyFont="1" applyFill="1" applyBorder="1" applyAlignment="1">
      <alignment vertical="center"/>
    </xf>
    <xf numFmtId="176" fontId="3" fillId="5" borderId="17" xfId="0" applyNumberFormat="1" applyFont="1" applyFill="1" applyBorder="1" applyAlignment="1">
      <alignment vertical="center"/>
    </xf>
    <xf numFmtId="0" fontId="0" fillId="4" borderId="19" xfId="0" applyFill="1" applyBorder="1" applyAlignment="1">
      <alignment vertical="center"/>
    </xf>
    <xf numFmtId="177" fontId="3" fillId="4" borderId="35" xfId="0" applyNumberFormat="1" applyFont="1" applyFill="1" applyBorder="1" applyAlignment="1">
      <alignment vertical="center"/>
    </xf>
    <xf numFmtId="176" fontId="9" fillId="4" borderId="39" xfId="0" applyNumberFormat="1" applyFont="1" applyFill="1" applyBorder="1" applyAlignment="1">
      <alignment horizontal="center" vertical="center"/>
    </xf>
    <xf numFmtId="177" fontId="3" fillId="4" borderId="31" xfId="0" applyNumberFormat="1" applyFont="1" applyFill="1" applyBorder="1" applyAlignment="1">
      <alignment vertical="center"/>
    </xf>
    <xf numFmtId="176" fontId="2" fillId="0" borderId="0" xfId="0" applyNumberFormat="1" applyFont="1" applyAlignment="1">
      <alignment vertical="center"/>
    </xf>
    <xf numFmtId="176" fontId="9" fillId="4" borderId="33" xfId="0" applyNumberFormat="1" applyFont="1" applyFill="1" applyBorder="1" applyAlignment="1">
      <alignment horizontal="center" vertical="center"/>
    </xf>
    <xf numFmtId="0" fontId="0" fillId="0" borderId="0" xfId="0" quotePrefix="1" applyAlignment="1">
      <alignment vertical="center"/>
    </xf>
    <xf numFmtId="0" fontId="2" fillId="0" borderId="0" xfId="0" quotePrefix="1" applyFont="1" applyAlignment="1">
      <alignment vertical="center"/>
    </xf>
    <xf numFmtId="176" fontId="9" fillId="4" borderId="35" xfId="0" applyNumberFormat="1" applyFont="1" applyFill="1" applyBorder="1" applyAlignment="1">
      <alignment horizontal="center" vertical="center"/>
    </xf>
    <xf numFmtId="177" fontId="3" fillId="4" borderId="52" xfId="0" applyNumberFormat="1" applyFont="1" applyFill="1" applyBorder="1" applyAlignment="1">
      <alignment vertical="center"/>
    </xf>
    <xf numFmtId="176" fontId="9" fillId="4" borderId="52" xfId="0" applyNumberFormat="1" applyFont="1" applyFill="1" applyBorder="1" applyAlignment="1">
      <alignment horizontal="center" vertical="center"/>
    </xf>
    <xf numFmtId="0" fontId="10" fillId="5" borderId="3" xfId="0" applyFont="1" applyFill="1" applyBorder="1" applyAlignment="1">
      <alignment horizontal="center" vertical="center" wrapText="1"/>
    </xf>
    <xf numFmtId="0" fontId="10" fillId="5" borderId="26" xfId="0" applyFont="1" applyFill="1" applyBorder="1" applyAlignment="1">
      <alignment horizontal="center" vertical="center" wrapText="1"/>
    </xf>
    <xf numFmtId="176" fontId="3" fillId="4" borderId="33" xfId="0" applyNumberFormat="1" applyFont="1" applyFill="1" applyBorder="1" applyAlignment="1">
      <alignment vertical="center"/>
    </xf>
    <xf numFmtId="176" fontId="3" fillId="4" borderId="31" xfId="0" applyNumberFormat="1" applyFont="1" applyFill="1" applyBorder="1" applyAlignment="1">
      <alignment vertical="center"/>
    </xf>
    <xf numFmtId="176" fontId="9" fillId="4" borderId="16" xfId="0" applyNumberFormat="1" applyFont="1" applyFill="1" applyBorder="1" applyAlignment="1">
      <alignment horizontal="center" vertical="center"/>
    </xf>
    <xf numFmtId="176" fontId="3" fillId="4" borderId="57" xfId="0" applyNumberFormat="1" applyFont="1" applyFill="1" applyBorder="1" applyAlignment="1">
      <alignment vertical="center"/>
    </xf>
    <xf numFmtId="176" fontId="3" fillId="4" borderId="16" xfId="0" applyNumberFormat="1" applyFont="1" applyFill="1" applyBorder="1" applyAlignment="1">
      <alignment vertical="center"/>
    </xf>
    <xf numFmtId="0" fontId="0" fillId="4" borderId="0" xfId="0" applyFill="1" applyAlignment="1">
      <alignment vertical="center"/>
    </xf>
    <xf numFmtId="0" fontId="18" fillId="4" borderId="0" xfId="0" applyFont="1" applyFill="1" applyAlignment="1">
      <alignment vertical="center" wrapText="1"/>
    </xf>
    <xf numFmtId="0" fontId="0" fillId="0" borderId="32" xfId="0" applyBorder="1" applyAlignment="1">
      <alignment vertical="center"/>
    </xf>
    <xf numFmtId="0" fontId="21" fillId="0" borderId="0" xfId="0" applyFont="1" applyAlignment="1">
      <alignment vertical="center"/>
    </xf>
    <xf numFmtId="0" fontId="22" fillId="0" borderId="0" xfId="0" applyFont="1" applyAlignment="1">
      <alignment vertical="center"/>
    </xf>
    <xf numFmtId="176" fontId="9" fillId="4" borderId="16" xfId="0" applyNumberFormat="1" applyFont="1" applyFill="1" applyBorder="1" applyAlignment="1">
      <alignment vertical="center"/>
    </xf>
    <xf numFmtId="0" fontId="16" fillId="4" borderId="11" xfId="0" applyFont="1" applyFill="1" applyBorder="1" applyAlignment="1">
      <alignment horizontal="center" vertical="center" wrapText="1"/>
    </xf>
    <xf numFmtId="0" fontId="24" fillId="6" borderId="61" xfId="0" applyFont="1" applyFill="1" applyBorder="1" applyAlignment="1">
      <alignment vertical="center" wrapText="1"/>
    </xf>
    <xf numFmtId="0" fontId="24" fillId="6" borderId="60" xfId="0" applyFont="1" applyFill="1" applyBorder="1" applyAlignment="1">
      <alignment horizontal="center" vertical="center" wrapText="1"/>
    </xf>
    <xf numFmtId="0" fontId="24" fillId="6" borderId="32" xfId="0" applyFont="1" applyFill="1" applyBorder="1" applyAlignment="1">
      <alignment horizontal="center" vertical="center" wrapText="1"/>
    </xf>
    <xf numFmtId="0" fontId="25" fillId="6" borderId="22"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25" fillId="8" borderId="73" xfId="0" applyFont="1" applyFill="1" applyBorder="1" applyAlignment="1">
      <alignment horizontal="center" vertical="center" wrapText="1"/>
    </xf>
    <xf numFmtId="0" fontId="25" fillId="9" borderId="73" xfId="0" applyFont="1" applyFill="1" applyBorder="1" applyAlignment="1">
      <alignment horizontal="center" vertical="center" wrapText="1"/>
    </xf>
    <xf numFmtId="0" fontId="25" fillId="8" borderId="79" xfId="0" applyFont="1" applyFill="1" applyBorder="1" applyAlignment="1">
      <alignment horizontal="center" vertical="center" wrapText="1"/>
    </xf>
    <xf numFmtId="0" fontId="25" fillId="8" borderId="80" xfId="0" applyFont="1" applyFill="1" applyBorder="1" applyAlignment="1">
      <alignment horizontal="center" vertical="center" wrapText="1"/>
    </xf>
    <xf numFmtId="0" fontId="25" fillId="8" borderId="81" xfId="0" applyFont="1" applyFill="1" applyBorder="1" applyAlignment="1">
      <alignment horizontal="center" vertical="center" wrapText="1"/>
    </xf>
    <xf numFmtId="0" fontId="25" fillId="8" borderId="82" xfId="0" applyFont="1" applyFill="1" applyBorder="1" applyAlignment="1">
      <alignment horizontal="center" vertical="center" wrapText="1"/>
    </xf>
    <xf numFmtId="0" fontId="25" fillId="9" borderId="79" xfId="0" applyFont="1" applyFill="1" applyBorder="1" applyAlignment="1">
      <alignment horizontal="center" vertical="center" wrapText="1"/>
    </xf>
    <xf numFmtId="0" fontId="25" fillId="6" borderId="79" xfId="0" applyFont="1" applyFill="1" applyBorder="1" applyAlignment="1">
      <alignment horizontal="center" vertical="center" wrapText="1"/>
    </xf>
    <xf numFmtId="0" fontId="24" fillId="4" borderId="0" xfId="0" applyFont="1" applyFill="1" applyAlignment="1">
      <alignment horizontal="center" vertical="center" shrinkToFit="1"/>
    </xf>
    <xf numFmtId="0" fontId="6" fillId="4" borderId="0" xfId="0" applyFont="1" applyFill="1" applyAlignment="1">
      <alignment vertical="center"/>
    </xf>
    <xf numFmtId="0" fontId="6" fillId="4" borderId="0" xfId="0" applyFont="1" applyFill="1" applyAlignment="1">
      <alignment horizontal="right" vertical="center"/>
    </xf>
    <xf numFmtId="38" fontId="27" fillId="4" borderId="68" xfId="1" applyFont="1" applyFill="1" applyBorder="1" applyAlignment="1" applyProtection="1">
      <alignment horizontal="right" vertical="center" wrapText="1" shrinkToFit="1"/>
    </xf>
    <xf numFmtId="38" fontId="27" fillId="4" borderId="65" xfId="1" applyFont="1" applyFill="1" applyBorder="1" applyAlignment="1" applyProtection="1">
      <alignment horizontal="right" vertical="center" wrapText="1" shrinkToFit="1"/>
    </xf>
    <xf numFmtId="38" fontId="27" fillId="4" borderId="59" xfId="1" applyFont="1" applyFill="1" applyBorder="1" applyAlignment="1" applyProtection="1">
      <alignment horizontal="right" vertical="center" wrapText="1" shrinkToFit="1"/>
    </xf>
    <xf numFmtId="38" fontId="27" fillId="5" borderId="59" xfId="1" applyFont="1" applyFill="1" applyBorder="1" applyAlignment="1" applyProtection="1">
      <alignment horizontal="right" vertical="center" wrapText="1" shrinkToFit="1"/>
    </xf>
    <xf numFmtId="38" fontId="27" fillId="4" borderId="59" xfId="1" applyFont="1" applyFill="1" applyBorder="1" applyAlignment="1" applyProtection="1">
      <alignment horizontal="center" vertical="center" shrinkToFit="1"/>
    </xf>
    <xf numFmtId="0" fontId="6" fillId="4" borderId="84" xfId="0" applyFont="1" applyFill="1" applyBorder="1" applyAlignment="1">
      <alignment vertical="center"/>
    </xf>
    <xf numFmtId="0" fontId="6" fillId="4" borderId="0" xfId="0" applyFont="1" applyFill="1" applyAlignment="1">
      <alignment horizontal="center" vertical="center"/>
    </xf>
    <xf numFmtId="0" fontId="6" fillId="4" borderId="32" xfId="0" applyFont="1" applyFill="1" applyBorder="1" applyAlignment="1">
      <alignment vertical="center"/>
    </xf>
    <xf numFmtId="38" fontId="6" fillId="4" borderId="0" xfId="1" applyFont="1" applyFill="1" applyBorder="1" applyAlignment="1" applyProtection="1">
      <alignment horizontal="center" vertical="center" shrinkToFit="1"/>
    </xf>
    <xf numFmtId="0" fontId="6" fillId="4" borderId="2" xfId="0" applyFont="1" applyFill="1" applyBorder="1" applyAlignment="1">
      <alignment vertical="center" wrapText="1"/>
    </xf>
    <xf numFmtId="0" fontId="32" fillId="10" borderId="85" xfId="0" applyFont="1" applyFill="1" applyBorder="1" applyAlignment="1">
      <alignment horizontal="center" vertical="center" wrapText="1"/>
    </xf>
    <xf numFmtId="0" fontId="6" fillId="4" borderId="3" xfId="0" applyFont="1" applyFill="1" applyBorder="1" applyAlignment="1">
      <alignment horizontal="center" vertical="center"/>
    </xf>
    <xf numFmtId="0" fontId="34" fillId="4" borderId="86" xfId="0" applyFont="1" applyFill="1" applyBorder="1" applyAlignment="1">
      <alignment horizontal="center" vertical="center" wrapText="1"/>
    </xf>
    <xf numFmtId="0" fontId="35" fillId="4" borderId="87" xfId="0" applyFont="1" applyFill="1" applyBorder="1" applyAlignment="1">
      <alignment horizontal="center" vertical="center" wrapText="1"/>
    </xf>
    <xf numFmtId="0" fontId="35" fillId="4" borderId="86" xfId="0" applyFont="1" applyFill="1" applyBorder="1" applyAlignment="1">
      <alignment horizontal="left" vertical="center" wrapText="1"/>
    </xf>
    <xf numFmtId="0" fontId="35" fillId="4" borderId="86" xfId="0" applyFont="1" applyFill="1" applyBorder="1" applyAlignment="1">
      <alignment horizontal="center" vertical="center" wrapText="1"/>
    </xf>
    <xf numFmtId="38" fontId="36" fillId="4" borderId="86" xfId="1" applyFont="1" applyFill="1" applyBorder="1" applyAlignment="1" applyProtection="1">
      <alignment horizontal="right" vertical="center" wrapText="1" shrinkToFit="1"/>
    </xf>
    <xf numFmtId="38" fontId="36" fillId="5" borderId="86" xfId="1" applyFont="1" applyFill="1" applyBorder="1" applyAlignment="1" applyProtection="1">
      <alignment horizontal="right" vertical="center" wrapText="1" shrinkToFit="1"/>
    </xf>
    <xf numFmtId="0" fontId="37" fillId="4" borderId="86" xfId="0" applyFont="1" applyFill="1" applyBorder="1" applyAlignment="1">
      <alignment horizontal="left" vertical="top" wrapText="1"/>
    </xf>
    <xf numFmtId="0" fontId="38" fillId="4" borderId="86" xfId="0" applyFont="1" applyFill="1" applyBorder="1" applyAlignment="1">
      <alignment horizontal="center" vertical="center" wrapText="1"/>
    </xf>
    <xf numFmtId="0" fontId="35" fillId="4" borderId="86" xfId="1" applyNumberFormat="1" applyFont="1" applyFill="1" applyBorder="1" applyAlignment="1" applyProtection="1">
      <alignment vertical="center" wrapText="1"/>
    </xf>
    <xf numFmtId="0" fontId="36" fillId="4" borderId="88" xfId="0" applyFont="1" applyFill="1" applyBorder="1" applyAlignment="1">
      <alignment horizontal="center" vertical="center" wrapText="1"/>
    </xf>
    <xf numFmtId="0" fontId="23" fillId="10" borderId="89" xfId="0" applyFont="1" applyFill="1" applyBorder="1" applyAlignment="1">
      <alignment horizontal="center" vertical="center" wrapText="1"/>
    </xf>
    <xf numFmtId="0" fontId="6" fillId="4" borderId="90" xfId="0" applyFont="1" applyFill="1" applyBorder="1" applyAlignment="1">
      <alignment horizontal="center" vertical="center"/>
    </xf>
    <xf numFmtId="0" fontId="34" fillId="0" borderId="91" xfId="0" applyFont="1" applyBorder="1" applyAlignment="1" applyProtection="1">
      <alignment horizontal="center" vertical="center" wrapText="1"/>
      <protection locked="0"/>
    </xf>
    <xf numFmtId="0" fontId="35" fillId="0" borderId="92" xfId="0" applyFont="1" applyBorder="1" applyAlignment="1" applyProtection="1">
      <alignment horizontal="center" vertical="center" wrapText="1"/>
      <protection locked="0"/>
    </xf>
    <xf numFmtId="0" fontId="35" fillId="0" borderId="93" xfId="0" applyFont="1" applyBorder="1" applyAlignment="1" applyProtection="1">
      <alignment horizontal="center" vertical="center" wrapText="1"/>
      <protection locked="0"/>
    </xf>
    <xf numFmtId="0" fontId="35" fillId="0" borderId="94" xfId="0" applyFont="1" applyBorder="1" applyAlignment="1" applyProtection="1">
      <alignment horizontal="center" vertical="center" wrapText="1"/>
      <protection locked="0"/>
    </xf>
    <xf numFmtId="0" fontId="35" fillId="0" borderId="95" xfId="0" applyFont="1" applyBorder="1" applyAlignment="1" applyProtection="1">
      <alignment horizontal="left" vertical="center" wrapText="1"/>
      <protection locked="0"/>
    </xf>
    <xf numFmtId="0" fontId="35" fillId="0" borderId="95" xfId="0" applyFont="1" applyBorder="1" applyAlignment="1" applyProtection="1">
      <alignment horizontal="center" vertical="center" wrapText="1"/>
      <protection locked="0"/>
    </xf>
    <xf numFmtId="0" fontId="35" fillId="4" borderId="95" xfId="0" applyFont="1" applyFill="1" applyBorder="1" applyAlignment="1">
      <alignment horizontal="left" vertical="center" wrapText="1"/>
    </xf>
    <xf numFmtId="38" fontId="36" fillId="4" borderId="95" xfId="1" applyFont="1" applyFill="1" applyBorder="1" applyAlignment="1" applyProtection="1">
      <alignment horizontal="right" vertical="center" wrapText="1" shrinkToFit="1"/>
    </xf>
    <xf numFmtId="38" fontId="36" fillId="4" borderId="96" xfId="1" applyFont="1" applyFill="1" applyBorder="1" applyAlignment="1" applyProtection="1">
      <alignment horizontal="right" vertical="center" wrapText="1" shrinkToFit="1"/>
    </xf>
    <xf numFmtId="38" fontId="36" fillId="0" borderId="95" xfId="1" applyFont="1" applyFill="1" applyBorder="1" applyAlignment="1" applyProtection="1">
      <alignment horizontal="right" vertical="center" wrapText="1" shrinkToFit="1"/>
      <protection locked="0"/>
    </xf>
    <xf numFmtId="38" fontId="36" fillId="5" borderId="95" xfId="1" applyFont="1" applyFill="1" applyBorder="1" applyAlignment="1" applyProtection="1">
      <alignment horizontal="right" vertical="center" wrapText="1" shrinkToFit="1"/>
    </xf>
    <xf numFmtId="0" fontId="35" fillId="4" borderId="95" xfId="0" applyFont="1" applyFill="1" applyBorder="1" applyAlignment="1">
      <alignment horizontal="left" vertical="top" wrapText="1"/>
    </xf>
    <xf numFmtId="0" fontId="38" fillId="0" borderId="95" xfId="0" applyFont="1" applyBorder="1" applyAlignment="1" applyProtection="1">
      <alignment horizontal="center" vertical="center" wrapText="1"/>
      <protection locked="0"/>
    </xf>
    <xf numFmtId="0" fontId="35" fillId="0" borderId="95" xfId="1" applyNumberFormat="1" applyFont="1" applyFill="1" applyBorder="1" applyAlignment="1" applyProtection="1">
      <alignment vertical="center" wrapText="1"/>
      <protection locked="0"/>
    </xf>
    <xf numFmtId="0" fontId="35" fillId="4" borderId="94" xfId="0" applyFont="1" applyFill="1" applyBorder="1" applyAlignment="1">
      <alignment horizontal="left" vertical="center" wrapText="1"/>
    </xf>
    <xf numFmtId="0" fontId="36" fillId="0" borderId="97" xfId="0" applyFont="1" applyBorder="1" applyAlignment="1" applyProtection="1">
      <alignment horizontal="center" vertical="center" wrapText="1"/>
      <protection locked="0"/>
    </xf>
    <xf numFmtId="0" fontId="23" fillId="11" borderId="98" xfId="0" applyFont="1" applyFill="1" applyBorder="1" applyAlignment="1">
      <alignment horizontal="center" vertical="center" wrapText="1"/>
    </xf>
    <xf numFmtId="0" fontId="34" fillId="0" borderId="99"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0" fontId="35" fillId="0" borderId="100" xfId="0" applyFont="1" applyBorder="1" applyAlignment="1" applyProtection="1">
      <alignment horizontal="center" vertical="center" wrapText="1"/>
      <protection locked="0"/>
    </xf>
    <xf numFmtId="0" fontId="35" fillId="0" borderId="101" xfId="0" applyFont="1" applyBorder="1" applyAlignment="1" applyProtection="1">
      <alignment horizontal="center" vertical="center" wrapText="1"/>
      <protection locked="0"/>
    </xf>
    <xf numFmtId="0" fontId="35" fillId="0" borderId="96" xfId="0" applyFont="1" applyBorder="1" applyAlignment="1" applyProtection="1">
      <alignment horizontal="left" vertical="center" wrapText="1"/>
      <protection locked="0"/>
    </xf>
    <xf numFmtId="0" fontId="35" fillId="0" borderId="96" xfId="0" applyFont="1" applyBorder="1" applyAlignment="1" applyProtection="1">
      <alignment horizontal="center" vertical="center" wrapText="1"/>
      <protection locked="0"/>
    </xf>
    <xf numFmtId="0" fontId="35" fillId="4" borderId="96" xfId="0" applyFont="1" applyFill="1" applyBorder="1" applyAlignment="1">
      <alignment horizontal="left" vertical="center" wrapText="1"/>
    </xf>
    <xf numFmtId="176" fontId="27" fillId="0" borderId="0" xfId="0" applyNumberFormat="1" applyFont="1" applyAlignment="1" applyProtection="1">
      <alignment horizontal="right" vertical="center" wrapText="1"/>
      <protection locked="0"/>
    </xf>
    <xf numFmtId="38" fontId="36" fillId="0" borderId="96" xfId="1" applyFont="1" applyFill="1" applyBorder="1" applyAlignment="1" applyProtection="1">
      <alignment horizontal="right" vertical="center" wrapText="1" shrinkToFit="1"/>
      <protection locked="0"/>
    </xf>
    <xf numFmtId="38" fontId="36" fillId="3" borderId="96" xfId="1" applyFont="1" applyFill="1" applyBorder="1" applyAlignment="1" applyProtection="1">
      <alignment horizontal="right" vertical="center" wrapText="1" shrinkToFit="1"/>
      <protection locked="0"/>
    </xf>
    <xf numFmtId="0" fontId="35" fillId="0" borderId="96" xfId="0" applyFont="1" applyBorder="1" applyAlignment="1" applyProtection="1">
      <alignment horizontal="left" vertical="top" wrapText="1"/>
      <protection locked="0"/>
    </xf>
    <xf numFmtId="0" fontId="38" fillId="0" borderId="96" xfId="0" applyFont="1" applyBorder="1" applyAlignment="1" applyProtection="1">
      <alignment horizontal="center" vertical="center" wrapText="1"/>
      <protection locked="0"/>
    </xf>
    <xf numFmtId="0" fontId="35" fillId="0" borderId="96" xfId="1" applyNumberFormat="1" applyFont="1" applyFill="1" applyBorder="1" applyAlignment="1" applyProtection="1">
      <alignment vertical="center" wrapText="1"/>
      <protection locked="0"/>
    </xf>
    <xf numFmtId="0" fontId="35" fillId="4" borderId="101" xfId="0" applyFont="1" applyFill="1" applyBorder="1" applyAlignment="1">
      <alignment horizontal="left" vertical="center" wrapText="1"/>
    </xf>
    <xf numFmtId="0" fontId="39" fillId="11" borderId="46" xfId="0" applyFont="1" applyFill="1" applyBorder="1" applyAlignment="1">
      <alignment horizontal="center" vertical="center" wrapText="1"/>
    </xf>
    <xf numFmtId="0" fontId="6" fillId="4" borderId="102" xfId="0" applyFont="1" applyFill="1" applyBorder="1" applyAlignment="1">
      <alignment horizontal="center" vertical="center"/>
    </xf>
    <xf numFmtId="0" fontId="34" fillId="0" borderId="103" xfId="0" applyFont="1" applyBorder="1" applyAlignment="1" applyProtection="1">
      <alignment horizontal="center" vertical="center" wrapText="1"/>
      <protection locked="0"/>
    </xf>
    <xf numFmtId="0" fontId="37" fillId="0" borderId="103" xfId="0" applyFont="1" applyBorder="1" applyAlignment="1" applyProtection="1">
      <alignment horizontal="center" vertical="center" wrapText="1"/>
      <protection locked="0"/>
    </xf>
    <xf numFmtId="0" fontId="37" fillId="0" borderId="104" xfId="0" applyFont="1" applyBorder="1" applyAlignment="1" applyProtection="1">
      <alignment horizontal="center" vertical="center" wrapText="1"/>
      <protection locked="0"/>
    </xf>
    <xf numFmtId="0" fontId="37" fillId="0" borderId="104" xfId="0" applyFont="1" applyBorder="1" applyAlignment="1" applyProtection="1">
      <alignment horizontal="left" vertical="center" wrapText="1"/>
      <protection locked="0"/>
    </xf>
    <xf numFmtId="0" fontId="37" fillId="4" borderId="104" xfId="0" applyFont="1" applyFill="1" applyBorder="1" applyAlignment="1">
      <alignment horizontal="left" vertical="center" wrapText="1"/>
    </xf>
    <xf numFmtId="38" fontId="36" fillId="4" borderId="105" xfId="1" applyFont="1" applyFill="1" applyBorder="1" applyAlignment="1" applyProtection="1">
      <alignment horizontal="right" vertical="center" wrapText="1" shrinkToFit="1"/>
    </xf>
    <xf numFmtId="38" fontId="36" fillId="4" borderId="106" xfId="1" applyFont="1" applyFill="1" applyBorder="1" applyAlignment="1" applyProtection="1">
      <alignment horizontal="right" vertical="center" wrapText="1" shrinkToFit="1"/>
    </xf>
    <xf numFmtId="38" fontId="36" fillId="0" borderId="104" xfId="1" applyFont="1" applyFill="1" applyBorder="1" applyAlignment="1" applyProtection="1">
      <alignment horizontal="right" vertical="center" wrapText="1" shrinkToFit="1"/>
      <protection locked="0"/>
    </xf>
    <xf numFmtId="38" fontId="36" fillId="4" borderId="104" xfId="1" applyFont="1" applyFill="1" applyBorder="1" applyAlignment="1" applyProtection="1">
      <alignment horizontal="right" vertical="center" wrapText="1" shrinkToFit="1"/>
    </xf>
    <xf numFmtId="38" fontId="36" fillId="3" borderId="104" xfId="1" applyFont="1" applyFill="1" applyBorder="1" applyAlignment="1" applyProtection="1">
      <alignment horizontal="right" vertical="center" wrapText="1" shrinkToFit="1"/>
      <protection locked="0"/>
    </xf>
    <xf numFmtId="0" fontId="6" fillId="0" borderId="0" xfId="0" applyFont="1" applyAlignment="1">
      <alignment horizontal="center" vertical="center"/>
    </xf>
    <xf numFmtId="0" fontId="28" fillId="10" borderId="18" xfId="0" applyFont="1" applyFill="1" applyBorder="1" applyAlignment="1">
      <alignment horizontal="center" vertical="center" textRotation="255"/>
    </xf>
    <xf numFmtId="0" fontId="28" fillId="10" borderId="34" xfId="0" applyFont="1" applyFill="1" applyBorder="1" applyAlignment="1">
      <alignment horizontal="center" vertical="center" textRotation="255"/>
    </xf>
    <xf numFmtId="0" fontId="28" fillId="10" borderId="46" xfId="0" applyFont="1" applyFill="1" applyBorder="1" applyAlignment="1">
      <alignment horizontal="center" vertical="center" textRotation="255"/>
    </xf>
    <xf numFmtId="0" fontId="25" fillId="6" borderId="67" xfId="0" applyFont="1" applyFill="1" applyBorder="1" applyAlignment="1">
      <alignment horizontal="center" vertical="center" wrapText="1"/>
    </xf>
    <xf numFmtId="0" fontId="25" fillId="6" borderId="65" xfId="0" applyFont="1" applyFill="1" applyBorder="1" applyAlignment="1">
      <alignment horizontal="center" vertical="center" wrapText="1"/>
    </xf>
    <xf numFmtId="0" fontId="25" fillId="6" borderId="77" xfId="0" applyFont="1" applyFill="1" applyBorder="1" applyAlignment="1">
      <alignment horizontal="center" vertical="center" wrapText="1"/>
    </xf>
    <xf numFmtId="0" fontId="24" fillId="6" borderId="68" xfId="0" applyFont="1" applyFill="1" applyBorder="1" applyAlignment="1">
      <alignment horizontal="center" vertical="center" wrapText="1"/>
    </xf>
    <xf numFmtId="0" fontId="25" fillId="6" borderId="79" xfId="0" applyFont="1" applyFill="1" applyBorder="1" applyAlignment="1">
      <alignment horizontal="center" vertical="center" wrapText="1"/>
    </xf>
    <xf numFmtId="0" fontId="25" fillId="6" borderId="69" xfId="0" applyFont="1" applyFill="1" applyBorder="1" applyAlignment="1">
      <alignment horizontal="center" vertical="center" wrapText="1"/>
    </xf>
    <xf numFmtId="0" fontId="25" fillId="6" borderId="70" xfId="0" applyFont="1" applyFill="1" applyBorder="1" applyAlignment="1">
      <alignment horizontal="center" vertical="center" wrapText="1"/>
    </xf>
    <xf numFmtId="0" fontId="25" fillId="6" borderId="74" xfId="0" applyFont="1" applyFill="1" applyBorder="1" applyAlignment="1">
      <alignment horizontal="center" vertical="center" wrapText="1"/>
    </xf>
    <xf numFmtId="0" fontId="25" fillId="8" borderId="73" xfId="0" applyFont="1" applyFill="1" applyBorder="1" applyAlignment="1">
      <alignment horizontal="center" vertical="center" wrapText="1"/>
    </xf>
    <xf numFmtId="0" fontId="24" fillId="6" borderId="59" xfId="0" applyFont="1" applyFill="1" applyBorder="1" applyAlignment="1">
      <alignment horizontal="center" vertical="center" wrapText="1"/>
    </xf>
    <xf numFmtId="0" fontId="24" fillId="6" borderId="65" xfId="0" applyFont="1" applyFill="1" applyBorder="1" applyAlignment="1">
      <alignment horizontal="center" vertical="center" wrapText="1"/>
    </xf>
    <xf numFmtId="0" fontId="24" fillId="6" borderId="77" xfId="0" applyFont="1" applyFill="1" applyBorder="1" applyAlignment="1">
      <alignment horizontal="center" vertical="center" wrapText="1"/>
    </xf>
    <xf numFmtId="0" fontId="6" fillId="7" borderId="62" xfId="0" applyFont="1" applyFill="1" applyBorder="1" applyAlignment="1">
      <alignment horizontal="center" vertical="center" wrapText="1"/>
    </xf>
    <xf numFmtId="0" fontId="6" fillId="7" borderId="72" xfId="0" applyFont="1" applyFill="1" applyBorder="1" applyAlignment="1">
      <alignment horizontal="center" vertical="center" wrapText="1"/>
    </xf>
    <xf numFmtId="0" fontId="6" fillId="7" borderId="83" xfId="0" applyFont="1" applyFill="1" applyBorder="1" applyAlignment="1">
      <alignment horizontal="center" vertical="center" wrapText="1"/>
    </xf>
    <xf numFmtId="0" fontId="24" fillId="6" borderId="59" xfId="0" applyFont="1" applyFill="1" applyBorder="1" applyAlignment="1">
      <alignment horizontal="left" vertical="center" wrapText="1"/>
    </xf>
    <xf numFmtId="0" fontId="24" fillId="6" borderId="71" xfId="0" applyFont="1" applyFill="1" applyBorder="1" applyAlignment="1">
      <alignment horizontal="left" vertical="center" wrapText="1"/>
    </xf>
    <xf numFmtId="0" fontId="24" fillId="6" borderId="77" xfId="0" applyFont="1" applyFill="1" applyBorder="1" applyAlignment="1">
      <alignment horizontal="left" vertical="center" wrapText="1"/>
    </xf>
    <xf numFmtId="0" fontId="25" fillId="6" borderId="59" xfId="0" applyFont="1" applyFill="1" applyBorder="1" applyAlignment="1">
      <alignment horizontal="center" vertical="center" wrapText="1"/>
    </xf>
    <xf numFmtId="0" fontId="24" fillId="6" borderId="59" xfId="0" applyFont="1" applyFill="1" applyBorder="1" applyAlignment="1">
      <alignment horizontal="center" vertical="center" wrapText="1" shrinkToFit="1"/>
    </xf>
    <xf numFmtId="0" fontId="24" fillId="6" borderId="65" xfId="0" applyFont="1" applyFill="1" applyBorder="1" applyAlignment="1">
      <alignment horizontal="center" vertical="center" wrapText="1" shrinkToFit="1"/>
    </xf>
    <xf numFmtId="0" fontId="24" fillId="6" borderId="77" xfId="0" applyFont="1" applyFill="1" applyBorder="1" applyAlignment="1">
      <alignment horizontal="center" vertical="center" wrapText="1" shrinkToFit="1"/>
    </xf>
    <xf numFmtId="0" fontId="24" fillId="6" borderId="60" xfId="0" applyFont="1" applyFill="1" applyBorder="1" applyAlignment="1">
      <alignment horizontal="center" vertical="center" wrapText="1" shrinkToFit="1"/>
    </xf>
    <xf numFmtId="0" fontId="25" fillId="6" borderId="66" xfId="0" applyFont="1" applyFill="1" applyBorder="1" applyAlignment="1">
      <alignment horizontal="center" vertical="center" wrapText="1" shrinkToFit="1"/>
    </xf>
    <xf numFmtId="0" fontId="25" fillId="6" borderId="78" xfId="0" applyFont="1" applyFill="1" applyBorder="1" applyAlignment="1">
      <alignment horizontal="center" vertical="center" wrapText="1" shrinkToFit="1"/>
    </xf>
    <xf numFmtId="0" fontId="24" fillId="8" borderId="59" xfId="0" applyFont="1" applyFill="1" applyBorder="1" applyAlignment="1">
      <alignment horizontal="center" vertical="center" wrapText="1"/>
    </xf>
    <xf numFmtId="0" fontId="24" fillId="8" borderId="65" xfId="0" applyFont="1" applyFill="1" applyBorder="1" applyAlignment="1">
      <alignment horizontal="center" vertical="center" wrapText="1"/>
    </xf>
    <xf numFmtId="0" fontId="24" fillId="8" borderId="77" xfId="0" applyFont="1" applyFill="1" applyBorder="1" applyAlignment="1">
      <alignment horizontal="center" vertical="center" wrapText="1"/>
    </xf>
    <xf numFmtId="0" fontId="25" fillId="8" borderId="59" xfId="0" applyFont="1" applyFill="1" applyBorder="1" applyAlignment="1">
      <alignment horizontal="center" vertical="center" wrapText="1"/>
    </xf>
    <xf numFmtId="0" fontId="25" fillId="8" borderId="65" xfId="0" applyFont="1" applyFill="1" applyBorder="1" applyAlignment="1">
      <alignment horizontal="center" vertical="center" wrapText="1"/>
    </xf>
    <xf numFmtId="0" fontId="25" fillId="8" borderId="77" xfId="0" applyFont="1" applyFill="1" applyBorder="1" applyAlignment="1">
      <alignment horizontal="center" vertical="center" wrapText="1"/>
    </xf>
    <xf numFmtId="0" fontId="24" fillId="6" borderId="60" xfId="0" applyFont="1" applyFill="1" applyBorder="1" applyAlignment="1">
      <alignment horizontal="center" vertical="center" wrapText="1"/>
    </xf>
    <xf numFmtId="0" fontId="6" fillId="4" borderId="19" xfId="0" applyFont="1" applyFill="1" applyBorder="1" applyAlignment="1">
      <alignment horizontal="center" vertical="center"/>
    </xf>
    <xf numFmtId="0" fontId="6" fillId="4" borderId="47"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48" xfId="0" applyFont="1" applyFill="1" applyBorder="1" applyAlignment="1">
      <alignment horizontal="center" vertical="center"/>
    </xf>
    <xf numFmtId="0" fontId="24" fillId="6" borderId="32" xfId="0" applyFont="1" applyFill="1" applyBorder="1" applyAlignment="1">
      <alignment horizontal="center" vertical="center" shrinkToFit="1"/>
    </xf>
    <xf numFmtId="0" fontId="24" fillId="6" borderId="63" xfId="0" applyFont="1" applyFill="1" applyBorder="1" applyAlignment="1">
      <alignment horizontal="center" vertical="center" shrinkToFit="1"/>
    </xf>
    <xf numFmtId="0" fontId="24" fillId="6" borderId="75" xfId="0" applyFont="1" applyFill="1" applyBorder="1" applyAlignment="1">
      <alignment horizontal="center" vertical="center" shrinkToFit="1"/>
    </xf>
    <xf numFmtId="0" fontId="24" fillId="7" borderId="58" xfId="0" applyFont="1" applyFill="1" applyBorder="1" applyAlignment="1">
      <alignment horizontal="center" vertical="center" textRotation="255" wrapText="1" shrinkToFit="1"/>
    </xf>
    <xf numFmtId="0" fontId="25" fillId="7" borderId="64" xfId="0" applyFont="1" applyFill="1" applyBorder="1" applyAlignment="1">
      <alignment horizontal="center" vertical="center" textRotation="255" shrinkToFit="1"/>
    </xf>
    <xf numFmtId="0" fontId="25" fillId="7" borderId="76" xfId="0" applyFont="1" applyFill="1" applyBorder="1" applyAlignment="1">
      <alignment horizontal="center" vertical="center" textRotation="255" shrinkToFit="1"/>
    </xf>
    <xf numFmtId="0" fontId="24" fillId="7" borderId="59" xfId="0" applyFont="1" applyFill="1" applyBorder="1" applyAlignment="1">
      <alignment horizontal="center" vertical="center" textRotation="255" wrapText="1" shrinkToFit="1"/>
    </xf>
    <xf numFmtId="0" fontId="24" fillId="7" borderId="65" xfId="0" applyFont="1" applyFill="1" applyBorder="1" applyAlignment="1">
      <alignment horizontal="center" vertical="center" textRotation="255" wrapText="1" shrinkToFit="1"/>
    </xf>
    <xf numFmtId="0" fontId="24" fillId="7" borderId="77" xfId="0" applyFont="1" applyFill="1" applyBorder="1" applyAlignment="1">
      <alignment horizontal="center" vertical="center" textRotation="255" wrapText="1" shrinkToFit="1"/>
    </xf>
    <xf numFmtId="0" fontId="24" fillId="7" borderId="59" xfId="0" applyFont="1" applyFill="1" applyBorder="1" applyAlignment="1">
      <alignment horizontal="center" vertical="center" textRotation="255" shrinkToFit="1"/>
    </xf>
    <xf numFmtId="0" fontId="24" fillId="7" borderId="65" xfId="0" applyFont="1" applyFill="1" applyBorder="1" applyAlignment="1">
      <alignment horizontal="center" vertical="center" textRotation="255" shrinkToFit="1"/>
    </xf>
    <xf numFmtId="0" fontId="24" fillId="7" borderId="77" xfId="0" applyFont="1" applyFill="1" applyBorder="1" applyAlignment="1">
      <alignment horizontal="center" vertical="center" textRotation="255" shrinkToFit="1"/>
    </xf>
    <xf numFmtId="0" fontId="6" fillId="4" borderId="11"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0" fillId="4" borderId="32" xfId="0" applyFill="1" applyBorder="1" applyAlignment="1">
      <alignment horizontal="center" vertical="center"/>
    </xf>
    <xf numFmtId="0" fontId="23" fillId="4" borderId="11" xfId="0" applyFont="1" applyFill="1" applyBorder="1" applyAlignment="1">
      <alignment horizontal="center" vertical="center" wrapText="1"/>
    </xf>
    <xf numFmtId="0" fontId="23" fillId="4" borderId="15"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5"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5" xfId="0" applyFont="1" applyFill="1" applyBorder="1" applyAlignment="1">
      <alignment horizontal="center" vertical="center" wrapText="1"/>
    </xf>
    <xf numFmtId="176" fontId="9" fillId="4" borderId="17" xfId="0" applyNumberFormat="1" applyFont="1" applyFill="1" applyBorder="1" applyAlignment="1">
      <alignment horizontal="center" vertical="center"/>
    </xf>
    <xf numFmtId="176" fontId="9" fillId="4" borderId="14" xfId="0" applyNumberFormat="1" applyFont="1" applyFill="1" applyBorder="1" applyAlignment="1">
      <alignment horizontal="center" vertical="center"/>
    </xf>
    <xf numFmtId="176" fontId="9" fillId="4" borderId="45" xfId="0" applyNumberFormat="1" applyFont="1" applyFill="1" applyBorder="1" applyAlignment="1">
      <alignment horizontal="center" vertical="center"/>
    </xf>
    <xf numFmtId="0" fontId="10" fillId="4" borderId="24"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6" fillId="4" borderId="14" xfId="0" applyFont="1" applyFill="1" applyBorder="1" applyAlignment="1">
      <alignment horizontal="center" vertical="center"/>
    </xf>
    <xf numFmtId="0" fontId="10" fillId="4" borderId="11"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6" fillId="4" borderId="32" xfId="0" applyFont="1" applyFill="1" applyBorder="1" applyAlignment="1">
      <alignment horizontal="center" vertical="center"/>
    </xf>
    <xf numFmtId="0" fontId="6" fillId="4" borderId="0" xfId="0" applyFont="1" applyFill="1" applyBorder="1" applyAlignment="1">
      <alignment horizontal="center" vertical="center"/>
    </xf>
    <xf numFmtId="0" fontId="6" fillId="4" borderId="11" xfId="0" applyFont="1" applyFill="1" applyBorder="1" applyAlignment="1">
      <alignment horizontal="center" vertical="center"/>
    </xf>
    <xf numFmtId="0" fontId="10" fillId="4" borderId="21" xfId="0" applyFont="1" applyFill="1" applyBorder="1" applyAlignment="1">
      <alignment horizontal="center" vertical="center" wrapText="1"/>
    </xf>
    <xf numFmtId="176" fontId="9" fillId="5" borderId="28" xfId="0" applyNumberFormat="1" applyFont="1" applyFill="1" applyBorder="1" applyAlignment="1">
      <alignment horizontal="center" vertical="center"/>
    </xf>
    <xf numFmtId="176" fontId="9" fillId="5" borderId="29" xfId="0" applyNumberFormat="1" applyFont="1" applyFill="1" applyBorder="1" applyAlignment="1">
      <alignment horizontal="center" vertical="center"/>
    </xf>
    <xf numFmtId="0" fontId="10" fillId="4" borderId="6"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38"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55" xfId="0" applyFont="1" applyFill="1" applyBorder="1" applyAlignment="1">
      <alignment horizontal="center" vertical="center" wrapText="1"/>
    </xf>
    <xf numFmtId="38" fontId="9" fillId="4" borderId="56" xfId="1" applyFont="1" applyFill="1" applyBorder="1" applyAlignment="1" applyProtection="1">
      <alignment horizontal="center" vertical="center"/>
    </xf>
    <xf numFmtId="38" fontId="9" fillId="4" borderId="48" xfId="1" applyFont="1" applyFill="1" applyBorder="1" applyAlignment="1" applyProtection="1">
      <alignment horizontal="center" vertical="center"/>
    </xf>
    <xf numFmtId="0" fontId="0" fillId="4" borderId="1" xfId="0" applyFill="1" applyBorder="1" applyAlignment="1">
      <alignment horizontal="center" vertical="center"/>
    </xf>
    <xf numFmtId="0" fontId="0" fillId="4" borderId="19" xfId="0" applyFill="1" applyBorder="1" applyAlignment="1">
      <alignment horizontal="center" vertical="center"/>
    </xf>
    <xf numFmtId="0" fontId="0" fillId="4" borderId="0" xfId="0" applyFill="1" applyBorder="1" applyAlignment="1">
      <alignment horizontal="center" vertical="center"/>
    </xf>
    <xf numFmtId="0" fontId="0" fillId="4" borderId="47" xfId="0" applyFill="1" applyBorder="1" applyAlignment="1">
      <alignment horizontal="center" vertical="center"/>
    </xf>
    <xf numFmtId="0" fontId="0" fillId="4" borderId="41" xfId="0" applyFill="1" applyBorder="1" applyAlignment="1">
      <alignment horizontal="center" vertical="center"/>
    </xf>
    <xf numFmtId="0" fontId="10" fillId="4" borderId="3" xfId="0" applyFont="1" applyFill="1" applyBorder="1" applyAlignment="1">
      <alignment horizontal="center" vertical="center" wrapText="1"/>
    </xf>
    <xf numFmtId="176" fontId="9" fillId="5" borderId="8" xfId="0" applyNumberFormat="1" applyFont="1" applyFill="1" applyBorder="1" applyAlignment="1">
      <alignment horizontal="center" vertical="center"/>
    </xf>
    <xf numFmtId="176" fontId="9" fillId="5" borderId="7" xfId="0" applyNumberFormat="1" applyFont="1" applyFill="1" applyBorder="1" applyAlignment="1">
      <alignment horizontal="center" vertical="center"/>
    </xf>
    <xf numFmtId="0" fontId="16" fillId="5" borderId="11" xfId="0" applyFont="1" applyFill="1" applyBorder="1" applyAlignment="1">
      <alignment horizontal="center" vertical="center" wrapText="1"/>
    </xf>
    <xf numFmtId="0" fontId="16" fillId="5" borderId="45"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17" fillId="5" borderId="53" xfId="0" applyFont="1" applyFill="1" applyBorder="1" applyAlignment="1">
      <alignment horizontal="center" vertical="center" wrapText="1"/>
    </xf>
    <xf numFmtId="38" fontId="9" fillId="5" borderId="54" xfId="1" applyFont="1" applyFill="1" applyBorder="1" applyAlignment="1" applyProtection="1">
      <alignment horizontal="center" vertical="center"/>
    </xf>
    <xf numFmtId="38" fontId="9" fillId="5" borderId="45" xfId="1" applyFont="1" applyFill="1" applyBorder="1" applyAlignment="1" applyProtection="1">
      <alignment horizontal="center" vertical="center"/>
    </xf>
    <xf numFmtId="0" fontId="18" fillId="4" borderId="42" xfId="0" applyFont="1" applyFill="1" applyBorder="1" applyAlignment="1">
      <alignment horizontal="center" vertical="center" shrinkToFit="1"/>
    </xf>
    <xf numFmtId="0" fontId="18" fillId="4" borderId="43" xfId="0" applyFont="1" applyFill="1" applyBorder="1" applyAlignment="1">
      <alignment horizontal="center" vertical="center" shrinkToFit="1"/>
    </xf>
    <xf numFmtId="0" fontId="18" fillId="4" borderId="44" xfId="0" applyFont="1" applyFill="1" applyBorder="1" applyAlignment="1">
      <alignment horizontal="center" vertical="center" shrinkToFit="1"/>
    </xf>
    <xf numFmtId="0" fontId="18" fillId="4" borderId="19" xfId="0" applyFont="1" applyFill="1" applyBorder="1" applyAlignment="1">
      <alignment horizontal="center" vertical="center" shrinkToFit="1"/>
    </xf>
    <xf numFmtId="0" fontId="18" fillId="4" borderId="0" xfId="0" applyFont="1" applyFill="1" applyAlignment="1">
      <alignment horizontal="center" vertical="center" shrinkToFit="1"/>
    </xf>
    <xf numFmtId="0" fontId="18" fillId="4" borderId="20" xfId="0" applyFont="1" applyFill="1" applyBorder="1" applyAlignment="1">
      <alignment horizontal="center" vertical="center" shrinkToFit="1"/>
    </xf>
    <xf numFmtId="0" fontId="18" fillId="4" borderId="47" xfId="0" applyFont="1" applyFill="1" applyBorder="1" applyAlignment="1">
      <alignment horizontal="center" vertical="center" shrinkToFit="1"/>
    </xf>
    <xf numFmtId="0" fontId="18" fillId="4" borderId="41" xfId="0" applyFont="1" applyFill="1" applyBorder="1" applyAlignment="1">
      <alignment horizontal="center" vertical="center" shrinkToFit="1"/>
    </xf>
    <xf numFmtId="0" fontId="18" fillId="4" borderId="48" xfId="0" applyFont="1" applyFill="1" applyBorder="1" applyAlignment="1">
      <alignment horizontal="center" vertical="center" shrinkToFit="1"/>
    </xf>
    <xf numFmtId="0" fontId="17" fillId="4" borderId="22" xfId="0" applyFont="1" applyFill="1" applyBorder="1" applyAlignment="1">
      <alignment horizontal="center" vertical="center" wrapText="1"/>
    </xf>
    <xf numFmtId="0" fontId="17" fillId="4" borderId="30" xfId="0" applyFont="1" applyFill="1" applyBorder="1" applyAlignment="1">
      <alignment horizontal="center" vertical="center" wrapText="1"/>
    </xf>
    <xf numFmtId="38" fontId="9" fillId="4" borderId="40" xfId="1" applyFont="1" applyFill="1" applyBorder="1" applyAlignment="1" applyProtection="1">
      <alignment horizontal="center" vertical="center"/>
    </xf>
    <xf numFmtId="38" fontId="9" fillId="4" borderId="25" xfId="1" applyFont="1" applyFill="1" applyBorder="1" applyAlignment="1" applyProtection="1">
      <alignment horizontal="center" vertical="center"/>
    </xf>
    <xf numFmtId="176" fontId="9" fillId="5" borderId="17" xfId="0" applyNumberFormat="1" applyFont="1" applyFill="1" applyBorder="1" applyAlignment="1">
      <alignment horizontal="center" vertical="center"/>
    </xf>
    <xf numFmtId="176" fontId="9" fillId="5" borderId="45" xfId="0" applyNumberFormat="1" applyFont="1" applyFill="1" applyBorder="1" applyAlignment="1">
      <alignment horizontal="center" vertical="center"/>
    </xf>
    <xf numFmtId="0" fontId="17" fillId="4" borderId="43"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4" borderId="50" xfId="1" applyFont="1" applyFill="1" applyBorder="1" applyAlignment="1" applyProtection="1">
      <alignment horizontal="center" vertical="center"/>
    </xf>
    <xf numFmtId="38" fontId="9" fillId="4" borderId="44" xfId="1" applyFont="1" applyFill="1" applyBorder="1" applyAlignment="1" applyProtection="1">
      <alignment horizontal="center" vertical="center"/>
    </xf>
    <xf numFmtId="0" fontId="6" fillId="4" borderId="41" xfId="0" applyFont="1" applyFill="1" applyBorder="1" applyAlignment="1">
      <alignment horizontal="center" vertical="center"/>
    </xf>
    <xf numFmtId="38" fontId="9" fillId="4" borderId="37" xfId="1" applyFont="1" applyFill="1" applyBorder="1" applyAlignment="1" applyProtection="1">
      <alignment horizontal="center" vertical="center"/>
    </xf>
    <xf numFmtId="38" fontId="9" fillId="4" borderId="7" xfId="1" applyFont="1" applyFill="1" applyBorder="1" applyAlignment="1" applyProtection="1">
      <alignment horizontal="center" vertical="center"/>
    </xf>
    <xf numFmtId="0" fontId="9" fillId="4" borderId="21" xfId="0" applyFont="1" applyFill="1" applyBorder="1" applyAlignment="1">
      <alignment horizontal="right" vertical="center" shrinkToFit="1"/>
    </xf>
    <xf numFmtId="0" fontId="9" fillId="4" borderId="22" xfId="0" applyFont="1" applyFill="1" applyBorder="1" applyAlignment="1">
      <alignment horizontal="right" vertical="center" shrinkToFit="1"/>
    </xf>
    <xf numFmtId="0" fontId="9" fillId="4" borderId="23" xfId="0" applyFont="1" applyFill="1" applyBorder="1" applyAlignment="1">
      <alignment horizontal="right" vertical="center" shrinkToFit="1"/>
    </xf>
    <xf numFmtId="0" fontId="9" fillId="0" borderId="24" xfId="0" applyFont="1" applyBorder="1" applyAlignment="1" applyProtection="1">
      <alignment horizontal="center" vertical="center" wrapText="1"/>
      <protection locked="0"/>
    </xf>
    <xf numFmtId="0" fontId="9" fillId="0" borderId="22" xfId="0" applyFont="1" applyBorder="1" applyAlignment="1" applyProtection="1">
      <alignment horizontal="center" vertical="center" wrapText="1"/>
      <protection locked="0"/>
    </xf>
    <xf numFmtId="0" fontId="0" fillId="4" borderId="11" xfId="0" applyFill="1" applyBorder="1" applyAlignment="1">
      <alignment horizontal="center" vertical="center"/>
    </xf>
    <xf numFmtId="0" fontId="0" fillId="4" borderId="14" xfId="0" applyFill="1" applyBorder="1" applyAlignment="1">
      <alignment horizontal="center" vertical="center"/>
    </xf>
    <xf numFmtId="178" fontId="9" fillId="4" borderId="24" xfId="0" applyNumberFormat="1" applyFont="1" applyFill="1" applyBorder="1" applyAlignment="1">
      <alignment horizontal="center" vertical="center"/>
    </xf>
    <xf numFmtId="178" fontId="9" fillId="4" borderId="22" xfId="0" applyNumberFormat="1" applyFont="1" applyFill="1" applyBorder="1" applyAlignment="1">
      <alignment horizontal="center" vertical="center"/>
    </xf>
    <xf numFmtId="178" fontId="9" fillId="4" borderId="25" xfId="0" applyNumberFormat="1" applyFont="1" applyFill="1" applyBorder="1" applyAlignment="1">
      <alignment horizontal="center" vertical="center"/>
    </xf>
    <xf numFmtId="0" fontId="0" fillId="4" borderId="0" xfId="0" applyFill="1" applyAlignment="1">
      <alignment horizontal="center" vertical="center"/>
    </xf>
    <xf numFmtId="0" fontId="16" fillId="4" borderId="1"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47"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36" xfId="0" applyFont="1" applyFill="1" applyBorder="1" applyAlignment="1">
      <alignment horizontal="center" vertical="center" wrapText="1"/>
    </xf>
    <xf numFmtId="0" fontId="9" fillId="4" borderId="21" xfId="0" applyFont="1" applyFill="1" applyBorder="1" applyAlignment="1">
      <alignment horizontal="right" vertical="center"/>
    </xf>
    <xf numFmtId="0" fontId="9" fillId="4" borderId="22" xfId="0" applyFont="1" applyFill="1" applyBorder="1" applyAlignment="1">
      <alignment horizontal="right" vertical="center"/>
    </xf>
    <xf numFmtId="0" fontId="9" fillId="4" borderId="23" xfId="0" applyFont="1" applyFill="1" applyBorder="1" applyAlignment="1">
      <alignment horizontal="right" vertical="center"/>
    </xf>
    <xf numFmtId="0" fontId="9" fillId="0" borderId="24"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14" fillId="0" borderId="28" xfId="2" applyFont="1" applyFill="1" applyBorder="1" applyAlignment="1" applyProtection="1">
      <alignment horizontal="center" vertical="center" wrapText="1"/>
      <protection locked="0"/>
    </xf>
    <xf numFmtId="0" fontId="15" fillId="0" borderId="29" xfId="2" applyFont="1" applyFill="1" applyBorder="1" applyAlignment="1" applyProtection="1">
      <alignment horizontal="center" vertical="center" wrapText="1"/>
      <protection locked="0"/>
    </xf>
    <xf numFmtId="0" fontId="6" fillId="5" borderId="11" xfId="0" applyFont="1" applyFill="1" applyBorder="1" applyAlignment="1">
      <alignment horizontal="center" vertical="center"/>
    </xf>
    <xf numFmtId="0" fontId="6" fillId="5" borderId="14" xfId="0" applyFont="1" applyFill="1" applyBorder="1" applyAlignment="1">
      <alignment horizontal="center" vertical="center"/>
    </xf>
    <xf numFmtId="0" fontId="6" fillId="5" borderId="11"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7" fillId="2" borderId="0" xfId="0" applyFont="1" applyFill="1" applyAlignment="1">
      <alignment horizontal="center" vertical="center"/>
    </xf>
    <xf numFmtId="0" fontId="6" fillId="4" borderId="0" xfId="0" applyFont="1" applyFill="1" applyAlignment="1">
      <alignment horizontal="right"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3" fillId="4" borderId="3" xfId="0" applyFont="1" applyFill="1" applyBorder="1" applyAlignment="1">
      <alignment horizontal="right" vertical="center"/>
    </xf>
    <xf numFmtId="0" fontId="9" fillId="4" borderId="4" xfId="0" applyFont="1" applyFill="1" applyBorder="1" applyAlignment="1">
      <alignment horizontal="right" vertical="center"/>
    </xf>
    <xf numFmtId="0" fontId="9" fillId="4" borderId="5" xfId="0" applyFont="1" applyFill="1" applyBorder="1" applyAlignment="1">
      <alignment horizontal="right" vertical="center"/>
    </xf>
    <xf numFmtId="0" fontId="3" fillId="0" borderId="6"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4" borderId="3" xfId="0" applyFont="1" applyFill="1" applyBorder="1" applyAlignment="1">
      <alignment horizontal="right" vertical="center"/>
    </xf>
    <xf numFmtId="0" fontId="3" fillId="0" borderId="8"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38" fontId="9" fillId="5" borderId="12" xfId="1" applyFont="1" applyFill="1" applyBorder="1" applyAlignment="1" applyProtection="1">
      <alignment horizontal="center" vertical="center"/>
    </xf>
    <xf numFmtId="38" fontId="9" fillId="5" borderId="13" xfId="1" applyFont="1" applyFill="1" applyBorder="1" applyAlignment="1" applyProtection="1">
      <alignment horizontal="center" vertical="center"/>
    </xf>
    <xf numFmtId="0" fontId="37" fillId="0" borderId="104" xfId="0" applyFont="1" applyBorder="1" applyAlignment="1" applyProtection="1">
      <alignment horizontal="left" vertical="top" wrapText="1"/>
      <protection locked="0"/>
    </xf>
    <xf numFmtId="0" fontId="38" fillId="0" borderId="104" xfId="0" applyFont="1" applyBorder="1" applyAlignment="1" applyProtection="1">
      <alignment horizontal="center" vertical="center" wrapText="1"/>
      <protection locked="0"/>
    </xf>
    <xf numFmtId="0" fontId="37" fillId="0" borderId="104" xfId="1" applyNumberFormat="1" applyFont="1" applyFill="1" applyBorder="1" applyAlignment="1" applyProtection="1">
      <alignment vertical="center" wrapText="1"/>
      <protection locked="0"/>
    </xf>
    <xf numFmtId="0" fontId="37" fillId="4" borderId="105" xfId="0" applyFont="1" applyFill="1" applyBorder="1" applyAlignment="1">
      <alignment horizontal="left" vertical="center" wrapText="1"/>
    </xf>
    <xf numFmtId="0" fontId="36" fillId="0" borderId="107" xfId="0" applyFont="1" applyBorder="1" applyAlignment="1" applyProtection="1">
      <alignment horizontal="center" vertical="center" wrapText="1"/>
      <protection locked="0"/>
    </xf>
  </cellXfs>
  <cellStyles count="3">
    <cellStyle name="ハイパーリンク" xfId="2" builtinId="8"/>
    <cellStyle name="桁区切り" xfId="1" builtinId="6"/>
    <cellStyle name="標準" xfId="0" builtinId="0"/>
  </cellStyles>
  <dxfs count="10">
    <dxf>
      <fill>
        <patternFill>
          <bgColor theme="5" tint="0.79998168889431442"/>
        </patternFill>
      </fill>
    </dxf>
    <dxf>
      <font>
        <color rgb="FFFF0000"/>
      </font>
      <fill>
        <patternFill>
          <bgColor rgb="FFFFFF00"/>
        </patternFill>
      </fill>
    </dxf>
    <dxf>
      <font>
        <color rgb="FFFF0000"/>
      </font>
      <fill>
        <patternFill>
          <bgColor rgb="FFFFFF00"/>
        </patternFill>
      </fill>
    </dxf>
    <dxf>
      <fill>
        <patternFill>
          <bgColor rgb="FFE1FFFF"/>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14203_&#31070;&#22856;&#24029;&#30476;&#24179;&#22618;&#24066;_r7_1_2.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施計画様式"/>
      <sheetName val="自治体公表用様式"/>
      <sheetName val="―"/>
      <sheetName val="分岐管理シート"/>
      <sheetName val="限"/>
      <sheetName val="別表（R6低所得世帯支援・不足額給付）"/>
      <sheetName val="基金調べ"/>
      <sheetName val="計算用"/>
      <sheetName val="【チェックリスト】 "/>
      <sheetName val="朱色変色"/>
      <sheetName val="変更カウント"/>
      <sheetName val="自治体コード"/>
      <sheetName val="参考資料1_対象分野リスト"/>
      <sheetName val="自動作成"/>
    </sheetNames>
    <sheetDataSet>
      <sheetData sheetId="0"/>
      <sheetData sheetId="1"/>
      <sheetData sheetId="2">
        <row r="2">
          <cell r="C2" t="str">
            <v>推奨事業</v>
          </cell>
          <cell r="E2" t="str">
            <v>○</v>
          </cell>
          <cell r="G2" t="str">
            <v>○</v>
          </cell>
          <cell r="I2" t="str">
            <v>○</v>
          </cell>
          <cell r="M2" t="str">
            <v>○</v>
          </cell>
          <cell r="O2" t="str">
            <v>①エネルギー・食料品価格等の物価高騰に伴う低所得世帯支援</v>
          </cell>
          <cell r="Q2" t="str">
            <v>－</v>
          </cell>
          <cell r="S2" t="str">
            <v>－</v>
          </cell>
        </row>
        <row r="3">
          <cell r="O3" t="str">
            <v>②エネルギー・食料品価格等の物価高騰に伴う子育て世帯支援</v>
          </cell>
          <cell r="Q3" t="str">
            <v>○</v>
          </cell>
          <cell r="S3" t="str">
            <v>○</v>
          </cell>
        </row>
        <row r="4">
          <cell r="K4" t="str">
            <v>Ⅱ．物価高の克服</v>
          </cell>
          <cell r="O4" t="str">
            <v>③消費下支え等を通じた生活者支援</v>
          </cell>
        </row>
        <row r="5">
          <cell r="O5" t="str">
            <v>④省エネ家電等への買い換え促進による生活者支援</v>
          </cell>
          <cell r="Q5" t="str">
            <v>－</v>
          </cell>
          <cell r="S5" t="str">
            <v>○</v>
          </cell>
          <cell r="U5" t="str">
            <v>－</v>
          </cell>
        </row>
        <row r="6">
          <cell r="O6" t="str">
            <v>⑤医療・介護・保育施設、学校施設、公衆浴場等に対する物価高騰対策支援</v>
          </cell>
        </row>
        <row r="7">
          <cell r="O7" t="str">
            <v>⑥農林水産業における物価高騰対策支援</v>
          </cell>
        </row>
        <row r="8">
          <cell r="O8" t="str">
            <v>⑦中小企業等に対するエネルギー価格高騰対策支援</v>
          </cell>
        </row>
        <row r="9">
          <cell r="O9" t="str">
            <v>⑧地域公共交通・物流や地域観光業等に対する支援</v>
          </cell>
        </row>
        <row r="10">
          <cell r="C10" t="str">
            <v>給付支援</v>
          </cell>
          <cell r="O10" t="str">
            <v>⑨推奨事業メニュー例よりも更に効果があると判断する地方単独事業</v>
          </cell>
        </row>
        <row r="12">
          <cell r="O12" t="str">
            <v>－</v>
          </cell>
        </row>
        <row r="13">
          <cell r="AE13" t="str">
            <v>R6当初（地）</v>
          </cell>
        </row>
        <row r="14">
          <cell r="AE14" t="str">
            <v>R6補正（地）</v>
          </cell>
        </row>
        <row r="15">
          <cell r="AE15" t="str">
            <v>R6予備費（地）</v>
          </cell>
        </row>
        <row r="16">
          <cell r="AE16" t="str">
            <v>R7当初（地）</v>
          </cell>
        </row>
        <row r="17">
          <cell r="AE17" t="str">
            <v>R7補正（地）</v>
          </cell>
        </row>
        <row r="18">
          <cell r="AE18" t="str">
            <v>R7予備費（地）</v>
          </cell>
        </row>
        <row r="22">
          <cell r="A22" t="str">
            <v>R6_補正</v>
          </cell>
        </row>
        <row r="33">
          <cell r="AA33" t="str">
            <v>R6.12</v>
          </cell>
        </row>
        <row r="34">
          <cell r="AA34" t="str">
            <v>R7.1</v>
          </cell>
        </row>
        <row r="35">
          <cell r="A35" t="str">
            <v>R6_補正</v>
          </cell>
          <cell r="AA35" t="str">
            <v>R7.2</v>
          </cell>
        </row>
        <row r="36">
          <cell r="A36" t="str">
            <v>R7_予備</v>
          </cell>
          <cell r="AA36" t="str">
            <v>R7.3</v>
          </cell>
        </row>
        <row r="37">
          <cell r="AA37" t="str">
            <v>R7.4</v>
          </cell>
        </row>
        <row r="38">
          <cell r="A38" t="str">
            <v>R6_補正</v>
          </cell>
          <cell r="AA38" t="str">
            <v>R7.5</v>
          </cell>
        </row>
        <row r="39">
          <cell r="A39" t="str">
            <v>R7_予備</v>
          </cell>
          <cell r="AA39" t="str">
            <v>R7.6</v>
          </cell>
        </row>
        <row r="40">
          <cell r="A40" t="str">
            <v>R6_補正・R7_予備</v>
          </cell>
          <cell r="AA40" t="str">
            <v>R7.7</v>
          </cell>
        </row>
        <row r="41">
          <cell r="AA41" t="str">
            <v>R7.8</v>
          </cell>
        </row>
        <row r="56">
          <cell r="W56" t="str">
            <v>R7.4</v>
          </cell>
          <cell r="Y56" t="str">
            <v>R7.4</v>
          </cell>
        </row>
        <row r="57">
          <cell r="W57" t="str">
            <v>R7.5</v>
          </cell>
          <cell r="Y57" t="str">
            <v>R7.5</v>
          </cell>
        </row>
        <row r="58">
          <cell r="W58" t="str">
            <v>R7.6</v>
          </cell>
          <cell r="Y58" t="str">
            <v>R7.6</v>
          </cell>
        </row>
        <row r="59">
          <cell r="W59" t="str">
            <v>R7.7</v>
          </cell>
          <cell r="Y59" t="str">
            <v>R7.7</v>
          </cell>
        </row>
        <row r="60">
          <cell r="W60" t="str">
            <v>R7.8</v>
          </cell>
          <cell r="Y60" t="str">
            <v>R7.8</v>
          </cell>
        </row>
        <row r="61">
          <cell r="W61" t="str">
            <v>R7.9</v>
          </cell>
          <cell r="Y61" t="str">
            <v>R7.9</v>
          </cell>
        </row>
        <row r="62">
          <cell r="W62" t="str">
            <v>R7.10</v>
          </cell>
          <cell r="Y62" t="str">
            <v>R7.10</v>
          </cell>
        </row>
        <row r="63">
          <cell r="W63" t="str">
            <v>R7.11</v>
          </cell>
          <cell r="Y63" t="str">
            <v>R7.11</v>
          </cell>
        </row>
        <row r="64">
          <cell r="W64" t="str">
            <v>R7.12</v>
          </cell>
          <cell r="Y64" t="str">
            <v>R7.12</v>
          </cell>
        </row>
        <row r="65">
          <cell r="W65" t="str">
            <v>R8.1</v>
          </cell>
          <cell r="Y65" t="str">
            <v>R8.1</v>
          </cell>
        </row>
        <row r="66">
          <cell r="W66" t="str">
            <v>R8.2</v>
          </cell>
          <cell r="Y66" t="str">
            <v>R8.2</v>
          </cell>
        </row>
        <row r="67">
          <cell r="W67" t="str">
            <v>R8.3</v>
          </cell>
          <cell r="Y67" t="str">
            <v>R8.3</v>
          </cell>
        </row>
      </sheetData>
      <sheetData sheetId="3"/>
      <sheetData sheetId="4">
        <row r="2">
          <cell r="D2">
            <v>1</v>
          </cell>
          <cell r="E2">
            <v>99</v>
          </cell>
          <cell r="F2">
            <v>2</v>
          </cell>
          <cell r="G2">
            <v>6</v>
          </cell>
          <cell r="H2">
            <v>7</v>
          </cell>
          <cell r="I2">
            <v>3</v>
          </cell>
          <cell r="J2">
            <v>16</v>
          </cell>
          <cell r="K2">
            <v>8</v>
          </cell>
          <cell r="L2">
            <v>9</v>
          </cell>
          <cell r="M2">
            <v>4</v>
          </cell>
          <cell r="N2">
            <v>17</v>
          </cell>
          <cell r="O2">
            <v>10</v>
          </cell>
          <cell r="P2">
            <v>11</v>
          </cell>
          <cell r="Q2">
            <v>5</v>
          </cell>
          <cell r="R2">
            <v>12</v>
          </cell>
          <cell r="S2">
            <v>13</v>
          </cell>
          <cell r="T2">
            <v>14</v>
          </cell>
          <cell r="U2">
            <v>15</v>
          </cell>
          <cell r="V2">
            <v>18</v>
          </cell>
        </row>
        <row r="3">
          <cell r="D3">
            <v>1000</v>
          </cell>
          <cell r="E3">
            <v>0</v>
          </cell>
          <cell r="F3">
            <v>18738181</v>
          </cell>
          <cell r="G3">
            <v>17470181</v>
          </cell>
          <cell r="H3">
            <v>1268000</v>
          </cell>
          <cell r="I3">
            <v>0</v>
          </cell>
          <cell r="J3">
            <v>0</v>
          </cell>
          <cell r="K3">
            <v>0</v>
          </cell>
          <cell r="L3">
            <v>0</v>
          </cell>
          <cell r="M3">
            <v>0</v>
          </cell>
          <cell r="N3">
            <v>0</v>
          </cell>
          <cell r="O3">
            <v>0</v>
          </cell>
          <cell r="P3">
            <v>0</v>
          </cell>
          <cell r="Q3">
            <v>0</v>
          </cell>
          <cell r="R3">
            <v>0</v>
          </cell>
          <cell r="S3">
            <v>0</v>
          </cell>
          <cell r="T3">
            <v>0</v>
          </cell>
          <cell r="U3">
            <v>0</v>
          </cell>
          <cell r="V3">
            <v>2766818</v>
          </cell>
        </row>
        <row r="4">
          <cell r="D4">
            <v>1100</v>
          </cell>
          <cell r="E4">
            <v>0</v>
          </cell>
          <cell r="F4">
            <v>4199889</v>
          </cell>
          <cell r="G4">
            <v>4199889</v>
          </cell>
          <cell r="H4">
            <v>0</v>
          </cell>
          <cell r="I4">
            <v>10608630</v>
          </cell>
          <cell r="J4">
            <v>7904150</v>
          </cell>
          <cell r="K4">
            <v>10602000</v>
          </cell>
          <cell r="L4">
            <v>6630</v>
          </cell>
          <cell r="M4">
            <v>1019699</v>
          </cell>
          <cell r="N4">
            <v>656258</v>
          </cell>
          <cell r="O4">
            <v>779000</v>
          </cell>
          <cell r="P4">
            <v>240699</v>
          </cell>
          <cell r="Q4">
            <v>64309</v>
          </cell>
          <cell r="R4">
            <v>0</v>
          </cell>
          <cell r="S4">
            <v>0</v>
          </cell>
          <cell r="T4">
            <v>0</v>
          </cell>
          <cell r="U4">
            <v>64309</v>
          </cell>
          <cell r="V4">
            <v>597980</v>
          </cell>
        </row>
        <row r="5">
          <cell r="D5">
            <v>1202</v>
          </cell>
          <cell r="E5">
            <v>0</v>
          </cell>
          <cell r="F5">
            <v>758708</v>
          </cell>
          <cell r="G5">
            <v>758708</v>
          </cell>
          <cell r="H5">
            <v>0</v>
          </cell>
          <cell r="I5">
            <v>1525385</v>
          </cell>
          <cell r="J5">
            <v>1206600</v>
          </cell>
          <cell r="K5">
            <v>1525385</v>
          </cell>
          <cell r="L5">
            <v>0</v>
          </cell>
          <cell r="M5">
            <v>142672</v>
          </cell>
          <cell r="N5">
            <v>100270</v>
          </cell>
          <cell r="O5">
            <v>23327</v>
          </cell>
          <cell r="P5">
            <v>119345</v>
          </cell>
          <cell r="Q5">
            <v>9130</v>
          </cell>
          <cell r="R5">
            <v>9130</v>
          </cell>
          <cell r="S5">
            <v>2673</v>
          </cell>
          <cell r="T5">
            <v>6457</v>
          </cell>
          <cell r="U5">
            <v>0</v>
          </cell>
          <cell r="V5">
            <v>116651</v>
          </cell>
        </row>
        <row r="6">
          <cell r="D6">
            <v>1203</v>
          </cell>
          <cell r="E6">
            <v>0</v>
          </cell>
          <cell r="F6">
            <v>357412</v>
          </cell>
          <cell r="G6">
            <v>0</v>
          </cell>
          <cell r="H6">
            <v>357412</v>
          </cell>
          <cell r="I6">
            <v>673090</v>
          </cell>
          <cell r="J6">
            <v>535360</v>
          </cell>
          <cell r="K6">
            <v>0</v>
          </cell>
          <cell r="L6">
            <v>673090</v>
          </cell>
          <cell r="M6">
            <v>62582</v>
          </cell>
          <cell r="N6">
            <v>44330</v>
          </cell>
          <cell r="O6">
            <v>12992</v>
          </cell>
          <cell r="P6">
            <v>49590</v>
          </cell>
          <cell r="Q6">
            <v>5349</v>
          </cell>
          <cell r="R6">
            <v>0</v>
          </cell>
          <cell r="S6">
            <v>0</v>
          </cell>
          <cell r="T6">
            <v>0</v>
          </cell>
          <cell r="U6">
            <v>5349</v>
          </cell>
          <cell r="V6">
            <v>55025</v>
          </cell>
        </row>
        <row r="7">
          <cell r="D7">
            <v>1204</v>
          </cell>
          <cell r="E7">
            <v>0</v>
          </cell>
          <cell r="F7">
            <v>1052694</v>
          </cell>
          <cell r="G7">
            <v>472319</v>
          </cell>
          <cell r="H7">
            <v>580375</v>
          </cell>
          <cell r="I7">
            <v>1886250</v>
          </cell>
          <cell r="J7">
            <v>1460420</v>
          </cell>
          <cell r="K7">
            <v>1799630</v>
          </cell>
          <cell r="L7">
            <v>86620</v>
          </cell>
          <cell r="M7">
            <v>177814</v>
          </cell>
          <cell r="N7">
            <v>121030</v>
          </cell>
          <cell r="O7">
            <v>12988</v>
          </cell>
          <cell r="P7">
            <v>164826</v>
          </cell>
          <cell r="Q7">
            <v>11509</v>
          </cell>
          <cell r="R7">
            <v>0</v>
          </cell>
          <cell r="S7">
            <v>0</v>
          </cell>
          <cell r="T7">
            <v>0</v>
          </cell>
          <cell r="U7">
            <v>11509</v>
          </cell>
          <cell r="V7">
            <v>147064</v>
          </cell>
        </row>
        <row r="8">
          <cell r="D8">
            <v>1205</v>
          </cell>
          <cell r="E8">
            <v>0</v>
          </cell>
          <cell r="F8">
            <v>222695</v>
          </cell>
          <cell r="G8">
            <v>222695</v>
          </cell>
          <cell r="H8">
            <v>0</v>
          </cell>
          <cell r="I8">
            <v>458335</v>
          </cell>
          <cell r="J8">
            <v>355920</v>
          </cell>
          <cell r="K8">
            <v>458335</v>
          </cell>
          <cell r="L8">
            <v>0</v>
          </cell>
          <cell r="M8">
            <v>43127</v>
          </cell>
          <cell r="N8">
            <v>29543</v>
          </cell>
          <cell r="O8">
            <v>36038</v>
          </cell>
          <cell r="P8">
            <v>7089</v>
          </cell>
          <cell r="Q8">
            <v>3909</v>
          </cell>
          <cell r="R8">
            <v>0</v>
          </cell>
          <cell r="S8">
            <v>0</v>
          </cell>
          <cell r="T8">
            <v>0</v>
          </cell>
          <cell r="U8">
            <v>3909</v>
          </cell>
          <cell r="V8">
            <v>34019</v>
          </cell>
        </row>
        <row r="9">
          <cell r="D9">
            <v>1206</v>
          </cell>
          <cell r="E9">
            <v>0</v>
          </cell>
          <cell r="F9">
            <v>561312</v>
          </cell>
          <cell r="G9">
            <v>526155</v>
          </cell>
          <cell r="H9">
            <v>35157</v>
          </cell>
          <cell r="I9">
            <v>1011825</v>
          </cell>
          <cell r="J9">
            <v>798550</v>
          </cell>
          <cell r="K9">
            <v>1011825</v>
          </cell>
          <cell r="L9">
            <v>0</v>
          </cell>
          <cell r="M9">
            <v>94568</v>
          </cell>
          <cell r="N9">
            <v>66131</v>
          </cell>
          <cell r="O9">
            <v>93750</v>
          </cell>
          <cell r="P9">
            <v>818</v>
          </cell>
          <cell r="Q9">
            <v>7029</v>
          </cell>
          <cell r="R9">
            <v>0</v>
          </cell>
          <cell r="S9">
            <v>0</v>
          </cell>
          <cell r="T9">
            <v>0</v>
          </cell>
          <cell r="U9">
            <v>7029</v>
          </cell>
          <cell r="V9">
            <v>79856</v>
          </cell>
        </row>
        <row r="10">
          <cell r="D10">
            <v>1207</v>
          </cell>
          <cell r="E10">
            <v>0</v>
          </cell>
          <cell r="F10">
            <v>492003</v>
          </cell>
          <cell r="G10">
            <v>0</v>
          </cell>
          <cell r="H10">
            <v>492003</v>
          </cell>
          <cell r="I10">
            <v>844205</v>
          </cell>
          <cell r="J10">
            <v>612700</v>
          </cell>
          <cell r="K10">
            <v>840000</v>
          </cell>
          <cell r="L10">
            <v>4205</v>
          </cell>
          <cell r="M10">
            <v>81890</v>
          </cell>
          <cell r="N10">
            <v>50720</v>
          </cell>
          <cell r="O10">
            <v>65000</v>
          </cell>
          <cell r="P10">
            <v>16890</v>
          </cell>
          <cell r="Q10">
            <v>7029</v>
          </cell>
          <cell r="R10">
            <v>0</v>
          </cell>
          <cell r="S10">
            <v>0</v>
          </cell>
          <cell r="T10">
            <v>0</v>
          </cell>
          <cell r="U10">
            <v>7029</v>
          </cell>
          <cell r="V10">
            <v>68748</v>
          </cell>
        </row>
        <row r="11">
          <cell r="D11">
            <v>1208</v>
          </cell>
          <cell r="E11">
            <v>0</v>
          </cell>
          <cell r="F11">
            <v>410841</v>
          </cell>
          <cell r="G11">
            <v>20000</v>
          </cell>
          <cell r="H11">
            <v>390841</v>
          </cell>
          <cell r="I11">
            <v>615045</v>
          </cell>
          <cell r="J11">
            <v>460540</v>
          </cell>
          <cell r="K11">
            <v>615000</v>
          </cell>
          <cell r="L11">
            <v>45</v>
          </cell>
          <cell r="M11">
            <v>58890</v>
          </cell>
          <cell r="N11">
            <v>38190</v>
          </cell>
          <cell r="O11">
            <v>35427</v>
          </cell>
          <cell r="P11">
            <v>23463</v>
          </cell>
          <cell r="Q11">
            <v>5349</v>
          </cell>
          <cell r="R11">
            <v>0</v>
          </cell>
          <cell r="S11">
            <v>0</v>
          </cell>
          <cell r="T11">
            <v>0</v>
          </cell>
          <cell r="U11">
            <v>5349</v>
          </cell>
          <cell r="V11">
            <v>58751</v>
          </cell>
        </row>
        <row r="12">
          <cell r="D12">
            <v>1209</v>
          </cell>
          <cell r="E12">
            <v>0</v>
          </cell>
          <cell r="F12">
            <v>45200</v>
          </cell>
          <cell r="G12">
            <v>45200</v>
          </cell>
          <cell r="H12">
            <v>0</v>
          </cell>
          <cell r="I12">
            <v>49520</v>
          </cell>
          <cell r="J12">
            <v>41240</v>
          </cell>
          <cell r="K12">
            <v>49520</v>
          </cell>
          <cell r="L12">
            <v>0</v>
          </cell>
          <cell r="M12">
            <v>4503</v>
          </cell>
          <cell r="N12">
            <v>3423</v>
          </cell>
          <cell r="O12">
            <v>3191</v>
          </cell>
          <cell r="P12">
            <v>1312</v>
          </cell>
          <cell r="Q12">
            <v>1029</v>
          </cell>
          <cell r="R12">
            <v>0</v>
          </cell>
          <cell r="S12">
            <v>0</v>
          </cell>
          <cell r="T12">
            <v>0</v>
          </cell>
          <cell r="U12">
            <v>1029</v>
          </cell>
          <cell r="V12">
            <v>6830</v>
          </cell>
        </row>
        <row r="13">
          <cell r="D13">
            <v>1210</v>
          </cell>
          <cell r="E13">
            <v>0</v>
          </cell>
          <cell r="F13">
            <v>285719</v>
          </cell>
          <cell r="G13">
            <v>25000</v>
          </cell>
          <cell r="H13">
            <v>260719</v>
          </cell>
          <cell r="I13">
            <v>430175</v>
          </cell>
          <cell r="J13">
            <v>329220</v>
          </cell>
          <cell r="K13">
            <v>430175</v>
          </cell>
          <cell r="L13">
            <v>0</v>
          </cell>
          <cell r="M13">
            <v>40669</v>
          </cell>
          <cell r="N13">
            <v>27238</v>
          </cell>
          <cell r="O13">
            <v>40669</v>
          </cell>
          <cell r="P13">
            <v>0</v>
          </cell>
          <cell r="Q13">
            <v>3669</v>
          </cell>
          <cell r="R13">
            <v>0</v>
          </cell>
          <cell r="S13">
            <v>0</v>
          </cell>
          <cell r="T13">
            <v>0</v>
          </cell>
          <cell r="U13">
            <v>3669</v>
          </cell>
          <cell r="V13">
            <v>42427</v>
          </cell>
        </row>
        <row r="14">
          <cell r="D14">
            <v>1211</v>
          </cell>
          <cell r="E14">
            <v>0</v>
          </cell>
          <cell r="F14">
            <v>127632</v>
          </cell>
          <cell r="G14">
            <v>127632</v>
          </cell>
          <cell r="H14">
            <v>0</v>
          </cell>
          <cell r="I14">
            <v>165830</v>
          </cell>
          <cell r="J14">
            <v>118090</v>
          </cell>
          <cell r="K14">
            <v>165830</v>
          </cell>
          <cell r="L14">
            <v>0</v>
          </cell>
          <cell r="M14">
            <v>16176</v>
          </cell>
          <cell r="N14">
            <v>9783</v>
          </cell>
          <cell r="O14">
            <v>5780</v>
          </cell>
          <cell r="P14">
            <v>10396</v>
          </cell>
          <cell r="Q14">
            <v>2469</v>
          </cell>
          <cell r="R14">
            <v>0</v>
          </cell>
          <cell r="S14">
            <v>0</v>
          </cell>
          <cell r="T14">
            <v>0</v>
          </cell>
          <cell r="U14">
            <v>2469</v>
          </cell>
          <cell r="V14">
            <v>18352</v>
          </cell>
        </row>
        <row r="15">
          <cell r="D15">
            <v>1212</v>
          </cell>
          <cell r="E15">
            <v>0</v>
          </cell>
          <cell r="F15">
            <v>83945</v>
          </cell>
          <cell r="G15">
            <v>83945</v>
          </cell>
          <cell r="H15">
            <v>0</v>
          </cell>
          <cell r="I15">
            <v>103485</v>
          </cell>
          <cell r="J15">
            <v>76680</v>
          </cell>
          <cell r="K15">
            <v>91900</v>
          </cell>
          <cell r="L15">
            <v>11585</v>
          </cell>
          <cell r="M15">
            <v>9938</v>
          </cell>
          <cell r="N15">
            <v>6350</v>
          </cell>
          <cell r="O15">
            <v>2320</v>
          </cell>
          <cell r="P15">
            <v>7618</v>
          </cell>
          <cell r="Q15">
            <v>1749</v>
          </cell>
          <cell r="R15">
            <v>0</v>
          </cell>
          <cell r="S15">
            <v>0</v>
          </cell>
          <cell r="T15">
            <v>0</v>
          </cell>
          <cell r="U15">
            <v>1749</v>
          </cell>
          <cell r="V15">
            <v>12718</v>
          </cell>
        </row>
        <row r="16">
          <cell r="D16">
            <v>1213</v>
          </cell>
          <cell r="E16">
            <v>0</v>
          </cell>
          <cell r="F16">
            <v>407144</v>
          </cell>
          <cell r="G16">
            <v>407144</v>
          </cell>
          <cell r="H16">
            <v>0</v>
          </cell>
          <cell r="I16">
            <v>847950</v>
          </cell>
          <cell r="J16">
            <v>616210</v>
          </cell>
          <cell r="K16">
            <v>847950</v>
          </cell>
          <cell r="L16">
            <v>0</v>
          </cell>
          <cell r="M16">
            <v>82047</v>
          </cell>
          <cell r="N16">
            <v>50928</v>
          </cell>
          <cell r="O16">
            <v>68216</v>
          </cell>
          <cell r="P16">
            <v>13831</v>
          </cell>
          <cell r="Q16">
            <v>7029</v>
          </cell>
          <cell r="R16">
            <v>0</v>
          </cell>
          <cell r="S16">
            <v>0</v>
          </cell>
          <cell r="T16">
            <v>0</v>
          </cell>
          <cell r="U16">
            <v>7029</v>
          </cell>
          <cell r="V16">
            <v>58325</v>
          </cell>
        </row>
        <row r="17">
          <cell r="D17">
            <v>1214</v>
          </cell>
          <cell r="E17">
            <v>0</v>
          </cell>
          <cell r="F17">
            <v>129835</v>
          </cell>
          <cell r="G17">
            <v>129835</v>
          </cell>
          <cell r="H17">
            <v>0</v>
          </cell>
          <cell r="I17">
            <v>159580</v>
          </cell>
          <cell r="J17">
            <v>114170</v>
          </cell>
          <cell r="K17">
            <v>148000</v>
          </cell>
          <cell r="L17">
            <v>11580</v>
          </cell>
          <cell r="M17">
            <v>15531</v>
          </cell>
          <cell r="N17">
            <v>9441</v>
          </cell>
          <cell r="O17">
            <v>5955</v>
          </cell>
          <cell r="P17">
            <v>9576</v>
          </cell>
          <cell r="Q17">
            <v>2229</v>
          </cell>
          <cell r="R17">
            <v>0</v>
          </cell>
          <cell r="S17">
            <v>0</v>
          </cell>
          <cell r="T17">
            <v>0</v>
          </cell>
          <cell r="U17">
            <v>2229</v>
          </cell>
          <cell r="V17">
            <v>19495</v>
          </cell>
        </row>
        <row r="18">
          <cell r="D18">
            <v>1215</v>
          </cell>
          <cell r="E18">
            <v>0</v>
          </cell>
          <cell r="F18">
            <v>93406</v>
          </cell>
          <cell r="G18">
            <v>93406</v>
          </cell>
          <cell r="H18">
            <v>0</v>
          </cell>
          <cell r="I18">
            <v>124840</v>
          </cell>
          <cell r="J18">
            <v>100280</v>
          </cell>
          <cell r="K18">
            <v>123600</v>
          </cell>
          <cell r="L18">
            <v>1240</v>
          </cell>
          <cell r="M18">
            <v>11558</v>
          </cell>
          <cell r="N18">
            <v>8315</v>
          </cell>
          <cell r="O18">
            <v>8225</v>
          </cell>
          <cell r="P18">
            <v>3333</v>
          </cell>
          <cell r="Q18">
            <v>1749</v>
          </cell>
          <cell r="R18">
            <v>0</v>
          </cell>
          <cell r="S18">
            <v>0</v>
          </cell>
          <cell r="T18">
            <v>0</v>
          </cell>
          <cell r="U18">
            <v>1749</v>
          </cell>
          <cell r="V18">
            <v>13755</v>
          </cell>
        </row>
        <row r="19">
          <cell r="D19">
            <v>1216</v>
          </cell>
          <cell r="E19">
            <v>0</v>
          </cell>
          <cell r="F19">
            <v>64398</v>
          </cell>
          <cell r="G19">
            <v>64398</v>
          </cell>
          <cell r="H19">
            <v>0</v>
          </cell>
          <cell r="I19">
            <v>81040</v>
          </cell>
          <cell r="J19">
            <v>66420</v>
          </cell>
          <cell r="K19">
            <v>81040</v>
          </cell>
          <cell r="L19">
            <v>0</v>
          </cell>
          <cell r="M19">
            <v>7410</v>
          </cell>
          <cell r="N19">
            <v>5490</v>
          </cell>
          <cell r="O19">
            <v>5729</v>
          </cell>
          <cell r="P19">
            <v>1681</v>
          </cell>
          <cell r="Q19">
            <v>1269</v>
          </cell>
          <cell r="R19">
            <v>0</v>
          </cell>
          <cell r="S19">
            <v>0</v>
          </cell>
          <cell r="T19">
            <v>0</v>
          </cell>
          <cell r="U19">
            <v>1269</v>
          </cell>
          <cell r="V19">
            <v>9574</v>
          </cell>
        </row>
        <row r="20">
          <cell r="D20">
            <v>1217</v>
          </cell>
          <cell r="E20">
            <v>0</v>
          </cell>
          <cell r="F20">
            <v>366364</v>
          </cell>
          <cell r="G20">
            <v>366364</v>
          </cell>
          <cell r="H20">
            <v>0</v>
          </cell>
          <cell r="I20">
            <v>591450</v>
          </cell>
          <cell r="J20">
            <v>437330</v>
          </cell>
          <cell r="K20">
            <v>591450</v>
          </cell>
          <cell r="L20">
            <v>0</v>
          </cell>
          <cell r="M20">
            <v>56621</v>
          </cell>
          <cell r="N20">
            <v>36113</v>
          </cell>
          <cell r="O20">
            <v>50500</v>
          </cell>
          <cell r="P20">
            <v>6121</v>
          </cell>
          <cell r="Q20">
            <v>4890</v>
          </cell>
          <cell r="R20">
            <v>0</v>
          </cell>
          <cell r="S20">
            <v>0</v>
          </cell>
          <cell r="T20">
            <v>0</v>
          </cell>
          <cell r="U20">
            <v>4890</v>
          </cell>
          <cell r="V20">
            <v>50198</v>
          </cell>
        </row>
        <row r="21">
          <cell r="D21">
            <v>1218</v>
          </cell>
          <cell r="E21">
            <v>0</v>
          </cell>
          <cell r="F21">
            <v>50389</v>
          </cell>
          <cell r="G21">
            <v>0</v>
          </cell>
          <cell r="H21">
            <v>50389</v>
          </cell>
          <cell r="I21">
            <v>66530</v>
          </cell>
          <cell r="J21">
            <v>55490</v>
          </cell>
          <cell r="K21">
            <v>66530</v>
          </cell>
          <cell r="L21">
            <v>0</v>
          </cell>
          <cell r="M21">
            <v>6046</v>
          </cell>
          <cell r="N21">
            <v>4603</v>
          </cell>
          <cell r="O21">
            <v>4251</v>
          </cell>
          <cell r="P21">
            <v>1795</v>
          </cell>
          <cell r="Q21">
            <v>1269</v>
          </cell>
          <cell r="R21">
            <v>0</v>
          </cell>
          <cell r="S21">
            <v>0</v>
          </cell>
          <cell r="T21">
            <v>0</v>
          </cell>
          <cell r="U21">
            <v>1269</v>
          </cell>
          <cell r="V21">
            <v>7526</v>
          </cell>
        </row>
        <row r="22">
          <cell r="D22">
            <v>1219</v>
          </cell>
          <cell r="E22">
            <v>0</v>
          </cell>
          <cell r="F22">
            <v>94799</v>
          </cell>
          <cell r="G22">
            <v>94799</v>
          </cell>
          <cell r="H22">
            <v>0</v>
          </cell>
          <cell r="I22">
            <v>118535</v>
          </cell>
          <cell r="J22">
            <v>90060</v>
          </cell>
          <cell r="K22">
            <v>118535</v>
          </cell>
          <cell r="L22">
            <v>0</v>
          </cell>
          <cell r="M22">
            <v>11289</v>
          </cell>
          <cell r="N22">
            <v>7470</v>
          </cell>
          <cell r="O22">
            <v>4581</v>
          </cell>
          <cell r="P22">
            <v>6708</v>
          </cell>
          <cell r="Q22">
            <v>1749</v>
          </cell>
          <cell r="R22">
            <v>0</v>
          </cell>
          <cell r="S22">
            <v>0</v>
          </cell>
          <cell r="T22">
            <v>0</v>
          </cell>
          <cell r="U22">
            <v>1749</v>
          </cell>
          <cell r="V22">
            <v>14093</v>
          </cell>
        </row>
        <row r="23">
          <cell r="D23">
            <v>1220</v>
          </cell>
          <cell r="E23">
            <v>0</v>
          </cell>
          <cell r="F23">
            <v>86969</v>
          </cell>
          <cell r="G23">
            <v>86969</v>
          </cell>
          <cell r="H23">
            <v>0</v>
          </cell>
          <cell r="I23">
            <v>91395</v>
          </cell>
          <cell r="J23">
            <v>69360</v>
          </cell>
          <cell r="K23">
            <v>75360</v>
          </cell>
          <cell r="L23">
            <v>16035</v>
          </cell>
          <cell r="M23">
            <v>8689</v>
          </cell>
          <cell r="N23">
            <v>5770</v>
          </cell>
          <cell r="O23">
            <v>3319</v>
          </cell>
          <cell r="P23">
            <v>5370</v>
          </cell>
          <cell r="Q23">
            <v>1509</v>
          </cell>
          <cell r="R23">
            <v>0</v>
          </cell>
          <cell r="S23">
            <v>0</v>
          </cell>
          <cell r="T23">
            <v>0</v>
          </cell>
          <cell r="U23">
            <v>1509</v>
          </cell>
          <cell r="V23">
            <v>12925</v>
          </cell>
        </row>
        <row r="24">
          <cell r="D24">
            <v>1221</v>
          </cell>
          <cell r="E24">
            <v>0</v>
          </cell>
          <cell r="F24">
            <v>120066</v>
          </cell>
          <cell r="G24">
            <v>0</v>
          </cell>
          <cell r="H24">
            <v>120066</v>
          </cell>
          <cell r="I24">
            <v>125895</v>
          </cell>
          <cell r="J24">
            <v>89630</v>
          </cell>
          <cell r="K24">
            <v>125895</v>
          </cell>
          <cell r="L24">
            <v>0</v>
          </cell>
          <cell r="M24">
            <v>12297</v>
          </cell>
          <cell r="N24">
            <v>7443</v>
          </cell>
          <cell r="O24">
            <v>11500</v>
          </cell>
          <cell r="P24">
            <v>797</v>
          </cell>
          <cell r="Q24">
            <v>1989</v>
          </cell>
          <cell r="R24">
            <v>0</v>
          </cell>
          <cell r="S24">
            <v>0</v>
          </cell>
          <cell r="T24">
            <v>0</v>
          </cell>
          <cell r="U24">
            <v>1989</v>
          </cell>
          <cell r="V24">
            <v>17681</v>
          </cell>
        </row>
        <row r="25">
          <cell r="D25">
            <v>1222</v>
          </cell>
          <cell r="E25">
            <v>0</v>
          </cell>
          <cell r="F25">
            <v>47383</v>
          </cell>
          <cell r="G25">
            <v>47383</v>
          </cell>
          <cell r="H25">
            <v>0</v>
          </cell>
          <cell r="I25">
            <v>52220</v>
          </cell>
          <cell r="J25">
            <v>43020</v>
          </cell>
          <cell r="K25">
            <v>52220</v>
          </cell>
          <cell r="L25">
            <v>0</v>
          </cell>
          <cell r="M25">
            <v>4761</v>
          </cell>
          <cell r="N25">
            <v>3555</v>
          </cell>
          <cell r="O25">
            <v>4761</v>
          </cell>
          <cell r="P25">
            <v>0</v>
          </cell>
          <cell r="Q25">
            <v>1029</v>
          </cell>
          <cell r="R25">
            <v>0</v>
          </cell>
          <cell r="S25">
            <v>0</v>
          </cell>
          <cell r="T25">
            <v>0</v>
          </cell>
          <cell r="U25">
            <v>1029</v>
          </cell>
          <cell r="V25">
            <v>7120</v>
          </cell>
        </row>
        <row r="26">
          <cell r="D26">
            <v>1223</v>
          </cell>
          <cell r="E26">
            <v>0</v>
          </cell>
          <cell r="F26">
            <v>106819</v>
          </cell>
          <cell r="G26">
            <v>106819</v>
          </cell>
          <cell r="H26">
            <v>0</v>
          </cell>
          <cell r="I26">
            <v>121650</v>
          </cell>
          <cell r="J26">
            <v>89860</v>
          </cell>
          <cell r="K26">
            <v>115100</v>
          </cell>
          <cell r="L26">
            <v>6550</v>
          </cell>
          <cell r="M26">
            <v>11679</v>
          </cell>
          <cell r="N26">
            <v>7440</v>
          </cell>
          <cell r="O26">
            <v>7945</v>
          </cell>
          <cell r="P26">
            <v>3734</v>
          </cell>
          <cell r="Q26">
            <v>1749</v>
          </cell>
          <cell r="R26">
            <v>0</v>
          </cell>
          <cell r="S26">
            <v>0</v>
          </cell>
          <cell r="T26">
            <v>0</v>
          </cell>
          <cell r="U26">
            <v>1749</v>
          </cell>
          <cell r="V26">
            <v>15782</v>
          </cell>
        </row>
        <row r="27">
          <cell r="D27">
            <v>1224</v>
          </cell>
          <cell r="E27">
            <v>0</v>
          </cell>
          <cell r="F27">
            <v>237518</v>
          </cell>
          <cell r="G27">
            <v>998</v>
          </cell>
          <cell r="H27">
            <v>236520</v>
          </cell>
          <cell r="I27">
            <v>390875</v>
          </cell>
          <cell r="J27">
            <v>249570</v>
          </cell>
          <cell r="K27">
            <v>360000</v>
          </cell>
          <cell r="L27">
            <v>30875</v>
          </cell>
          <cell r="M27">
            <v>39753</v>
          </cell>
          <cell r="N27">
            <v>20643</v>
          </cell>
          <cell r="O27">
            <v>39753</v>
          </cell>
          <cell r="P27">
            <v>0</v>
          </cell>
          <cell r="Q27">
            <v>4629</v>
          </cell>
          <cell r="R27">
            <v>0</v>
          </cell>
          <cell r="S27">
            <v>0</v>
          </cell>
          <cell r="T27">
            <v>0</v>
          </cell>
          <cell r="U27">
            <v>4629</v>
          </cell>
          <cell r="V27">
            <v>32228</v>
          </cell>
        </row>
        <row r="28">
          <cell r="D28">
            <v>1225</v>
          </cell>
          <cell r="E28">
            <v>0</v>
          </cell>
          <cell r="F28">
            <v>142413</v>
          </cell>
          <cell r="G28">
            <v>142413</v>
          </cell>
          <cell r="H28">
            <v>0</v>
          </cell>
          <cell r="I28">
            <v>201410</v>
          </cell>
          <cell r="J28">
            <v>150140</v>
          </cell>
          <cell r="K28">
            <v>193100</v>
          </cell>
          <cell r="L28">
            <v>8310</v>
          </cell>
          <cell r="M28">
            <v>19275</v>
          </cell>
          <cell r="N28">
            <v>12438</v>
          </cell>
          <cell r="O28">
            <v>6808</v>
          </cell>
          <cell r="P28">
            <v>12467</v>
          </cell>
          <cell r="Q28">
            <v>2709</v>
          </cell>
          <cell r="R28">
            <v>0</v>
          </cell>
          <cell r="S28">
            <v>0</v>
          </cell>
          <cell r="T28">
            <v>0</v>
          </cell>
          <cell r="U28">
            <v>2709</v>
          </cell>
          <cell r="V28">
            <v>20295</v>
          </cell>
        </row>
        <row r="29">
          <cell r="D29">
            <v>1226</v>
          </cell>
          <cell r="E29">
            <v>0</v>
          </cell>
          <cell r="F29">
            <v>72408</v>
          </cell>
          <cell r="G29">
            <v>37122</v>
          </cell>
          <cell r="H29">
            <v>35286</v>
          </cell>
          <cell r="I29">
            <v>87310</v>
          </cell>
          <cell r="J29">
            <v>66380</v>
          </cell>
          <cell r="K29">
            <v>87310</v>
          </cell>
          <cell r="L29">
            <v>0</v>
          </cell>
          <cell r="M29">
            <v>8289</v>
          </cell>
          <cell r="N29">
            <v>5508</v>
          </cell>
          <cell r="O29">
            <v>3593</v>
          </cell>
          <cell r="P29">
            <v>4696</v>
          </cell>
          <cell r="Q29">
            <v>1509</v>
          </cell>
          <cell r="R29">
            <v>0</v>
          </cell>
          <cell r="S29">
            <v>0</v>
          </cell>
          <cell r="T29">
            <v>0</v>
          </cell>
          <cell r="U29">
            <v>1509</v>
          </cell>
          <cell r="V29">
            <v>10652</v>
          </cell>
        </row>
        <row r="30">
          <cell r="D30">
            <v>1227</v>
          </cell>
          <cell r="E30">
            <v>0</v>
          </cell>
          <cell r="F30">
            <v>20414</v>
          </cell>
          <cell r="G30">
            <v>20414</v>
          </cell>
          <cell r="H30">
            <v>0</v>
          </cell>
          <cell r="I30">
            <v>22215</v>
          </cell>
          <cell r="J30">
            <v>18910</v>
          </cell>
          <cell r="K30">
            <v>22215</v>
          </cell>
          <cell r="L30">
            <v>0</v>
          </cell>
          <cell r="M30">
            <v>2003</v>
          </cell>
          <cell r="N30">
            <v>1571</v>
          </cell>
          <cell r="O30">
            <v>918</v>
          </cell>
          <cell r="P30">
            <v>1085</v>
          </cell>
          <cell r="Q30">
            <v>789</v>
          </cell>
          <cell r="R30">
            <v>0</v>
          </cell>
          <cell r="S30">
            <v>0</v>
          </cell>
          <cell r="T30">
            <v>0</v>
          </cell>
          <cell r="U30">
            <v>789</v>
          </cell>
          <cell r="V30">
            <v>3126</v>
          </cell>
        </row>
        <row r="31">
          <cell r="D31">
            <v>1228</v>
          </cell>
          <cell r="E31">
            <v>0</v>
          </cell>
          <cell r="F31">
            <v>95874</v>
          </cell>
          <cell r="G31">
            <v>95874</v>
          </cell>
          <cell r="H31">
            <v>0</v>
          </cell>
          <cell r="I31">
            <v>112785</v>
          </cell>
          <cell r="J31">
            <v>88090</v>
          </cell>
          <cell r="K31">
            <v>112785</v>
          </cell>
          <cell r="L31">
            <v>0</v>
          </cell>
          <cell r="M31">
            <v>10594</v>
          </cell>
          <cell r="N31">
            <v>7321</v>
          </cell>
          <cell r="O31">
            <v>2860</v>
          </cell>
          <cell r="P31">
            <v>7734</v>
          </cell>
          <cell r="Q31">
            <v>1749</v>
          </cell>
          <cell r="R31">
            <v>0</v>
          </cell>
          <cell r="S31">
            <v>0</v>
          </cell>
          <cell r="T31">
            <v>0</v>
          </cell>
          <cell r="U31">
            <v>1749</v>
          </cell>
          <cell r="V31">
            <v>14128</v>
          </cell>
        </row>
        <row r="32">
          <cell r="D32">
            <v>1229</v>
          </cell>
          <cell r="E32">
            <v>0</v>
          </cell>
          <cell r="F32">
            <v>93072</v>
          </cell>
          <cell r="G32">
            <v>93072</v>
          </cell>
          <cell r="H32">
            <v>0</v>
          </cell>
          <cell r="I32">
            <v>95850</v>
          </cell>
          <cell r="J32">
            <v>68360</v>
          </cell>
          <cell r="K32">
            <v>93900</v>
          </cell>
          <cell r="L32">
            <v>1950</v>
          </cell>
          <cell r="M32">
            <v>9337</v>
          </cell>
          <cell r="N32">
            <v>5668</v>
          </cell>
          <cell r="O32">
            <v>6158</v>
          </cell>
          <cell r="P32">
            <v>3179</v>
          </cell>
          <cell r="Q32">
            <v>1749</v>
          </cell>
          <cell r="R32">
            <v>0</v>
          </cell>
          <cell r="S32">
            <v>0</v>
          </cell>
          <cell r="T32">
            <v>0</v>
          </cell>
          <cell r="U32">
            <v>1749</v>
          </cell>
          <cell r="V32">
            <v>13715</v>
          </cell>
        </row>
        <row r="33">
          <cell r="D33">
            <v>1230</v>
          </cell>
          <cell r="E33">
            <v>0</v>
          </cell>
          <cell r="F33">
            <v>145433</v>
          </cell>
          <cell r="G33">
            <v>145433</v>
          </cell>
          <cell r="H33">
            <v>0</v>
          </cell>
          <cell r="I33">
            <v>235195</v>
          </cell>
          <cell r="J33">
            <v>175280</v>
          </cell>
          <cell r="K33">
            <v>235195</v>
          </cell>
          <cell r="L33">
            <v>0</v>
          </cell>
          <cell r="M33">
            <v>22584</v>
          </cell>
          <cell r="N33">
            <v>14595</v>
          </cell>
          <cell r="O33">
            <v>18495</v>
          </cell>
          <cell r="P33">
            <v>4089</v>
          </cell>
          <cell r="Q33">
            <v>2949</v>
          </cell>
          <cell r="R33">
            <v>0</v>
          </cell>
          <cell r="S33">
            <v>0</v>
          </cell>
          <cell r="T33">
            <v>0</v>
          </cell>
          <cell r="U33">
            <v>2949</v>
          </cell>
          <cell r="V33">
            <v>21102</v>
          </cell>
        </row>
        <row r="34">
          <cell r="D34">
            <v>1231</v>
          </cell>
          <cell r="E34">
            <v>0</v>
          </cell>
          <cell r="F34">
            <v>196709</v>
          </cell>
          <cell r="G34">
            <v>143709</v>
          </cell>
          <cell r="H34">
            <v>53000</v>
          </cell>
          <cell r="I34">
            <v>300465</v>
          </cell>
          <cell r="J34">
            <v>204350</v>
          </cell>
          <cell r="K34">
            <v>295000</v>
          </cell>
          <cell r="L34">
            <v>5465</v>
          </cell>
          <cell r="M34">
            <v>29810</v>
          </cell>
          <cell r="N34">
            <v>16898</v>
          </cell>
          <cell r="O34">
            <v>21964</v>
          </cell>
          <cell r="P34">
            <v>7846</v>
          </cell>
          <cell r="Q34">
            <v>3429</v>
          </cell>
          <cell r="R34">
            <v>0</v>
          </cell>
          <cell r="S34">
            <v>0</v>
          </cell>
          <cell r="T34">
            <v>0</v>
          </cell>
          <cell r="U34">
            <v>3429</v>
          </cell>
          <cell r="V34">
            <v>26903</v>
          </cell>
        </row>
        <row r="35">
          <cell r="D35">
            <v>1233</v>
          </cell>
          <cell r="E35">
            <v>0</v>
          </cell>
          <cell r="F35">
            <v>126445</v>
          </cell>
          <cell r="G35">
            <v>68000</v>
          </cell>
          <cell r="H35">
            <v>58445</v>
          </cell>
          <cell r="I35">
            <v>179950</v>
          </cell>
          <cell r="J35">
            <v>137900</v>
          </cell>
          <cell r="K35">
            <v>179950</v>
          </cell>
          <cell r="L35">
            <v>0</v>
          </cell>
          <cell r="M35">
            <v>17041</v>
          </cell>
          <cell r="N35">
            <v>11443</v>
          </cell>
          <cell r="O35">
            <v>17041</v>
          </cell>
          <cell r="P35">
            <v>0</v>
          </cell>
          <cell r="Q35">
            <v>2229</v>
          </cell>
          <cell r="R35">
            <v>0</v>
          </cell>
          <cell r="S35">
            <v>0</v>
          </cell>
          <cell r="T35">
            <v>0</v>
          </cell>
          <cell r="U35">
            <v>2229</v>
          </cell>
          <cell r="V35">
            <v>18950</v>
          </cell>
        </row>
        <row r="36">
          <cell r="D36">
            <v>1234</v>
          </cell>
          <cell r="E36">
            <v>0</v>
          </cell>
          <cell r="F36">
            <v>164549</v>
          </cell>
          <cell r="G36">
            <v>164549</v>
          </cell>
          <cell r="H36">
            <v>0</v>
          </cell>
          <cell r="I36">
            <v>276175</v>
          </cell>
          <cell r="J36">
            <v>200740</v>
          </cell>
          <cell r="K36">
            <v>272000</v>
          </cell>
          <cell r="L36">
            <v>4175</v>
          </cell>
          <cell r="M36">
            <v>26700</v>
          </cell>
          <cell r="N36">
            <v>16635</v>
          </cell>
          <cell r="O36">
            <v>22625</v>
          </cell>
          <cell r="P36">
            <v>4075</v>
          </cell>
          <cell r="Q36">
            <v>2709</v>
          </cell>
          <cell r="R36">
            <v>0</v>
          </cell>
          <cell r="S36">
            <v>0</v>
          </cell>
          <cell r="T36">
            <v>0</v>
          </cell>
          <cell r="U36">
            <v>2709</v>
          </cell>
          <cell r="V36">
            <v>22538</v>
          </cell>
        </row>
        <row r="37">
          <cell r="D37">
            <v>1235</v>
          </cell>
          <cell r="E37">
            <v>0</v>
          </cell>
          <cell r="F37">
            <v>179635</v>
          </cell>
          <cell r="G37">
            <v>110661</v>
          </cell>
          <cell r="H37">
            <v>68974</v>
          </cell>
          <cell r="I37">
            <v>285165</v>
          </cell>
          <cell r="J37">
            <v>211750</v>
          </cell>
          <cell r="K37">
            <v>285165</v>
          </cell>
          <cell r="L37">
            <v>0</v>
          </cell>
          <cell r="M37">
            <v>27232</v>
          </cell>
          <cell r="N37">
            <v>17443</v>
          </cell>
          <cell r="O37">
            <v>24000</v>
          </cell>
          <cell r="P37">
            <v>3232</v>
          </cell>
          <cell r="Q37">
            <v>2709</v>
          </cell>
          <cell r="R37">
            <v>0</v>
          </cell>
          <cell r="S37">
            <v>0</v>
          </cell>
          <cell r="T37">
            <v>0</v>
          </cell>
          <cell r="U37">
            <v>2709</v>
          </cell>
          <cell r="V37">
            <v>26232</v>
          </cell>
        </row>
        <row r="38">
          <cell r="D38">
            <v>1236</v>
          </cell>
          <cell r="E38">
            <v>0</v>
          </cell>
          <cell r="F38">
            <v>148984</v>
          </cell>
          <cell r="G38">
            <v>148984</v>
          </cell>
          <cell r="H38">
            <v>0</v>
          </cell>
          <cell r="I38">
            <v>211795</v>
          </cell>
          <cell r="J38">
            <v>154350</v>
          </cell>
          <cell r="K38">
            <v>211795</v>
          </cell>
          <cell r="L38">
            <v>0</v>
          </cell>
          <cell r="M38">
            <v>20513</v>
          </cell>
          <cell r="N38">
            <v>12851</v>
          </cell>
          <cell r="O38">
            <v>20513</v>
          </cell>
          <cell r="P38">
            <v>0</v>
          </cell>
          <cell r="Q38">
            <v>2709</v>
          </cell>
          <cell r="R38">
            <v>0</v>
          </cell>
          <cell r="S38">
            <v>0</v>
          </cell>
          <cell r="T38">
            <v>0</v>
          </cell>
          <cell r="U38">
            <v>2709</v>
          </cell>
          <cell r="V38">
            <v>22094</v>
          </cell>
        </row>
        <row r="39">
          <cell r="D39">
            <v>1303</v>
          </cell>
          <cell r="E39">
            <v>0</v>
          </cell>
          <cell r="F39">
            <v>59525</v>
          </cell>
          <cell r="G39">
            <v>0</v>
          </cell>
          <cell r="H39">
            <v>59525</v>
          </cell>
          <cell r="I39">
            <v>73250</v>
          </cell>
          <cell r="J39">
            <v>53240</v>
          </cell>
          <cell r="K39">
            <v>73250</v>
          </cell>
          <cell r="L39">
            <v>0</v>
          </cell>
          <cell r="M39">
            <v>7181</v>
          </cell>
          <cell r="N39">
            <v>4523</v>
          </cell>
          <cell r="O39">
            <v>7181</v>
          </cell>
          <cell r="P39">
            <v>0</v>
          </cell>
          <cell r="Q39">
            <v>1509</v>
          </cell>
          <cell r="R39">
            <v>0</v>
          </cell>
          <cell r="S39">
            <v>0</v>
          </cell>
          <cell r="T39">
            <v>0</v>
          </cell>
          <cell r="U39">
            <v>1509</v>
          </cell>
          <cell r="V39">
            <v>8941</v>
          </cell>
        </row>
        <row r="40">
          <cell r="D40">
            <v>1304</v>
          </cell>
          <cell r="E40">
            <v>0</v>
          </cell>
          <cell r="F40">
            <v>21623</v>
          </cell>
          <cell r="G40">
            <v>21623</v>
          </cell>
          <cell r="H40">
            <v>0</v>
          </cell>
          <cell r="I40">
            <v>15900</v>
          </cell>
          <cell r="J40">
            <v>12180</v>
          </cell>
          <cell r="K40">
            <v>15900</v>
          </cell>
          <cell r="L40">
            <v>0</v>
          </cell>
          <cell r="M40">
            <v>1500</v>
          </cell>
          <cell r="N40">
            <v>1008</v>
          </cell>
          <cell r="O40">
            <v>845</v>
          </cell>
          <cell r="P40">
            <v>655</v>
          </cell>
          <cell r="Q40">
            <v>789</v>
          </cell>
          <cell r="R40">
            <v>0</v>
          </cell>
          <cell r="S40">
            <v>0</v>
          </cell>
          <cell r="T40">
            <v>0</v>
          </cell>
          <cell r="U40">
            <v>789</v>
          </cell>
          <cell r="V40">
            <v>3328</v>
          </cell>
        </row>
        <row r="41">
          <cell r="D41">
            <v>1331</v>
          </cell>
          <cell r="E41">
            <v>0</v>
          </cell>
          <cell r="F41">
            <v>38226</v>
          </cell>
          <cell r="G41">
            <v>38226</v>
          </cell>
          <cell r="H41">
            <v>0</v>
          </cell>
          <cell r="I41">
            <v>42920</v>
          </cell>
          <cell r="J41">
            <v>36140</v>
          </cell>
          <cell r="K41">
            <v>42920</v>
          </cell>
          <cell r="L41">
            <v>0</v>
          </cell>
          <cell r="M41">
            <v>3887</v>
          </cell>
          <cell r="N41">
            <v>3005</v>
          </cell>
          <cell r="O41">
            <v>2360</v>
          </cell>
          <cell r="P41">
            <v>1527</v>
          </cell>
          <cell r="Q41">
            <v>1029</v>
          </cell>
          <cell r="R41">
            <v>0</v>
          </cell>
          <cell r="S41">
            <v>0</v>
          </cell>
          <cell r="T41">
            <v>0</v>
          </cell>
          <cell r="U41">
            <v>1029</v>
          </cell>
          <cell r="V41">
            <v>6106</v>
          </cell>
        </row>
        <row r="42">
          <cell r="D42">
            <v>1332</v>
          </cell>
          <cell r="E42">
            <v>0</v>
          </cell>
          <cell r="F42">
            <v>26372</v>
          </cell>
          <cell r="G42">
            <v>26372</v>
          </cell>
          <cell r="H42">
            <v>0</v>
          </cell>
          <cell r="I42">
            <v>23610</v>
          </cell>
          <cell r="J42">
            <v>19780</v>
          </cell>
          <cell r="K42">
            <v>23610</v>
          </cell>
          <cell r="L42">
            <v>0</v>
          </cell>
          <cell r="M42">
            <v>2130</v>
          </cell>
          <cell r="N42">
            <v>1638</v>
          </cell>
          <cell r="O42">
            <v>2130</v>
          </cell>
          <cell r="P42">
            <v>0</v>
          </cell>
          <cell r="Q42">
            <v>789</v>
          </cell>
          <cell r="R42">
            <v>0</v>
          </cell>
          <cell r="S42">
            <v>0</v>
          </cell>
          <cell r="T42">
            <v>0</v>
          </cell>
          <cell r="U42">
            <v>789</v>
          </cell>
          <cell r="V42">
            <v>4247</v>
          </cell>
        </row>
        <row r="43">
          <cell r="D43">
            <v>1333</v>
          </cell>
          <cell r="E43">
            <v>148</v>
          </cell>
          <cell r="F43">
            <v>24975</v>
          </cell>
          <cell r="G43">
            <v>24975</v>
          </cell>
          <cell r="H43">
            <v>0</v>
          </cell>
          <cell r="I43">
            <v>21110</v>
          </cell>
          <cell r="J43">
            <v>16080</v>
          </cell>
          <cell r="K43">
            <v>21110</v>
          </cell>
          <cell r="L43">
            <v>0</v>
          </cell>
          <cell r="M43">
            <v>2001</v>
          </cell>
          <cell r="N43">
            <v>1338</v>
          </cell>
          <cell r="O43">
            <v>2001</v>
          </cell>
          <cell r="P43">
            <v>0</v>
          </cell>
          <cell r="Q43">
            <v>789</v>
          </cell>
          <cell r="R43">
            <v>0</v>
          </cell>
          <cell r="S43">
            <v>0</v>
          </cell>
          <cell r="T43">
            <v>0</v>
          </cell>
          <cell r="U43">
            <v>789</v>
          </cell>
          <cell r="V43">
            <v>4029</v>
          </cell>
        </row>
        <row r="44">
          <cell r="D44">
            <v>1334</v>
          </cell>
          <cell r="E44">
            <v>0</v>
          </cell>
          <cell r="F44">
            <v>26664</v>
          </cell>
          <cell r="G44">
            <v>26664</v>
          </cell>
          <cell r="H44">
            <v>0</v>
          </cell>
          <cell r="I44">
            <v>23550</v>
          </cell>
          <cell r="J44">
            <v>18990</v>
          </cell>
          <cell r="K44">
            <v>23550</v>
          </cell>
          <cell r="L44">
            <v>0</v>
          </cell>
          <cell r="M44">
            <v>2176</v>
          </cell>
          <cell r="N44">
            <v>1576</v>
          </cell>
          <cell r="O44">
            <v>2176</v>
          </cell>
          <cell r="P44">
            <v>0</v>
          </cell>
          <cell r="Q44">
            <v>789</v>
          </cell>
          <cell r="R44">
            <v>0</v>
          </cell>
          <cell r="S44">
            <v>0</v>
          </cell>
          <cell r="T44">
            <v>0</v>
          </cell>
          <cell r="U44">
            <v>789</v>
          </cell>
          <cell r="V44">
            <v>4293</v>
          </cell>
        </row>
        <row r="45">
          <cell r="D45">
            <v>1337</v>
          </cell>
          <cell r="E45">
            <v>0</v>
          </cell>
          <cell r="F45">
            <v>101457</v>
          </cell>
          <cell r="G45">
            <v>12580</v>
          </cell>
          <cell r="H45">
            <v>88877</v>
          </cell>
          <cell r="I45">
            <v>140480</v>
          </cell>
          <cell r="J45">
            <v>104650</v>
          </cell>
          <cell r="K45">
            <v>140480</v>
          </cell>
          <cell r="L45">
            <v>0</v>
          </cell>
          <cell r="M45">
            <v>13385</v>
          </cell>
          <cell r="N45">
            <v>8606</v>
          </cell>
          <cell r="O45">
            <v>13329</v>
          </cell>
          <cell r="P45">
            <v>56</v>
          </cell>
          <cell r="Q45">
            <v>1749</v>
          </cell>
          <cell r="R45">
            <v>0</v>
          </cell>
          <cell r="S45">
            <v>0</v>
          </cell>
          <cell r="T45">
            <v>0</v>
          </cell>
          <cell r="U45">
            <v>1749</v>
          </cell>
          <cell r="V45">
            <v>15034</v>
          </cell>
        </row>
        <row r="46">
          <cell r="D46">
            <v>1343</v>
          </cell>
          <cell r="E46">
            <v>0</v>
          </cell>
          <cell r="F46">
            <v>24967</v>
          </cell>
          <cell r="G46">
            <v>24967</v>
          </cell>
          <cell r="H46">
            <v>0</v>
          </cell>
          <cell r="I46">
            <v>19660</v>
          </cell>
          <cell r="J46">
            <v>15170</v>
          </cell>
          <cell r="K46">
            <v>19660</v>
          </cell>
          <cell r="L46">
            <v>0</v>
          </cell>
          <cell r="M46">
            <v>1844</v>
          </cell>
          <cell r="N46">
            <v>1253</v>
          </cell>
          <cell r="O46">
            <v>1253</v>
          </cell>
          <cell r="P46">
            <v>591</v>
          </cell>
          <cell r="Q46">
            <v>789</v>
          </cell>
          <cell r="R46">
            <v>0</v>
          </cell>
          <cell r="S46">
            <v>0</v>
          </cell>
          <cell r="T46">
            <v>0</v>
          </cell>
          <cell r="U46">
            <v>789</v>
          </cell>
          <cell r="V46">
            <v>3912</v>
          </cell>
        </row>
        <row r="47">
          <cell r="D47">
            <v>1345</v>
          </cell>
          <cell r="E47">
            <v>0</v>
          </cell>
          <cell r="F47">
            <v>68203</v>
          </cell>
          <cell r="G47">
            <v>68203</v>
          </cell>
          <cell r="H47">
            <v>0</v>
          </cell>
          <cell r="I47">
            <v>82960</v>
          </cell>
          <cell r="J47">
            <v>65500</v>
          </cell>
          <cell r="K47">
            <v>82960</v>
          </cell>
          <cell r="L47">
            <v>0</v>
          </cell>
          <cell r="M47">
            <v>7722</v>
          </cell>
          <cell r="N47">
            <v>5415</v>
          </cell>
          <cell r="O47">
            <v>2481</v>
          </cell>
          <cell r="P47">
            <v>5241</v>
          </cell>
          <cell r="Q47">
            <v>1269</v>
          </cell>
          <cell r="R47">
            <v>0</v>
          </cell>
          <cell r="S47">
            <v>0</v>
          </cell>
          <cell r="T47">
            <v>0</v>
          </cell>
          <cell r="U47">
            <v>1269</v>
          </cell>
          <cell r="V47">
            <v>10455</v>
          </cell>
        </row>
        <row r="48">
          <cell r="D48">
            <v>1346</v>
          </cell>
          <cell r="E48">
            <v>0</v>
          </cell>
          <cell r="F48">
            <v>71721</v>
          </cell>
          <cell r="G48">
            <v>71721</v>
          </cell>
          <cell r="H48">
            <v>0</v>
          </cell>
          <cell r="I48">
            <v>80280</v>
          </cell>
          <cell r="J48">
            <v>59860</v>
          </cell>
          <cell r="K48">
            <v>80280</v>
          </cell>
          <cell r="L48">
            <v>0</v>
          </cell>
          <cell r="M48">
            <v>7674</v>
          </cell>
          <cell r="N48">
            <v>4950</v>
          </cell>
          <cell r="O48">
            <v>7674</v>
          </cell>
          <cell r="P48">
            <v>0</v>
          </cell>
          <cell r="Q48">
            <v>1509</v>
          </cell>
          <cell r="R48">
            <v>0</v>
          </cell>
          <cell r="S48">
            <v>0</v>
          </cell>
          <cell r="T48">
            <v>0</v>
          </cell>
          <cell r="U48">
            <v>1509</v>
          </cell>
          <cell r="V48">
            <v>10968</v>
          </cell>
        </row>
        <row r="49">
          <cell r="D49">
            <v>1347</v>
          </cell>
          <cell r="E49">
            <v>0</v>
          </cell>
          <cell r="F49">
            <v>33057</v>
          </cell>
          <cell r="G49">
            <v>9953</v>
          </cell>
          <cell r="H49">
            <v>23104</v>
          </cell>
          <cell r="I49">
            <v>32090</v>
          </cell>
          <cell r="J49">
            <v>25900</v>
          </cell>
          <cell r="K49">
            <v>32090</v>
          </cell>
          <cell r="L49">
            <v>0</v>
          </cell>
          <cell r="M49">
            <v>2966</v>
          </cell>
          <cell r="N49">
            <v>2150</v>
          </cell>
          <cell r="O49">
            <v>2966</v>
          </cell>
          <cell r="P49">
            <v>0</v>
          </cell>
          <cell r="Q49">
            <v>1029</v>
          </cell>
          <cell r="R49">
            <v>0</v>
          </cell>
          <cell r="S49">
            <v>0</v>
          </cell>
          <cell r="T49">
            <v>0</v>
          </cell>
          <cell r="U49">
            <v>1029</v>
          </cell>
          <cell r="V49">
            <v>5172</v>
          </cell>
        </row>
        <row r="50">
          <cell r="D50">
            <v>1361</v>
          </cell>
          <cell r="E50">
            <v>0</v>
          </cell>
          <cell r="F50">
            <v>42106</v>
          </cell>
          <cell r="G50">
            <v>42106</v>
          </cell>
          <cell r="H50">
            <v>0</v>
          </cell>
          <cell r="I50">
            <v>45160</v>
          </cell>
          <cell r="J50">
            <v>36100</v>
          </cell>
          <cell r="K50">
            <v>45160</v>
          </cell>
          <cell r="L50">
            <v>0</v>
          </cell>
          <cell r="M50">
            <v>4195</v>
          </cell>
          <cell r="N50">
            <v>2995</v>
          </cell>
          <cell r="O50">
            <v>4195</v>
          </cell>
          <cell r="P50">
            <v>0</v>
          </cell>
          <cell r="Q50">
            <v>1029</v>
          </cell>
          <cell r="R50">
            <v>0</v>
          </cell>
          <cell r="S50">
            <v>0</v>
          </cell>
          <cell r="T50">
            <v>0</v>
          </cell>
          <cell r="U50">
            <v>1029</v>
          </cell>
          <cell r="V50">
            <v>6746</v>
          </cell>
        </row>
        <row r="51">
          <cell r="D51">
            <v>1362</v>
          </cell>
          <cell r="E51">
            <v>0</v>
          </cell>
          <cell r="F51">
            <v>29122</v>
          </cell>
          <cell r="G51">
            <v>29122</v>
          </cell>
          <cell r="H51">
            <v>0</v>
          </cell>
          <cell r="I51">
            <v>29550</v>
          </cell>
          <cell r="J51">
            <v>24300</v>
          </cell>
          <cell r="K51">
            <v>29550</v>
          </cell>
          <cell r="L51">
            <v>0</v>
          </cell>
          <cell r="M51">
            <v>2708</v>
          </cell>
          <cell r="N51">
            <v>2015</v>
          </cell>
          <cell r="O51">
            <v>943</v>
          </cell>
          <cell r="P51">
            <v>1765</v>
          </cell>
          <cell r="Q51">
            <v>1029</v>
          </cell>
          <cell r="R51">
            <v>0</v>
          </cell>
          <cell r="S51">
            <v>0</v>
          </cell>
          <cell r="T51">
            <v>0</v>
          </cell>
          <cell r="U51">
            <v>1029</v>
          </cell>
          <cell r="V51">
            <v>4678</v>
          </cell>
        </row>
        <row r="52">
          <cell r="D52">
            <v>1363</v>
          </cell>
          <cell r="E52">
            <v>0</v>
          </cell>
          <cell r="F52">
            <v>26132</v>
          </cell>
          <cell r="G52">
            <v>26132</v>
          </cell>
          <cell r="H52">
            <v>0</v>
          </cell>
          <cell r="I52">
            <v>18130</v>
          </cell>
          <cell r="J52">
            <v>13920</v>
          </cell>
          <cell r="K52">
            <v>18130</v>
          </cell>
          <cell r="L52">
            <v>0</v>
          </cell>
          <cell r="M52">
            <v>1710</v>
          </cell>
          <cell r="N52">
            <v>1158</v>
          </cell>
          <cell r="O52">
            <v>491</v>
          </cell>
          <cell r="P52">
            <v>1219</v>
          </cell>
          <cell r="Q52">
            <v>789</v>
          </cell>
          <cell r="R52">
            <v>0</v>
          </cell>
          <cell r="S52">
            <v>0</v>
          </cell>
          <cell r="T52">
            <v>0</v>
          </cell>
          <cell r="U52">
            <v>789</v>
          </cell>
          <cell r="V52">
            <v>4201</v>
          </cell>
        </row>
        <row r="53">
          <cell r="D53">
            <v>1364</v>
          </cell>
          <cell r="E53">
            <v>0</v>
          </cell>
          <cell r="F53">
            <v>25016</v>
          </cell>
          <cell r="G53">
            <v>25016</v>
          </cell>
          <cell r="H53">
            <v>0</v>
          </cell>
          <cell r="I53">
            <v>20595</v>
          </cell>
          <cell r="J53">
            <v>16630</v>
          </cell>
          <cell r="K53">
            <v>20595</v>
          </cell>
          <cell r="L53">
            <v>0</v>
          </cell>
          <cell r="M53">
            <v>1895</v>
          </cell>
          <cell r="N53">
            <v>1373</v>
          </cell>
          <cell r="O53">
            <v>1733</v>
          </cell>
          <cell r="P53">
            <v>162</v>
          </cell>
          <cell r="Q53">
            <v>789</v>
          </cell>
          <cell r="R53">
            <v>0</v>
          </cell>
          <cell r="S53">
            <v>0</v>
          </cell>
          <cell r="T53">
            <v>0</v>
          </cell>
          <cell r="U53">
            <v>789</v>
          </cell>
          <cell r="V53">
            <v>4030</v>
          </cell>
        </row>
        <row r="54">
          <cell r="D54">
            <v>1367</v>
          </cell>
          <cell r="E54">
            <v>0</v>
          </cell>
          <cell r="F54">
            <v>19780</v>
          </cell>
          <cell r="G54">
            <v>19780</v>
          </cell>
          <cell r="H54">
            <v>0</v>
          </cell>
          <cell r="I54">
            <v>13165</v>
          </cell>
          <cell r="J54">
            <v>9900</v>
          </cell>
          <cell r="K54">
            <v>13165</v>
          </cell>
          <cell r="L54">
            <v>0</v>
          </cell>
          <cell r="M54">
            <v>1258</v>
          </cell>
          <cell r="N54">
            <v>820</v>
          </cell>
          <cell r="O54">
            <v>1258</v>
          </cell>
          <cell r="P54">
            <v>0</v>
          </cell>
          <cell r="Q54">
            <v>789</v>
          </cell>
          <cell r="R54">
            <v>0</v>
          </cell>
          <cell r="S54">
            <v>0</v>
          </cell>
          <cell r="T54">
            <v>0</v>
          </cell>
          <cell r="U54">
            <v>789</v>
          </cell>
          <cell r="V54">
            <v>3210</v>
          </cell>
        </row>
        <row r="55">
          <cell r="D55">
            <v>1370</v>
          </cell>
          <cell r="E55">
            <v>2</v>
          </cell>
          <cell r="F55">
            <v>33142</v>
          </cell>
          <cell r="G55">
            <v>33142</v>
          </cell>
          <cell r="H55">
            <v>0</v>
          </cell>
          <cell r="I55">
            <v>25875</v>
          </cell>
          <cell r="J55">
            <v>19800</v>
          </cell>
          <cell r="K55">
            <v>25875</v>
          </cell>
          <cell r="L55">
            <v>0</v>
          </cell>
          <cell r="M55">
            <v>2441</v>
          </cell>
          <cell r="N55">
            <v>1640</v>
          </cell>
          <cell r="O55">
            <v>2441</v>
          </cell>
          <cell r="P55">
            <v>0</v>
          </cell>
          <cell r="Q55">
            <v>1029</v>
          </cell>
          <cell r="R55">
            <v>0</v>
          </cell>
          <cell r="S55">
            <v>0</v>
          </cell>
          <cell r="T55">
            <v>0</v>
          </cell>
          <cell r="U55">
            <v>1029</v>
          </cell>
          <cell r="V55">
            <v>5176</v>
          </cell>
        </row>
        <row r="56">
          <cell r="D56">
            <v>1371</v>
          </cell>
          <cell r="E56">
            <v>0</v>
          </cell>
          <cell r="F56">
            <v>45691</v>
          </cell>
          <cell r="G56">
            <v>45691</v>
          </cell>
          <cell r="H56">
            <v>0</v>
          </cell>
          <cell r="I56">
            <v>42365</v>
          </cell>
          <cell r="J56">
            <v>33770</v>
          </cell>
          <cell r="K56">
            <v>42365</v>
          </cell>
          <cell r="L56">
            <v>0</v>
          </cell>
          <cell r="M56">
            <v>3939</v>
          </cell>
          <cell r="N56">
            <v>2811</v>
          </cell>
          <cell r="O56">
            <v>1505</v>
          </cell>
          <cell r="P56">
            <v>2434</v>
          </cell>
          <cell r="Q56">
            <v>1029</v>
          </cell>
          <cell r="R56">
            <v>0</v>
          </cell>
          <cell r="S56">
            <v>0</v>
          </cell>
          <cell r="T56">
            <v>0</v>
          </cell>
          <cell r="U56">
            <v>1029</v>
          </cell>
          <cell r="V56">
            <v>7277</v>
          </cell>
        </row>
        <row r="57">
          <cell r="D57">
            <v>1391</v>
          </cell>
          <cell r="E57">
            <v>0</v>
          </cell>
          <cell r="F57">
            <v>12582</v>
          </cell>
          <cell r="G57">
            <v>0</v>
          </cell>
          <cell r="H57">
            <v>12582</v>
          </cell>
          <cell r="I57">
            <v>10175</v>
          </cell>
          <cell r="J57">
            <v>8710</v>
          </cell>
          <cell r="K57">
            <v>10175</v>
          </cell>
          <cell r="L57">
            <v>0</v>
          </cell>
          <cell r="M57">
            <v>913</v>
          </cell>
          <cell r="N57">
            <v>721</v>
          </cell>
          <cell r="O57">
            <v>913</v>
          </cell>
          <cell r="P57">
            <v>0</v>
          </cell>
          <cell r="Q57">
            <v>789</v>
          </cell>
          <cell r="R57">
            <v>0</v>
          </cell>
          <cell r="S57">
            <v>0</v>
          </cell>
          <cell r="T57">
            <v>0</v>
          </cell>
          <cell r="U57">
            <v>789</v>
          </cell>
          <cell r="V57">
            <v>2009</v>
          </cell>
        </row>
        <row r="58">
          <cell r="D58">
            <v>1392</v>
          </cell>
          <cell r="E58">
            <v>7</v>
          </cell>
          <cell r="F58">
            <v>21895</v>
          </cell>
          <cell r="G58">
            <v>0</v>
          </cell>
          <cell r="H58">
            <v>21895</v>
          </cell>
          <cell r="I58">
            <v>20110</v>
          </cell>
          <cell r="J58">
            <v>16650</v>
          </cell>
          <cell r="K58">
            <v>0</v>
          </cell>
          <cell r="L58">
            <v>20110</v>
          </cell>
          <cell r="M58">
            <v>1845</v>
          </cell>
          <cell r="N58">
            <v>1386</v>
          </cell>
          <cell r="O58">
            <v>0</v>
          </cell>
          <cell r="P58">
            <v>1845</v>
          </cell>
          <cell r="Q58">
            <v>789</v>
          </cell>
          <cell r="R58">
            <v>0</v>
          </cell>
          <cell r="S58">
            <v>0</v>
          </cell>
          <cell r="T58">
            <v>0</v>
          </cell>
          <cell r="U58">
            <v>789</v>
          </cell>
          <cell r="V58">
            <v>3536</v>
          </cell>
        </row>
        <row r="59">
          <cell r="D59">
            <v>1393</v>
          </cell>
          <cell r="E59">
            <v>0</v>
          </cell>
          <cell r="F59">
            <v>21632</v>
          </cell>
          <cell r="G59">
            <v>21632</v>
          </cell>
          <cell r="H59">
            <v>0</v>
          </cell>
          <cell r="I59">
            <v>19640</v>
          </cell>
          <cell r="J59">
            <v>16360</v>
          </cell>
          <cell r="K59">
            <v>19640</v>
          </cell>
          <cell r="L59">
            <v>0</v>
          </cell>
          <cell r="M59">
            <v>1784</v>
          </cell>
          <cell r="N59">
            <v>1355</v>
          </cell>
          <cell r="O59">
            <v>1738</v>
          </cell>
          <cell r="P59">
            <v>46</v>
          </cell>
          <cell r="Q59">
            <v>789</v>
          </cell>
          <cell r="R59">
            <v>0</v>
          </cell>
          <cell r="S59">
            <v>0</v>
          </cell>
          <cell r="T59">
            <v>0</v>
          </cell>
          <cell r="U59">
            <v>789</v>
          </cell>
          <cell r="V59">
            <v>3416</v>
          </cell>
        </row>
        <row r="60">
          <cell r="D60">
            <v>1394</v>
          </cell>
          <cell r="E60">
            <v>0</v>
          </cell>
          <cell r="F60">
            <v>30806</v>
          </cell>
          <cell r="G60">
            <v>0</v>
          </cell>
          <cell r="H60">
            <v>30806</v>
          </cell>
          <cell r="I60">
            <v>23495</v>
          </cell>
          <cell r="J60">
            <v>17760</v>
          </cell>
          <cell r="K60">
            <v>23495</v>
          </cell>
          <cell r="L60">
            <v>0</v>
          </cell>
          <cell r="M60">
            <v>2242</v>
          </cell>
          <cell r="N60">
            <v>1480</v>
          </cell>
          <cell r="O60">
            <v>1956</v>
          </cell>
          <cell r="P60">
            <v>286</v>
          </cell>
          <cell r="Q60">
            <v>1029</v>
          </cell>
          <cell r="R60">
            <v>0</v>
          </cell>
          <cell r="S60">
            <v>0</v>
          </cell>
          <cell r="T60">
            <v>0</v>
          </cell>
          <cell r="U60">
            <v>1029</v>
          </cell>
          <cell r="V60">
            <v>4824</v>
          </cell>
        </row>
        <row r="61">
          <cell r="D61">
            <v>1395</v>
          </cell>
          <cell r="E61">
            <v>0</v>
          </cell>
          <cell r="F61">
            <v>29762</v>
          </cell>
          <cell r="G61">
            <v>0</v>
          </cell>
          <cell r="H61">
            <v>29762</v>
          </cell>
          <cell r="I61">
            <v>21835</v>
          </cell>
          <cell r="J61">
            <v>15160</v>
          </cell>
          <cell r="K61">
            <v>0</v>
          </cell>
          <cell r="L61">
            <v>21835</v>
          </cell>
          <cell r="M61">
            <v>2142</v>
          </cell>
          <cell r="N61">
            <v>1248</v>
          </cell>
          <cell r="O61">
            <v>664</v>
          </cell>
          <cell r="P61">
            <v>1478</v>
          </cell>
          <cell r="Q61">
            <v>1029</v>
          </cell>
          <cell r="R61">
            <v>0</v>
          </cell>
          <cell r="S61">
            <v>0</v>
          </cell>
          <cell r="T61">
            <v>0</v>
          </cell>
          <cell r="U61">
            <v>1029</v>
          </cell>
          <cell r="V61">
            <v>4720</v>
          </cell>
        </row>
        <row r="62">
          <cell r="D62">
            <v>1396</v>
          </cell>
          <cell r="E62">
            <v>0</v>
          </cell>
          <cell r="F62">
            <v>16893</v>
          </cell>
          <cell r="G62">
            <v>16893</v>
          </cell>
          <cell r="H62">
            <v>0</v>
          </cell>
          <cell r="I62">
            <v>9755</v>
          </cell>
          <cell r="J62">
            <v>7180</v>
          </cell>
          <cell r="K62">
            <v>9755</v>
          </cell>
          <cell r="L62">
            <v>0</v>
          </cell>
          <cell r="M62">
            <v>927</v>
          </cell>
          <cell r="N62">
            <v>585</v>
          </cell>
          <cell r="O62">
            <v>800</v>
          </cell>
          <cell r="P62">
            <v>127</v>
          </cell>
          <cell r="Q62">
            <v>789</v>
          </cell>
          <cell r="R62">
            <v>0</v>
          </cell>
          <cell r="S62">
            <v>0</v>
          </cell>
          <cell r="T62">
            <v>0</v>
          </cell>
          <cell r="U62">
            <v>789</v>
          </cell>
          <cell r="V62">
            <v>2631</v>
          </cell>
        </row>
        <row r="63">
          <cell r="D63">
            <v>1397</v>
          </cell>
          <cell r="E63">
            <v>0</v>
          </cell>
          <cell r="F63">
            <v>13597</v>
          </cell>
          <cell r="G63">
            <v>0</v>
          </cell>
          <cell r="H63">
            <v>13597</v>
          </cell>
          <cell r="I63">
            <v>10920</v>
          </cell>
          <cell r="J63">
            <v>8130</v>
          </cell>
          <cell r="K63">
            <v>10920</v>
          </cell>
          <cell r="L63">
            <v>0</v>
          </cell>
          <cell r="M63">
            <v>1046</v>
          </cell>
          <cell r="N63">
            <v>668</v>
          </cell>
          <cell r="O63">
            <v>1046</v>
          </cell>
          <cell r="P63">
            <v>0</v>
          </cell>
          <cell r="Q63">
            <v>789</v>
          </cell>
          <cell r="R63">
            <v>0</v>
          </cell>
          <cell r="S63">
            <v>0</v>
          </cell>
          <cell r="T63">
            <v>0</v>
          </cell>
          <cell r="U63">
            <v>789</v>
          </cell>
          <cell r="V63">
            <v>2145</v>
          </cell>
        </row>
        <row r="64">
          <cell r="D64">
            <v>1398</v>
          </cell>
          <cell r="E64">
            <v>0</v>
          </cell>
          <cell r="F64">
            <v>16697</v>
          </cell>
          <cell r="G64">
            <v>3400</v>
          </cell>
          <cell r="H64">
            <v>13297</v>
          </cell>
          <cell r="I64">
            <v>12575</v>
          </cell>
          <cell r="J64">
            <v>9960</v>
          </cell>
          <cell r="K64">
            <v>11940</v>
          </cell>
          <cell r="L64">
            <v>635</v>
          </cell>
          <cell r="M64">
            <v>1170</v>
          </cell>
          <cell r="N64">
            <v>825</v>
          </cell>
          <cell r="O64">
            <v>560</v>
          </cell>
          <cell r="P64">
            <v>610</v>
          </cell>
          <cell r="Q64">
            <v>789</v>
          </cell>
          <cell r="R64">
            <v>0</v>
          </cell>
          <cell r="S64">
            <v>0</v>
          </cell>
          <cell r="T64">
            <v>0</v>
          </cell>
          <cell r="U64">
            <v>789</v>
          </cell>
          <cell r="V64">
            <v>2610</v>
          </cell>
        </row>
        <row r="65">
          <cell r="D65">
            <v>1399</v>
          </cell>
          <cell r="E65">
            <v>0</v>
          </cell>
          <cell r="F65">
            <v>14051</v>
          </cell>
          <cell r="G65">
            <v>14051</v>
          </cell>
          <cell r="H65">
            <v>0</v>
          </cell>
          <cell r="I65">
            <v>13725</v>
          </cell>
          <cell r="J65">
            <v>9760</v>
          </cell>
          <cell r="K65">
            <v>13725</v>
          </cell>
          <cell r="L65">
            <v>0</v>
          </cell>
          <cell r="M65">
            <v>1341</v>
          </cell>
          <cell r="N65">
            <v>810</v>
          </cell>
          <cell r="O65">
            <v>300</v>
          </cell>
          <cell r="P65">
            <v>1041</v>
          </cell>
          <cell r="Q65">
            <v>789</v>
          </cell>
          <cell r="R65">
            <v>0</v>
          </cell>
          <cell r="S65">
            <v>0</v>
          </cell>
          <cell r="T65">
            <v>0</v>
          </cell>
          <cell r="U65">
            <v>789</v>
          </cell>
          <cell r="V65">
            <v>2165</v>
          </cell>
        </row>
        <row r="66">
          <cell r="D66">
            <v>1400</v>
          </cell>
          <cell r="E66">
            <v>0</v>
          </cell>
          <cell r="F66">
            <v>47050</v>
          </cell>
          <cell r="G66">
            <v>47050</v>
          </cell>
          <cell r="H66">
            <v>0</v>
          </cell>
          <cell r="I66">
            <v>62600</v>
          </cell>
          <cell r="J66">
            <v>40670</v>
          </cell>
          <cell r="K66">
            <v>0</v>
          </cell>
          <cell r="L66">
            <v>62600</v>
          </cell>
          <cell r="M66">
            <v>6325</v>
          </cell>
          <cell r="N66">
            <v>3358</v>
          </cell>
          <cell r="O66">
            <v>319</v>
          </cell>
          <cell r="P66">
            <v>6006</v>
          </cell>
          <cell r="Q66">
            <v>1509</v>
          </cell>
          <cell r="R66">
            <v>0</v>
          </cell>
          <cell r="S66">
            <v>0</v>
          </cell>
          <cell r="T66">
            <v>0</v>
          </cell>
          <cell r="U66">
            <v>1509</v>
          </cell>
          <cell r="V66">
            <v>6944</v>
          </cell>
        </row>
        <row r="67">
          <cell r="D67">
            <v>1401</v>
          </cell>
          <cell r="E67">
            <v>0</v>
          </cell>
          <cell r="F67">
            <v>33260</v>
          </cell>
          <cell r="G67">
            <v>33260</v>
          </cell>
          <cell r="H67">
            <v>0</v>
          </cell>
          <cell r="I67">
            <v>24820</v>
          </cell>
          <cell r="J67">
            <v>17290</v>
          </cell>
          <cell r="K67">
            <v>23440</v>
          </cell>
          <cell r="L67">
            <v>1380</v>
          </cell>
          <cell r="M67">
            <v>2441</v>
          </cell>
          <cell r="N67">
            <v>1436</v>
          </cell>
          <cell r="O67">
            <v>604</v>
          </cell>
          <cell r="P67">
            <v>1837</v>
          </cell>
          <cell r="Q67">
            <v>1029</v>
          </cell>
          <cell r="R67">
            <v>0</v>
          </cell>
          <cell r="S67">
            <v>0</v>
          </cell>
          <cell r="T67">
            <v>0</v>
          </cell>
          <cell r="U67">
            <v>1029</v>
          </cell>
          <cell r="V67">
            <v>5186</v>
          </cell>
        </row>
        <row r="68">
          <cell r="D68">
            <v>1402</v>
          </cell>
          <cell r="E68">
            <v>0</v>
          </cell>
          <cell r="F68">
            <v>55850</v>
          </cell>
          <cell r="G68">
            <v>17307</v>
          </cell>
          <cell r="H68">
            <v>38543</v>
          </cell>
          <cell r="I68">
            <v>71045</v>
          </cell>
          <cell r="J68">
            <v>56540</v>
          </cell>
          <cell r="K68">
            <v>71045</v>
          </cell>
          <cell r="L68">
            <v>0</v>
          </cell>
          <cell r="M68">
            <v>6624</v>
          </cell>
          <cell r="N68">
            <v>4698</v>
          </cell>
          <cell r="O68">
            <v>4360</v>
          </cell>
          <cell r="P68">
            <v>2264</v>
          </cell>
          <cell r="Q68">
            <v>1269</v>
          </cell>
          <cell r="R68">
            <v>0</v>
          </cell>
          <cell r="S68">
            <v>0</v>
          </cell>
          <cell r="T68">
            <v>0</v>
          </cell>
          <cell r="U68">
            <v>1269</v>
          </cell>
          <cell r="V68">
            <v>8574</v>
          </cell>
        </row>
        <row r="69">
          <cell r="D69">
            <v>1403</v>
          </cell>
          <cell r="E69">
            <v>31</v>
          </cell>
          <cell r="F69">
            <v>3721</v>
          </cell>
          <cell r="G69">
            <v>0</v>
          </cell>
          <cell r="H69">
            <v>3721</v>
          </cell>
          <cell r="I69">
            <v>8985</v>
          </cell>
          <cell r="J69">
            <v>6990</v>
          </cell>
          <cell r="K69">
            <v>8985</v>
          </cell>
          <cell r="L69">
            <v>0</v>
          </cell>
          <cell r="M69">
            <v>845</v>
          </cell>
          <cell r="N69">
            <v>578</v>
          </cell>
          <cell r="O69">
            <v>845</v>
          </cell>
          <cell r="P69">
            <v>0</v>
          </cell>
          <cell r="Q69">
            <v>789</v>
          </cell>
          <cell r="R69">
            <v>0</v>
          </cell>
          <cell r="S69">
            <v>0</v>
          </cell>
          <cell r="T69">
            <v>0</v>
          </cell>
          <cell r="U69">
            <v>789</v>
          </cell>
          <cell r="V69">
            <v>546</v>
          </cell>
        </row>
        <row r="70">
          <cell r="D70">
            <v>1404</v>
          </cell>
          <cell r="E70">
            <v>0</v>
          </cell>
          <cell r="F70">
            <v>9222</v>
          </cell>
          <cell r="G70">
            <v>9222</v>
          </cell>
          <cell r="H70">
            <v>0</v>
          </cell>
          <cell r="I70">
            <v>4625</v>
          </cell>
          <cell r="J70">
            <v>3580</v>
          </cell>
          <cell r="K70">
            <v>4625</v>
          </cell>
          <cell r="L70">
            <v>0</v>
          </cell>
          <cell r="M70">
            <v>430</v>
          </cell>
          <cell r="N70">
            <v>295</v>
          </cell>
          <cell r="O70">
            <v>430</v>
          </cell>
          <cell r="P70">
            <v>0</v>
          </cell>
          <cell r="Q70">
            <v>789</v>
          </cell>
          <cell r="R70">
            <v>0</v>
          </cell>
          <cell r="S70">
            <v>0</v>
          </cell>
          <cell r="T70">
            <v>0</v>
          </cell>
          <cell r="U70">
            <v>789</v>
          </cell>
          <cell r="V70">
            <v>1506</v>
          </cell>
        </row>
        <row r="71">
          <cell r="D71">
            <v>1405</v>
          </cell>
          <cell r="E71">
            <v>0</v>
          </cell>
          <cell r="F71">
            <v>16249</v>
          </cell>
          <cell r="G71">
            <v>0</v>
          </cell>
          <cell r="H71">
            <v>16249</v>
          </cell>
          <cell r="I71">
            <v>12505</v>
          </cell>
          <cell r="J71">
            <v>10490</v>
          </cell>
          <cell r="K71">
            <v>0</v>
          </cell>
          <cell r="L71">
            <v>12505</v>
          </cell>
          <cell r="M71">
            <v>1132</v>
          </cell>
          <cell r="N71">
            <v>871</v>
          </cell>
          <cell r="O71">
            <v>0</v>
          </cell>
          <cell r="P71">
            <v>1132</v>
          </cell>
          <cell r="Q71">
            <v>789</v>
          </cell>
          <cell r="R71">
            <v>0</v>
          </cell>
          <cell r="S71">
            <v>0</v>
          </cell>
          <cell r="T71">
            <v>0</v>
          </cell>
          <cell r="U71">
            <v>789</v>
          </cell>
          <cell r="V71">
            <v>2590</v>
          </cell>
        </row>
        <row r="72">
          <cell r="D72">
            <v>1406</v>
          </cell>
          <cell r="E72">
            <v>56</v>
          </cell>
          <cell r="F72">
            <v>21340</v>
          </cell>
          <cell r="G72">
            <v>21340</v>
          </cell>
          <cell r="H72">
            <v>0</v>
          </cell>
          <cell r="I72">
            <v>21560</v>
          </cell>
          <cell r="J72">
            <v>18530</v>
          </cell>
          <cell r="K72">
            <v>21560</v>
          </cell>
          <cell r="L72">
            <v>0</v>
          </cell>
          <cell r="M72">
            <v>1934</v>
          </cell>
          <cell r="N72">
            <v>1538</v>
          </cell>
          <cell r="O72">
            <v>214</v>
          </cell>
          <cell r="P72">
            <v>1720</v>
          </cell>
          <cell r="Q72">
            <v>789</v>
          </cell>
          <cell r="R72">
            <v>0</v>
          </cell>
          <cell r="S72">
            <v>0</v>
          </cell>
          <cell r="T72">
            <v>0</v>
          </cell>
          <cell r="U72">
            <v>789</v>
          </cell>
          <cell r="V72">
            <v>3387</v>
          </cell>
        </row>
        <row r="73">
          <cell r="D73">
            <v>1407</v>
          </cell>
          <cell r="E73">
            <v>0</v>
          </cell>
          <cell r="F73">
            <v>23732</v>
          </cell>
          <cell r="G73">
            <v>1266</v>
          </cell>
          <cell r="H73">
            <v>22466</v>
          </cell>
          <cell r="I73">
            <v>21100</v>
          </cell>
          <cell r="J73">
            <v>17370</v>
          </cell>
          <cell r="K73">
            <v>21100</v>
          </cell>
          <cell r="L73">
            <v>0</v>
          </cell>
          <cell r="M73">
            <v>1920</v>
          </cell>
          <cell r="N73">
            <v>1431</v>
          </cell>
          <cell r="O73">
            <v>1672</v>
          </cell>
          <cell r="P73">
            <v>248</v>
          </cell>
          <cell r="Q73">
            <v>789</v>
          </cell>
          <cell r="R73">
            <v>0</v>
          </cell>
          <cell r="S73">
            <v>0</v>
          </cell>
          <cell r="T73">
            <v>0</v>
          </cell>
          <cell r="U73">
            <v>789</v>
          </cell>
          <cell r="V73">
            <v>3732</v>
          </cell>
        </row>
        <row r="74">
          <cell r="D74">
            <v>1408</v>
          </cell>
          <cell r="E74">
            <v>0</v>
          </cell>
          <cell r="F74">
            <v>79938</v>
          </cell>
          <cell r="G74">
            <v>79938</v>
          </cell>
          <cell r="H74">
            <v>0</v>
          </cell>
          <cell r="I74">
            <v>102720</v>
          </cell>
          <cell r="J74">
            <v>80780</v>
          </cell>
          <cell r="K74">
            <v>102720</v>
          </cell>
          <cell r="L74">
            <v>0</v>
          </cell>
          <cell r="M74">
            <v>9584</v>
          </cell>
          <cell r="N74">
            <v>6683</v>
          </cell>
          <cell r="O74">
            <v>9584</v>
          </cell>
          <cell r="P74">
            <v>0</v>
          </cell>
          <cell r="Q74">
            <v>1509</v>
          </cell>
          <cell r="R74">
            <v>0</v>
          </cell>
          <cell r="S74">
            <v>0</v>
          </cell>
          <cell r="T74">
            <v>0</v>
          </cell>
          <cell r="U74">
            <v>1509</v>
          </cell>
          <cell r="V74">
            <v>12131</v>
          </cell>
        </row>
        <row r="75">
          <cell r="D75">
            <v>1409</v>
          </cell>
          <cell r="E75">
            <v>9</v>
          </cell>
          <cell r="F75">
            <v>8933</v>
          </cell>
          <cell r="G75">
            <v>8933</v>
          </cell>
          <cell r="H75">
            <v>0</v>
          </cell>
          <cell r="I75">
            <v>5545</v>
          </cell>
          <cell r="J75">
            <v>4180</v>
          </cell>
          <cell r="K75">
            <v>5545</v>
          </cell>
          <cell r="L75">
            <v>0</v>
          </cell>
          <cell r="M75">
            <v>523</v>
          </cell>
          <cell r="N75">
            <v>343</v>
          </cell>
          <cell r="O75">
            <v>523</v>
          </cell>
          <cell r="P75">
            <v>0</v>
          </cell>
          <cell r="Q75">
            <v>789</v>
          </cell>
          <cell r="R75">
            <v>0</v>
          </cell>
          <cell r="S75">
            <v>0</v>
          </cell>
          <cell r="T75">
            <v>0</v>
          </cell>
          <cell r="U75">
            <v>789</v>
          </cell>
          <cell r="V75">
            <v>1454</v>
          </cell>
        </row>
        <row r="76">
          <cell r="D76">
            <v>1423</v>
          </cell>
          <cell r="E76">
            <v>0</v>
          </cell>
          <cell r="F76">
            <v>37196</v>
          </cell>
          <cell r="G76">
            <v>37196</v>
          </cell>
          <cell r="H76">
            <v>0</v>
          </cell>
          <cell r="I76">
            <v>33320</v>
          </cell>
          <cell r="J76">
            <v>23540</v>
          </cell>
          <cell r="K76">
            <v>33200</v>
          </cell>
          <cell r="L76">
            <v>120</v>
          </cell>
          <cell r="M76">
            <v>3238</v>
          </cell>
          <cell r="N76">
            <v>1930</v>
          </cell>
          <cell r="O76">
            <v>2136</v>
          </cell>
          <cell r="P76">
            <v>1102</v>
          </cell>
          <cell r="Q76">
            <v>1029</v>
          </cell>
          <cell r="R76">
            <v>0</v>
          </cell>
          <cell r="S76">
            <v>0</v>
          </cell>
          <cell r="T76">
            <v>0</v>
          </cell>
          <cell r="U76">
            <v>1029</v>
          </cell>
          <cell r="V76">
            <v>5539</v>
          </cell>
        </row>
        <row r="77">
          <cell r="D77">
            <v>1424</v>
          </cell>
          <cell r="E77">
            <v>285</v>
          </cell>
          <cell r="F77">
            <v>31530</v>
          </cell>
          <cell r="G77">
            <v>0</v>
          </cell>
          <cell r="H77">
            <v>31530</v>
          </cell>
          <cell r="I77">
            <v>30500</v>
          </cell>
          <cell r="J77">
            <v>24100</v>
          </cell>
          <cell r="K77">
            <v>30500</v>
          </cell>
          <cell r="L77">
            <v>0</v>
          </cell>
          <cell r="M77">
            <v>2847</v>
          </cell>
          <cell r="N77">
            <v>1998</v>
          </cell>
          <cell r="O77">
            <v>2847</v>
          </cell>
          <cell r="P77">
            <v>0</v>
          </cell>
          <cell r="Q77">
            <v>1029</v>
          </cell>
          <cell r="R77">
            <v>0</v>
          </cell>
          <cell r="S77">
            <v>0</v>
          </cell>
          <cell r="T77">
            <v>0</v>
          </cell>
          <cell r="U77">
            <v>1029</v>
          </cell>
          <cell r="V77">
            <v>4823</v>
          </cell>
        </row>
        <row r="78">
          <cell r="D78">
            <v>1425</v>
          </cell>
          <cell r="E78">
            <v>0</v>
          </cell>
          <cell r="F78">
            <v>19391</v>
          </cell>
          <cell r="G78">
            <v>19391</v>
          </cell>
          <cell r="H78">
            <v>0</v>
          </cell>
          <cell r="I78">
            <v>19990</v>
          </cell>
          <cell r="J78">
            <v>17070</v>
          </cell>
          <cell r="K78">
            <v>19990</v>
          </cell>
          <cell r="L78">
            <v>0</v>
          </cell>
          <cell r="M78">
            <v>1793</v>
          </cell>
          <cell r="N78">
            <v>1418</v>
          </cell>
          <cell r="O78">
            <v>400</v>
          </cell>
          <cell r="P78">
            <v>1393</v>
          </cell>
          <cell r="Q78">
            <v>789</v>
          </cell>
          <cell r="R78">
            <v>0</v>
          </cell>
          <cell r="S78">
            <v>0</v>
          </cell>
          <cell r="T78">
            <v>0</v>
          </cell>
          <cell r="U78">
            <v>789</v>
          </cell>
          <cell r="V78">
            <v>2963</v>
          </cell>
        </row>
        <row r="79">
          <cell r="D79">
            <v>1427</v>
          </cell>
          <cell r="E79">
            <v>0</v>
          </cell>
          <cell r="F79">
            <v>32683</v>
          </cell>
          <cell r="G79">
            <v>32683</v>
          </cell>
          <cell r="H79">
            <v>0</v>
          </cell>
          <cell r="I79">
            <v>23845</v>
          </cell>
          <cell r="J79">
            <v>17700</v>
          </cell>
          <cell r="K79">
            <v>23845</v>
          </cell>
          <cell r="L79">
            <v>0</v>
          </cell>
          <cell r="M79">
            <v>2292</v>
          </cell>
          <cell r="N79">
            <v>1473</v>
          </cell>
          <cell r="O79">
            <v>2292</v>
          </cell>
          <cell r="P79">
            <v>0</v>
          </cell>
          <cell r="Q79">
            <v>1029</v>
          </cell>
          <cell r="R79">
            <v>0</v>
          </cell>
          <cell r="S79">
            <v>0</v>
          </cell>
          <cell r="T79">
            <v>0</v>
          </cell>
          <cell r="U79">
            <v>1029</v>
          </cell>
          <cell r="V79">
            <v>5026</v>
          </cell>
        </row>
        <row r="80">
          <cell r="D80">
            <v>1428</v>
          </cell>
          <cell r="E80">
            <v>0</v>
          </cell>
          <cell r="F80">
            <v>53628</v>
          </cell>
          <cell r="G80">
            <v>0</v>
          </cell>
          <cell r="H80">
            <v>53628</v>
          </cell>
          <cell r="I80">
            <v>45570</v>
          </cell>
          <cell r="J80">
            <v>31930</v>
          </cell>
          <cell r="K80">
            <v>42700</v>
          </cell>
          <cell r="L80">
            <v>2870</v>
          </cell>
          <cell r="M80">
            <v>4470</v>
          </cell>
          <cell r="N80">
            <v>2646</v>
          </cell>
          <cell r="O80">
            <v>3550</v>
          </cell>
          <cell r="P80">
            <v>920</v>
          </cell>
          <cell r="Q80">
            <v>1029</v>
          </cell>
          <cell r="R80">
            <v>0</v>
          </cell>
          <cell r="S80">
            <v>0</v>
          </cell>
          <cell r="T80">
            <v>0</v>
          </cell>
          <cell r="U80">
            <v>1029</v>
          </cell>
          <cell r="V80">
            <v>8038</v>
          </cell>
        </row>
        <row r="81">
          <cell r="D81">
            <v>1429</v>
          </cell>
          <cell r="E81">
            <v>0</v>
          </cell>
          <cell r="F81">
            <v>59255</v>
          </cell>
          <cell r="G81">
            <v>59255</v>
          </cell>
          <cell r="H81">
            <v>0</v>
          </cell>
          <cell r="I81">
            <v>57955</v>
          </cell>
          <cell r="J81">
            <v>43540</v>
          </cell>
          <cell r="K81">
            <v>57000</v>
          </cell>
          <cell r="L81">
            <v>955</v>
          </cell>
          <cell r="M81">
            <v>5525</v>
          </cell>
          <cell r="N81">
            <v>3605</v>
          </cell>
          <cell r="O81">
            <v>5525</v>
          </cell>
          <cell r="P81">
            <v>0</v>
          </cell>
          <cell r="Q81">
            <v>1269</v>
          </cell>
          <cell r="R81">
            <v>0</v>
          </cell>
          <cell r="S81">
            <v>0</v>
          </cell>
          <cell r="T81">
            <v>0</v>
          </cell>
          <cell r="U81">
            <v>1269</v>
          </cell>
          <cell r="V81">
            <v>8847</v>
          </cell>
        </row>
        <row r="82">
          <cell r="D82">
            <v>1430</v>
          </cell>
          <cell r="E82">
            <v>0</v>
          </cell>
          <cell r="F82">
            <v>26402</v>
          </cell>
          <cell r="G82">
            <v>26402</v>
          </cell>
          <cell r="H82">
            <v>0</v>
          </cell>
          <cell r="I82">
            <v>18845</v>
          </cell>
          <cell r="J82">
            <v>14970</v>
          </cell>
          <cell r="K82">
            <v>16620</v>
          </cell>
          <cell r="L82">
            <v>2225</v>
          </cell>
          <cell r="M82">
            <v>1744</v>
          </cell>
          <cell r="N82">
            <v>1246</v>
          </cell>
          <cell r="O82">
            <v>1577</v>
          </cell>
          <cell r="P82">
            <v>167</v>
          </cell>
          <cell r="Q82">
            <v>789</v>
          </cell>
          <cell r="R82">
            <v>0</v>
          </cell>
          <cell r="S82">
            <v>0</v>
          </cell>
          <cell r="T82">
            <v>0</v>
          </cell>
          <cell r="U82">
            <v>789</v>
          </cell>
          <cell r="V82">
            <v>4080</v>
          </cell>
        </row>
        <row r="83">
          <cell r="D83">
            <v>1431</v>
          </cell>
          <cell r="E83">
            <v>0</v>
          </cell>
          <cell r="F83">
            <v>14997</v>
          </cell>
          <cell r="G83">
            <v>14997</v>
          </cell>
          <cell r="H83">
            <v>0</v>
          </cell>
          <cell r="I83">
            <v>8390</v>
          </cell>
          <cell r="J83">
            <v>6370</v>
          </cell>
          <cell r="K83">
            <v>8180</v>
          </cell>
          <cell r="L83">
            <v>210</v>
          </cell>
          <cell r="M83">
            <v>790</v>
          </cell>
          <cell r="N83">
            <v>523</v>
          </cell>
          <cell r="O83">
            <v>656</v>
          </cell>
          <cell r="P83">
            <v>134</v>
          </cell>
          <cell r="Q83">
            <v>789</v>
          </cell>
          <cell r="R83">
            <v>0</v>
          </cell>
          <cell r="S83">
            <v>0</v>
          </cell>
          <cell r="T83">
            <v>0</v>
          </cell>
          <cell r="U83">
            <v>789</v>
          </cell>
          <cell r="V83">
            <v>2335</v>
          </cell>
        </row>
        <row r="84">
          <cell r="D84">
            <v>1432</v>
          </cell>
          <cell r="E84">
            <v>0</v>
          </cell>
          <cell r="F84">
            <v>39259</v>
          </cell>
          <cell r="G84">
            <v>14259</v>
          </cell>
          <cell r="H84">
            <v>25000</v>
          </cell>
          <cell r="I84">
            <v>28785</v>
          </cell>
          <cell r="J84">
            <v>20830</v>
          </cell>
          <cell r="K84">
            <v>26900</v>
          </cell>
          <cell r="L84">
            <v>1885</v>
          </cell>
          <cell r="M84">
            <v>2779</v>
          </cell>
          <cell r="N84">
            <v>1726</v>
          </cell>
          <cell r="O84">
            <v>779</v>
          </cell>
          <cell r="P84">
            <v>2000</v>
          </cell>
          <cell r="Q84">
            <v>1029</v>
          </cell>
          <cell r="R84">
            <v>0</v>
          </cell>
          <cell r="S84">
            <v>0</v>
          </cell>
          <cell r="T84">
            <v>0</v>
          </cell>
          <cell r="U84">
            <v>1029</v>
          </cell>
          <cell r="V84">
            <v>5909</v>
          </cell>
        </row>
        <row r="85">
          <cell r="D85">
            <v>1433</v>
          </cell>
          <cell r="E85">
            <v>0</v>
          </cell>
          <cell r="F85">
            <v>20591</v>
          </cell>
          <cell r="G85">
            <v>20591</v>
          </cell>
          <cell r="H85">
            <v>0</v>
          </cell>
          <cell r="I85">
            <v>15805</v>
          </cell>
          <cell r="J85">
            <v>12490</v>
          </cell>
          <cell r="K85">
            <v>14480</v>
          </cell>
          <cell r="L85">
            <v>1325</v>
          </cell>
          <cell r="M85">
            <v>1474</v>
          </cell>
          <cell r="N85">
            <v>1036</v>
          </cell>
          <cell r="O85">
            <v>548</v>
          </cell>
          <cell r="P85">
            <v>926</v>
          </cell>
          <cell r="Q85">
            <v>789</v>
          </cell>
          <cell r="R85">
            <v>0</v>
          </cell>
          <cell r="S85">
            <v>0</v>
          </cell>
          <cell r="T85">
            <v>0</v>
          </cell>
          <cell r="U85">
            <v>789</v>
          </cell>
          <cell r="V85">
            <v>3180</v>
          </cell>
        </row>
        <row r="86">
          <cell r="D86">
            <v>1434</v>
          </cell>
          <cell r="E86">
            <v>0</v>
          </cell>
          <cell r="F86">
            <v>18922</v>
          </cell>
          <cell r="G86">
            <v>15000</v>
          </cell>
          <cell r="H86">
            <v>3922</v>
          </cell>
          <cell r="I86">
            <v>10390</v>
          </cell>
          <cell r="J86">
            <v>7450</v>
          </cell>
          <cell r="K86">
            <v>9130</v>
          </cell>
          <cell r="L86">
            <v>1260</v>
          </cell>
          <cell r="M86">
            <v>1008</v>
          </cell>
          <cell r="N86">
            <v>618</v>
          </cell>
          <cell r="O86">
            <v>154</v>
          </cell>
          <cell r="P86">
            <v>854</v>
          </cell>
          <cell r="Q86">
            <v>789</v>
          </cell>
          <cell r="R86">
            <v>0</v>
          </cell>
          <cell r="S86">
            <v>0</v>
          </cell>
          <cell r="T86">
            <v>0</v>
          </cell>
          <cell r="U86">
            <v>789</v>
          </cell>
          <cell r="V86">
            <v>2932</v>
          </cell>
        </row>
        <row r="87">
          <cell r="D87">
            <v>1436</v>
          </cell>
          <cell r="E87">
            <v>0</v>
          </cell>
          <cell r="F87">
            <v>18770</v>
          </cell>
          <cell r="G87">
            <v>18770</v>
          </cell>
          <cell r="H87">
            <v>0</v>
          </cell>
          <cell r="I87">
            <v>11110</v>
          </cell>
          <cell r="J87">
            <v>8260</v>
          </cell>
          <cell r="K87">
            <v>11110</v>
          </cell>
          <cell r="L87">
            <v>0</v>
          </cell>
          <cell r="M87">
            <v>1058</v>
          </cell>
          <cell r="N87">
            <v>683</v>
          </cell>
          <cell r="O87">
            <v>676</v>
          </cell>
          <cell r="P87">
            <v>382</v>
          </cell>
          <cell r="Q87">
            <v>789</v>
          </cell>
          <cell r="R87">
            <v>0</v>
          </cell>
          <cell r="S87">
            <v>0</v>
          </cell>
          <cell r="T87">
            <v>0</v>
          </cell>
          <cell r="U87">
            <v>789</v>
          </cell>
          <cell r="V87">
            <v>2909</v>
          </cell>
        </row>
        <row r="88">
          <cell r="D88">
            <v>1437</v>
          </cell>
          <cell r="E88">
            <v>0</v>
          </cell>
          <cell r="F88">
            <v>15152</v>
          </cell>
          <cell r="G88">
            <v>15152</v>
          </cell>
          <cell r="H88">
            <v>0</v>
          </cell>
          <cell r="I88">
            <v>7670</v>
          </cell>
          <cell r="J88">
            <v>5620</v>
          </cell>
          <cell r="K88">
            <v>7670</v>
          </cell>
          <cell r="L88">
            <v>0</v>
          </cell>
          <cell r="M88">
            <v>730</v>
          </cell>
          <cell r="N88">
            <v>460</v>
          </cell>
          <cell r="O88">
            <v>730</v>
          </cell>
          <cell r="P88">
            <v>0</v>
          </cell>
          <cell r="Q88">
            <v>789</v>
          </cell>
          <cell r="R88">
            <v>0</v>
          </cell>
          <cell r="S88">
            <v>0</v>
          </cell>
          <cell r="T88">
            <v>0</v>
          </cell>
          <cell r="U88">
            <v>789</v>
          </cell>
          <cell r="V88">
            <v>2356</v>
          </cell>
        </row>
        <row r="89">
          <cell r="D89">
            <v>1438</v>
          </cell>
          <cell r="E89">
            <v>0</v>
          </cell>
          <cell r="F89">
            <v>22646</v>
          </cell>
          <cell r="G89">
            <v>13000</v>
          </cell>
          <cell r="H89">
            <v>9646</v>
          </cell>
          <cell r="I89">
            <v>14370</v>
          </cell>
          <cell r="J89">
            <v>10420</v>
          </cell>
          <cell r="K89">
            <v>14370</v>
          </cell>
          <cell r="L89">
            <v>0</v>
          </cell>
          <cell r="M89">
            <v>1388</v>
          </cell>
          <cell r="N89">
            <v>860</v>
          </cell>
          <cell r="O89">
            <v>535</v>
          </cell>
          <cell r="P89">
            <v>853</v>
          </cell>
          <cell r="Q89">
            <v>789</v>
          </cell>
          <cell r="R89">
            <v>0</v>
          </cell>
          <cell r="S89">
            <v>0</v>
          </cell>
          <cell r="T89">
            <v>0</v>
          </cell>
          <cell r="U89">
            <v>789</v>
          </cell>
          <cell r="V89">
            <v>3506</v>
          </cell>
        </row>
        <row r="90">
          <cell r="D90">
            <v>1452</v>
          </cell>
          <cell r="E90">
            <v>0</v>
          </cell>
          <cell r="F90">
            <v>37550</v>
          </cell>
          <cell r="G90">
            <v>20150</v>
          </cell>
          <cell r="H90">
            <v>17400</v>
          </cell>
          <cell r="I90">
            <v>30730</v>
          </cell>
          <cell r="J90">
            <v>22300</v>
          </cell>
          <cell r="K90">
            <v>25600</v>
          </cell>
          <cell r="L90">
            <v>5130</v>
          </cell>
          <cell r="M90">
            <v>2962</v>
          </cell>
          <cell r="N90">
            <v>1840</v>
          </cell>
          <cell r="O90">
            <v>1271</v>
          </cell>
          <cell r="P90">
            <v>1691</v>
          </cell>
          <cell r="Q90">
            <v>1029</v>
          </cell>
          <cell r="R90">
            <v>0</v>
          </cell>
          <cell r="S90">
            <v>0</v>
          </cell>
          <cell r="T90">
            <v>0</v>
          </cell>
          <cell r="U90">
            <v>1029</v>
          </cell>
          <cell r="V90">
            <v>5692</v>
          </cell>
        </row>
        <row r="91">
          <cell r="D91">
            <v>1453</v>
          </cell>
          <cell r="E91">
            <v>0</v>
          </cell>
          <cell r="F91">
            <v>44986</v>
          </cell>
          <cell r="G91">
            <v>44986</v>
          </cell>
          <cell r="H91">
            <v>0</v>
          </cell>
          <cell r="I91">
            <v>39020</v>
          </cell>
          <cell r="J91">
            <v>25790</v>
          </cell>
          <cell r="K91">
            <v>34490</v>
          </cell>
          <cell r="L91">
            <v>4530</v>
          </cell>
          <cell r="M91">
            <v>3880</v>
          </cell>
          <cell r="N91">
            <v>2113</v>
          </cell>
          <cell r="O91">
            <v>1198</v>
          </cell>
          <cell r="P91">
            <v>2682</v>
          </cell>
          <cell r="Q91">
            <v>1029</v>
          </cell>
          <cell r="R91">
            <v>0</v>
          </cell>
          <cell r="S91">
            <v>0</v>
          </cell>
          <cell r="T91">
            <v>0</v>
          </cell>
          <cell r="U91">
            <v>1029</v>
          </cell>
          <cell r="V91">
            <v>6569</v>
          </cell>
        </row>
        <row r="92">
          <cell r="D92">
            <v>1454</v>
          </cell>
          <cell r="E92">
            <v>0</v>
          </cell>
          <cell r="F92">
            <v>39941</v>
          </cell>
          <cell r="G92">
            <v>0</v>
          </cell>
          <cell r="H92">
            <v>39941</v>
          </cell>
          <cell r="I92">
            <v>32490</v>
          </cell>
          <cell r="J92">
            <v>24800</v>
          </cell>
          <cell r="K92">
            <v>0</v>
          </cell>
          <cell r="L92">
            <v>32490</v>
          </cell>
          <cell r="M92">
            <v>3047</v>
          </cell>
          <cell r="N92">
            <v>2033</v>
          </cell>
          <cell r="O92">
            <v>0</v>
          </cell>
          <cell r="P92">
            <v>3047</v>
          </cell>
          <cell r="Q92">
            <v>1029</v>
          </cell>
          <cell r="R92">
            <v>0</v>
          </cell>
          <cell r="S92">
            <v>0</v>
          </cell>
          <cell r="T92">
            <v>0</v>
          </cell>
          <cell r="U92">
            <v>1029</v>
          </cell>
          <cell r="V92">
            <v>6040</v>
          </cell>
        </row>
        <row r="93">
          <cell r="D93">
            <v>1455</v>
          </cell>
          <cell r="E93">
            <v>0</v>
          </cell>
          <cell r="F93">
            <v>25967</v>
          </cell>
          <cell r="G93">
            <v>0</v>
          </cell>
          <cell r="H93">
            <v>25967</v>
          </cell>
          <cell r="I93">
            <v>19150</v>
          </cell>
          <cell r="J93">
            <v>14890</v>
          </cell>
          <cell r="K93">
            <v>0</v>
          </cell>
          <cell r="L93">
            <v>19150</v>
          </cell>
          <cell r="M93">
            <v>1792</v>
          </cell>
          <cell r="N93">
            <v>1228</v>
          </cell>
          <cell r="O93">
            <v>0</v>
          </cell>
          <cell r="P93">
            <v>1792</v>
          </cell>
          <cell r="Q93">
            <v>789</v>
          </cell>
          <cell r="R93">
            <v>0</v>
          </cell>
          <cell r="S93">
            <v>0</v>
          </cell>
          <cell r="T93">
            <v>0</v>
          </cell>
          <cell r="U93">
            <v>789</v>
          </cell>
          <cell r="V93">
            <v>3996</v>
          </cell>
        </row>
        <row r="94">
          <cell r="D94">
            <v>1456</v>
          </cell>
          <cell r="E94">
            <v>6</v>
          </cell>
          <cell r="F94">
            <v>20909</v>
          </cell>
          <cell r="G94">
            <v>0</v>
          </cell>
          <cell r="H94">
            <v>20909</v>
          </cell>
          <cell r="I94">
            <v>14215</v>
          </cell>
          <cell r="J94">
            <v>11180</v>
          </cell>
          <cell r="K94">
            <v>0</v>
          </cell>
          <cell r="L94">
            <v>14215</v>
          </cell>
          <cell r="M94">
            <v>1332</v>
          </cell>
          <cell r="N94">
            <v>933</v>
          </cell>
          <cell r="O94">
            <v>0</v>
          </cell>
          <cell r="P94">
            <v>1332</v>
          </cell>
          <cell r="Q94">
            <v>789</v>
          </cell>
          <cell r="R94">
            <v>0</v>
          </cell>
          <cell r="S94">
            <v>0</v>
          </cell>
          <cell r="T94">
            <v>0</v>
          </cell>
          <cell r="U94">
            <v>789</v>
          </cell>
          <cell r="V94">
            <v>3240</v>
          </cell>
        </row>
        <row r="95">
          <cell r="D95">
            <v>1457</v>
          </cell>
          <cell r="E95">
            <v>0</v>
          </cell>
          <cell r="F95">
            <v>26233</v>
          </cell>
          <cell r="G95">
            <v>26233</v>
          </cell>
          <cell r="H95">
            <v>0</v>
          </cell>
          <cell r="I95">
            <v>20755</v>
          </cell>
          <cell r="J95">
            <v>16600</v>
          </cell>
          <cell r="K95">
            <v>20755</v>
          </cell>
          <cell r="L95">
            <v>0</v>
          </cell>
          <cell r="M95">
            <v>1932</v>
          </cell>
          <cell r="N95">
            <v>1383</v>
          </cell>
          <cell r="O95">
            <v>1932</v>
          </cell>
          <cell r="P95">
            <v>0</v>
          </cell>
          <cell r="Q95">
            <v>789</v>
          </cell>
          <cell r="R95">
            <v>0</v>
          </cell>
          <cell r="S95">
            <v>0</v>
          </cell>
          <cell r="T95">
            <v>0</v>
          </cell>
          <cell r="U95">
            <v>789</v>
          </cell>
          <cell r="V95">
            <v>4075</v>
          </cell>
        </row>
        <row r="96">
          <cell r="D96">
            <v>1458</v>
          </cell>
          <cell r="E96">
            <v>0</v>
          </cell>
          <cell r="F96">
            <v>42541</v>
          </cell>
          <cell r="G96">
            <v>42541</v>
          </cell>
          <cell r="H96">
            <v>0</v>
          </cell>
          <cell r="I96">
            <v>45340</v>
          </cell>
          <cell r="J96">
            <v>35040</v>
          </cell>
          <cell r="K96">
            <v>38460</v>
          </cell>
          <cell r="L96">
            <v>6880</v>
          </cell>
          <cell r="M96">
            <v>4275</v>
          </cell>
          <cell r="N96">
            <v>2910</v>
          </cell>
          <cell r="O96">
            <v>2889</v>
          </cell>
          <cell r="P96">
            <v>1386</v>
          </cell>
          <cell r="Q96">
            <v>1029</v>
          </cell>
          <cell r="R96">
            <v>0</v>
          </cell>
          <cell r="S96">
            <v>0</v>
          </cell>
          <cell r="T96">
            <v>0</v>
          </cell>
          <cell r="U96">
            <v>1029</v>
          </cell>
          <cell r="V96">
            <v>6323</v>
          </cell>
        </row>
        <row r="97">
          <cell r="D97">
            <v>1459</v>
          </cell>
          <cell r="E97">
            <v>0</v>
          </cell>
          <cell r="F97">
            <v>53447</v>
          </cell>
          <cell r="G97">
            <v>53447</v>
          </cell>
          <cell r="H97">
            <v>0</v>
          </cell>
          <cell r="I97">
            <v>51520</v>
          </cell>
          <cell r="J97">
            <v>39310</v>
          </cell>
          <cell r="K97">
            <v>51520</v>
          </cell>
          <cell r="L97">
            <v>0</v>
          </cell>
          <cell r="M97">
            <v>4876</v>
          </cell>
          <cell r="N97">
            <v>3256</v>
          </cell>
          <cell r="O97">
            <v>2838</v>
          </cell>
          <cell r="P97">
            <v>2038</v>
          </cell>
          <cell r="Q97">
            <v>1269</v>
          </cell>
          <cell r="R97">
            <v>0</v>
          </cell>
          <cell r="S97">
            <v>0</v>
          </cell>
          <cell r="T97">
            <v>0</v>
          </cell>
          <cell r="U97">
            <v>1269</v>
          </cell>
          <cell r="V97">
            <v>8063</v>
          </cell>
        </row>
        <row r="98">
          <cell r="D98">
            <v>1460</v>
          </cell>
          <cell r="E98">
            <v>0</v>
          </cell>
          <cell r="F98">
            <v>52607</v>
          </cell>
          <cell r="G98">
            <v>52607</v>
          </cell>
          <cell r="H98">
            <v>0</v>
          </cell>
          <cell r="I98">
            <v>44825</v>
          </cell>
          <cell r="J98">
            <v>30810</v>
          </cell>
          <cell r="K98">
            <v>44825</v>
          </cell>
          <cell r="L98">
            <v>0</v>
          </cell>
          <cell r="M98">
            <v>4437</v>
          </cell>
          <cell r="N98">
            <v>2556</v>
          </cell>
          <cell r="O98">
            <v>4024</v>
          </cell>
          <cell r="P98">
            <v>413</v>
          </cell>
          <cell r="Q98">
            <v>1269</v>
          </cell>
          <cell r="R98">
            <v>0</v>
          </cell>
          <cell r="S98">
            <v>0</v>
          </cell>
          <cell r="T98">
            <v>0</v>
          </cell>
          <cell r="U98">
            <v>1269</v>
          </cell>
          <cell r="V98">
            <v>7867</v>
          </cell>
        </row>
        <row r="99">
          <cell r="D99">
            <v>1461</v>
          </cell>
          <cell r="E99">
            <v>0</v>
          </cell>
          <cell r="F99">
            <v>30918</v>
          </cell>
          <cell r="G99">
            <v>30918</v>
          </cell>
          <cell r="H99">
            <v>0</v>
          </cell>
          <cell r="I99">
            <v>23705</v>
          </cell>
          <cell r="J99">
            <v>17710</v>
          </cell>
          <cell r="K99">
            <v>23705</v>
          </cell>
          <cell r="L99">
            <v>0</v>
          </cell>
          <cell r="M99">
            <v>2256</v>
          </cell>
          <cell r="N99">
            <v>1458</v>
          </cell>
          <cell r="O99">
            <v>1219</v>
          </cell>
          <cell r="P99">
            <v>1037</v>
          </cell>
          <cell r="Q99">
            <v>789</v>
          </cell>
          <cell r="R99">
            <v>0</v>
          </cell>
          <cell r="S99">
            <v>0</v>
          </cell>
          <cell r="T99">
            <v>0</v>
          </cell>
          <cell r="U99">
            <v>789</v>
          </cell>
          <cell r="V99">
            <v>4695</v>
          </cell>
        </row>
        <row r="100">
          <cell r="D100">
            <v>1462</v>
          </cell>
          <cell r="E100">
            <v>0</v>
          </cell>
          <cell r="F100">
            <v>18846</v>
          </cell>
          <cell r="G100">
            <v>0</v>
          </cell>
          <cell r="H100">
            <v>18846</v>
          </cell>
          <cell r="I100">
            <v>15400</v>
          </cell>
          <cell r="J100">
            <v>12340</v>
          </cell>
          <cell r="K100">
            <v>15000</v>
          </cell>
          <cell r="L100">
            <v>400</v>
          </cell>
          <cell r="M100">
            <v>1431</v>
          </cell>
          <cell r="N100">
            <v>1023</v>
          </cell>
          <cell r="O100">
            <v>978</v>
          </cell>
          <cell r="P100">
            <v>453</v>
          </cell>
          <cell r="Q100">
            <v>789</v>
          </cell>
          <cell r="R100">
            <v>0</v>
          </cell>
          <cell r="S100">
            <v>0</v>
          </cell>
          <cell r="T100">
            <v>0</v>
          </cell>
          <cell r="U100">
            <v>789</v>
          </cell>
          <cell r="V100">
            <v>2946</v>
          </cell>
        </row>
        <row r="101">
          <cell r="D101">
            <v>1463</v>
          </cell>
          <cell r="E101">
            <v>0</v>
          </cell>
          <cell r="F101">
            <v>9763</v>
          </cell>
          <cell r="G101">
            <v>0</v>
          </cell>
          <cell r="H101">
            <v>9763</v>
          </cell>
          <cell r="I101">
            <v>6220</v>
          </cell>
          <cell r="J101">
            <v>4350</v>
          </cell>
          <cell r="K101">
            <v>6220</v>
          </cell>
          <cell r="L101">
            <v>0</v>
          </cell>
          <cell r="M101">
            <v>616</v>
          </cell>
          <cell r="N101">
            <v>361</v>
          </cell>
          <cell r="O101">
            <v>616</v>
          </cell>
          <cell r="P101">
            <v>0</v>
          </cell>
          <cell r="Q101">
            <v>789</v>
          </cell>
          <cell r="R101">
            <v>0</v>
          </cell>
          <cell r="S101">
            <v>0</v>
          </cell>
          <cell r="T101">
            <v>0</v>
          </cell>
          <cell r="U101">
            <v>789</v>
          </cell>
          <cell r="V101">
            <v>1584</v>
          </cell>
        </row>
        <row r="102">
          <cell r="D102">
            <v>1464</v>
          </cell>
          <cell r="E102">
            <v>0</v>
          </cell>
          <cell r="F102">
            <v>24494</v>
          </cell>
          <cell r="G102">
            <v>24494</v>
          </cell>
          <cell r="H102">
            <v>0</v>
          </cell>
          <cell r="I102">
            <v>16315</v>
          </cell>
          <cell r="J102">
            <v>12660</v>
          </cell>
          <cell r="K102">
            <v>16000</v>
          </cell>
          <cell r="L102">
            <v>315</v>
          </cell>
          <cell r="M102">
            <v>1520</v>
          </cell>
          <cell r="N102">
            <v>1040</v>
          </cell>
          <cell r="O102">
            <v>1092</v>
          </cell>
          <cell r="P102">
            <v>428</v>
          </cell>
          <cell r="Q102">
            <v>789</v>
          </cell>
          <cell r="R102">
            <v>0</v>
          </cell>
          <cell r="S102">
            <v>0</v>
          </cell>
          <cell r="T102">
            <v>0</v>
          </cell>
          <cell r="U102">
            <v>789</v>
          </cell>
          <cell r="V102">
            <v>3777</v>
          </cell>
        </row>
        <row r="103">
          <cell r="D103">
            <v>1465</v>
          </cell>
          <cell r="E103">
            <v>0</v>
          </cell>
          <cell r="F103">
            <v>22003</v>
          </cell>
          <cell r="G103">
            <v>22003</v>
          </cell>
          <cell r="H103">
            <v>0</v>
          </cell>
          <cell r="I103">
            <v>14420</v>
          </cell>
          <cell r="J103">
            <v>10860</v>
          </cell>
          <cell r="K103">
            <v>14420</v>
          </cell>
          <cell r="L103">
            <v>0</v>
          </cell>
          <cell r="M103">
            <v>1363</v>
          </cell>
          <cell r="N103">
            <v>895</v>
          </cell>
          <cell r="O103">
            <v>1363</v>
          </cell>
          <cell r="P103">
            <v>0</v>
          </cell>
          <cell r="Q103">
            <v>789</v>
          </cell>
          <cell r="R103">
            <v>0</v>
          </cell>
          <cell r="S103">
            <v>0</v>
          </cell>
          <cell r="T103">
            <v>0</v>
          </cell>
          <cell r="U103">
            <v>789</v>
          </cell>
          <cell r="V103">
            <v>3405</v>
          </cell>
        </row>
        <row r="104">
          <cell r="D104">
            <v>1468</v>
          </cell>
          <cell r="E104">
            <v>0</v>
          </cell>
          <cell r="F104">
            <v>24745</v>
          </cell>
          <cell r="G104">
            <v>24745</v>
          </cell>
          <cell r="H104">
            <v>0</v>
          </cell>
          <cell r="I104">
            <v>17550</v>
          </cell>
          <cell r="J104">
            <v>13770</v>
          </cell>
          <cell r="K104">
            <v>17550</v>
          </cell>
          <cell r="L104">
            <v>0</v>
          </cell>
          <cell r="M104">
            <v>1654</v>
          </cell>
          <cell r="N104">
            <v>1156</v>
          </cell>
          <cell r="O104">
            <v>290</v>
          </cell>
          <cell r="P104">
            <v>1364</v>
          </cell>
          <cell r="Q104">
            <v>789</v>
          </cell>
          <cell r="R104">
            <v>0</v>
          </cell>
          <cell r="S104">
            <v>0</v>
          </cell>
          <cell r="T104">
            <v>0</v>
          </cell>
          <cell r="U104">
            <v>789</v>
          </cell>
          <cell r="V104">
            <v>3841</v>
          </cell>
        </row>
        <row r="105">
          <cell r="D105">
            <v>1469</v>
          </cell>
          <cell r="E105">
            <v>0</v>
          </cell>
          <cell r="F105">
            <v>31088</v>
          </cell>
          <cell r="G105">
            <v>31088</v>
          </cell>
          <cell r="H105">
            <v>0</v>
          </cell>
          <cell r="I105">
            <v>24025</v>
          </cell>
          <cell r="J105">
            <v>19100</v>
          </cell>
          <cell r="K105">
            <v>23500</v>
          </cell>
          <cell r="L105">
            <v>525</v>
          </cell>
          <cell r="M105">
            <v>2229</v>
          </cell>
          <cell r="N105">
            <v>1578</v>
          </cell>
          <cell r="O105">
            <v>2229</v>
          </cell>
          <cell r="P105">
            <v>0</v>
          </cell>
          <cell r="Q105">
            <v>789</v>
          </cell>
          <cell r="R105">
            <v>0</v>
          </cell>
          <cell r="S105">
            <v>0</v>
          </cell>
          <cell r="T105">
            <v>0</v>
          </cell>
          <cell r="U105">
            <v>789</v>
          </cell>
          <cell r="V105">
            <v>4807</v>
          </cell>
        </row>
        <row r="106">
          <cell r="D106">
            <v>1470</v>
          </cell>
          <cell r="E106">
            <v>0</v>
          </cell>
          <cell r="F106">
            <v>7851</v>
          </cell>
          <cell r="G106">
            <v>1800</v>
          </cell>
          <cell r="H106">
            <v>6051</v>
          </cell>
          <cell r="I106">
            <v>2500</v>
          </cell>
          <cell r="J106">
            <v>1610</v>
          </cell>
          <cell r="K106">
            <v>1780</v>
          </cell>
          <cell r="L106">
            <v>720</v>
          </cell>
          <cell r="M106">
            <v>256</v>
          </cell>
          <cell r="N106">
            <v>136</v>
          </cell>
          <cell r="O106">
            <v>172</v>
          </cell>
          <cell r="P106">
            <v>84</v>
          </cell>
          <cell r="Q106">
            <v>789</v>
          </cell>
          <cell r="R106">
            <v>0</v>
          </cell>
          <cell r="S106">
            <v>0</v>
          </cell>
          <cell r="T106">
            <v>0</v>
          </cell>
          <cell r="U106">
            <v>789</v>
          </cell>
          <cell r="V106">
            <v>1268</v>
          </cell>
        </row>
        <row r="107">
          <cell r="D107">
            <v>1471</v>
          </cell>
          <cell r="E107">
            <v>0</v>
          </cell>
          <cell r="F107">
            <v>14279</v>
          </cell>
          <cell r="G107">
            <v>14279</v>
          </cell>
          <cell r="H107">
            <v>0</v>
          </cell>
          <cell r="I107">
            <v>6825</v>
          </cell>
          <cell r="J107">
            <v>4980</v>
          </cell>
          <cell r="K107">
            <v>6825</v>
          </cell>
          <cell r="L107">
            <v>0</v>
          </cell>
          <cell r="M107">
            <v>658</v>
          </cell>
          <cell r="N107">
            <v>415</v>
          </cell>
          <cell r="O107">
            <v>658</v>
          </cell>
          <cell r="P107">
            <v>0</v>
          </cell>
          <cell r="Q107">
            <v>789</v>
          </cell>
          <cell r="R107">
            <v>0</v>
          </cell>
          <cell r="S107">
            <v>0</v>
          </cell>
          <cell r="T107">
            <v>0</v>
          </cell>
          <cell r="U107">
            <v>789</v>
          </cell>
          <cell r="V107">
            <v>2238</v>
          </cell>
        </row>
        <row r="108">
          <cell r="D108">
            <v>1472</v>
          </cell>
          <cell r="E108">
            <v>0</v>
          </cell>
          <cell r="F108">
            <v>12733</v>
          </cell>
          <cell r="G108">
            <v>12733</v>
          </cell>
          <cell r="H108">
            <v>0</v>
          </cell>
          <cell r="I108">
            <v>6165</v>
          </cell>
          <cell r="J108">
            <v>4300</v>
          </cell>
          <cell r="K108">
            <v>6165</v>
          </cell>
          <cell r="L108">
            <v>0</v>
          </cell>
          <cell r="M108">
            <v>612</v>
          </cell>
          <cell r="N108">
            <v>363</v>
          </cell>
          <cell r="O108">
            <v>367</v>
          </cell>
          <cell r="P108">
            <v>245</v>
          </cell>
          <cell r="Q108">
            <v>789</v>
          </cell>
          <cell r="R108">
            <v>0</v>
          </cell>
          <cell r="S108">
            <v>0</v>
          </cell>
          <cell r="T108">
            <v>0</v>
          </cell>
          <cell r="U108">
            <v>789</v>
          </cell>
          <cell r="V108">
            <v>2013</v>
          </cell>
        </row>
        <row r="109">
          <cell r="D109">
            <v>1481</v>
          </cell>
          <cell r="E109">
            <v>0</v>
          </cell>
          <cell r="F109">
            <v>28836</v>
          </cell>
          <cell r="G109">
            <v>11151</v>
          </cell>
          <cell r="H109">
            <v>17685</v>
          </cell>
          <cell r="I109">
            <v>22625</v>
          </cell>
          <cell r="J109">
            <v>17840</v>
          </cell>
          <cell r="K109">
            <v>6200</v>
          </cell>
          <cell r="L109">
            <v>16425</v>
          </cell>
          <cell r="M109">
            <v>2111</v>
          </cell>
          <cell r="N109">
            <v>1478</v>
          </cell>
          <cell r="O109">
            <v>513</v>
          </cell>
          <cell r="P109">
            <v>1598</v>
          </cell>
          <cell r="Q109">
            <v>789</v>
          </cell>
          <cell r="R109">
            <v>0</v>
          </cell>
          <cell r="S109">
            <v>0</v>
          </cell>
          <cell r="T109">
            <v>0</v>
          </cell>
          <cell r="U109">
            <v>789</v>
          </cell>
          <cell r="V109">
            <v>4548</v>
          </cell>
        </row>
        <row r="110">
          <cell r="D110">
            <v>1482</v>
          </cell>
          <cell r="E110">
            <v>8</v>
          </cell>
          <cell r="F110">
            <v>22282</v>
          </cell>
          <cell r="G110">
            <v>0</v>
          </cell>
          <cell r="H110">
            <v>22282</v>
          </cell>
          <cell r="I110">
            <v>17040</v>
          </cell>
          <cell r="J110">
            <v>13360</v>
          </cell>
          <cell r="K110">
            <v>0</v>
          </cell>
          <cell r="L110">
            <v>17040</v>
          </cell>
          <cell r="M110">
            <v>1597</v>
          </cell>
          <cell r="N110">
            <v>1108</v>
          </cell>
          <cell r="O110">
            <v>0</v>
          </cell>
          <cell r="P110">
            <v>1597</v>
          </cell>
          <cell r="Q110">
            <v>789</v>
          </cell>
          <cell r="R110">
            <v>0</v>
          </cell>
          <cell r="S110">
            <v>0</v>
          </cell>
          <cell r="T110">
            <v>0</v>
          </cell>
          <cell r="U110">
            <v>789</v>
          </cell>
          <cell r="V110">
            <v>3524</v>
          </cell>
        </row>
        <row r="111">
          <cell r="D111">
            <v>1483</v>
          </cell>
          <cell r="E111">
            <v>0</v>
          </cell>
          <cell r="F111">
            <v>22951</v>
          </cell>
          <cell r="G111">
            <v>22951</v>
          </cell>
          <cell r="H111">
            <v>0</v>
          </cell>
          <cell r="I111">
            <v>14895</v>
          </cell>
          <cell r="J111">
            <v>11140</v>
          </cell>
          <cell r="K111">
            <v>14895</v>
          </cell>
          <cell r="L111">
            <v>0</v>
          </cell>
          <cell r="M111">
            <v>1424</v>
          </cell>
          <cell r="N111">
            <v>923</v>
          </cell>
          <cell r="O111">
            <v>220</v>
          </cell>
          <cell r="P111">
            <v>1204</v>
          </cell>
          <cell r="Q111">
            <v>789</v>
          </cell>
          <cell r="R111">
            <v>0</v>
          </cell>
          <cell r="S111">
            <v>0</v>
          </cell>
          <cell r="T111">
            <v>0</v>
          </cell>
          <cell r="U111">
            <v>789</v>
          </cell>
          <cell r="V111">
            <v>3623</v>
          </cell>
        </row>
        <row r="112">
          <cell r="D112">
            <v>1484</v>
          </cell>
          <cell r="E112">
            <v>0</v>
          </cell>
          <cell r="F112">
            <v>43449</v>
          </cell>
          <cell r="G112">
            <v>43449</v>
          </cell>
          <cell r="H112">
            <v>0</v>
          </cell>
          <cell r="I112">
            <v>35045</v>
          </cell>
          <cell r="J112">
            <v>26720</v>
          </cell>
          <cell r="K112">
            <v>35045</v>
          </cell>
          <cell r="L112">
            <v>0</v>
          </cell>
          <cell r="M112">
            <v>3322</v>
          </cell>
          <cell r="N112">
            <v>2215</v>
          </cell>
          <cell r="O112">
            <v>1723</v>
          </cell>
          <cell r="P112">
            <v>1599</v>
          </cell>
          <cell r="Q112">
            <v>1029</v>
          </cell>
          <cell r="R112">
            <v>0</v>
          </cell>
          <cell r="S112">
            <v>0</v>
          </cell>
          <cell r="T112">
            <v>0</v>
          </cell>
          <cell r="U112">
            <v>1029</v>
          </cell>
          <cell r="V112">
            <v>6792</v>
          </cell>
        </row>
        <row r="113">
          <cell r="D113">
            <v>1485</v>
          </cell>
          <cell r="E113">
            <v>0</v>
          </cell>
          <cell r="F113">
            <v>10580</v>
          </cell>
          <cell r="G113">
            <v>10580</v>
          </cell>
          <cell r="H113">
            <v>0</v>
          </cell>
          <cell r="I113">
            <v>6440</v>
          </cell>
          <cell r="J113">
            <v>5040</v>
          </cell>
          <cell r="K113">
            <v>5750</v>
          </cell>
          <cell r="L113">
            <v>690</v>
          </cell>
          <cell r="M113">
            <v>612</v>
          </cell>
          <cell r="N113">
            <v>423</v>
          </cell>
          <cell r="O113">
            <v>60</v>
          </cell>
          <cell r="P113">
            <v>552</v>
          </cell>
          <cell r="Q113">
            <v>789</v>
          </cell>
          <cell r="R113">
            <v>0</v>
          </cell>
          <cell r="S113">
            <v>0</v>
          </cell>
          <cell r="T113">
            <v>0</v>
          </cell>
          <cell r="U113">
            <v>789</v>
          </cell>
          <cell r="V113">
            <v>1696</v>
          </cell>
        </row>
        <row r="114">
          <cell r="D114">
            <v>1486</v>
          </cell>
          <cell r="E114">
            <v>0</v>
          </cell>
          <cell r="F114">
            <v>20895</v>
          </cell>
          <cell r="G114">
            <v>0</v>
          </cell>
          <cell r="H114">
            <v>20895</v>
          </cell>
          <cell r="I114">
            <v>12625</v>
          </cell>
          <cell r="J114">
            <v>9390</v>
          </cell>
          <cell r="K114">
            <v>0</v>
          </cell>
          <cell r="L114">
            <v>12625</v>
          </cell>
          <cell r="M114">
            <v>1216</v>
          </cell>
          <cell r="N114">
            <v>781</v>
          </cell>
          <cell r="O114">
            <v>0</v>
          </cell>
          <cell r="P114">
            <v>1216</v>
          </cell>
          <cell r="Q114">
            <v>789</v>
          </cell>
          <cell r="R114">
            <v>0</v>
          </cell>
          <cell r="S114">
            <v>0</v>
          </cell>
          <cell r="T114">
            <v>0</v>
          </cell>
          <cell r="U114">
            <v>789</v>
          </cell>
          <cell r="V114">
            <v>3252</v>
          </cell>
        </row>
        <row r="115">
          <cell r="D115">
            <v>1487</v>
          </cell>
          <cell r="E115">
            <v>0</v>
          </cell>
          <cell r="F115">
            <v>22562</v>
          </cell>
          <cell r="G115">
            <v>0</v>
          </cell>
          <cell r="H115">
            <v>22562</v>
          </cell>
          <cell r="I115">
            <v>12585</v>
          </cell>
          <cell r="J115">
            <v>8440</v>
          </cell>
          <cell r="K115">
            <v>0</v>
          </cell>
          <cell r="L115">
            <v>12585</v>
          </cell>
          <cell r="M115">
            <v>1256</v>
          </cell>
          <cell r="N115">
            <v>698</v>
          </cell>
          <cell r="O115">
            <v>0</v>
          </cell>
          <cell r="P115">
            <v>1256</v>
          </cell>
          <cell r="Q115">
            <v>789</v>
          </cell>
          <cell r="R115">
            <v>0</v>
          </cell>
          <cell r="S115">
            <v>0</v>
          </cell>
          <cell r="T115">
            <v>0</v>
          </cell>
          <cell r="U115">
            <v>789</v>
          </cell>
          <cell r="V115">
            <v>3515</v>
          </cell>
        </row>
        <row r="116">
          <cell r="D116">
            <v>1511</v>
          </cell>
          <cell r="E116">
            <v>0</v>
          </cell>
          <cell r="F116">
            <v>17352</v>
          </cell>
          <cell r="G116">
            <v>3576</v>
          </cell>
          <cell r="H116">
            <v>13776</v>
          </cell>
          <cell r="I116">
            <v>8965</v>
          </cell>
          <cell r="J116">
            <v>4940</v>
          </cell>
          <cell r="K116">
            <v>7660</v>
          </cell>
          <cell r="L116">
            <v>1305</v>
          </cell>
          <cell r="M116">
            <v>962</v>
          </cell>
          <cell r="N116">
            <v>413</v>
          </cell>
          <cell r="O116">
            <v>354</v>
          </cell>
          <cell r="P116">
            <v>608</v>
          </cell>
          <cell r="Q116">
            <v>789</v>
          </cell>
          <cell r="R116">
            <v>0</v>
          </cell>
          <cell r="S116">
            <v>0</v>
          </cell>
          <cell r="T116">
            <v>0</v>
          </cell>
          <cell r="U116">
            <v>789</v>
          </cell>
          <cell r="V116">
            <v>2690</v>
          </cell>
        </row>
        <row r="117">
          <cell r="D117">
            <v>1512</v>
          </cell>
          <cell r="E117">
            <v>0</v>
          </cell>
          <cell r="F117">
            <v>24495</v>
          </cell>
          <cell r="G117">
            <v>22962</v>
          </cell>
          <cell r="H117">
            <v>1533</v>
          </cell>
          <cell r="I117">
            <v>14030</v>
          </cell>
          <cell r="J117">
            <v>9020</v>
          </cell>
          <cell r="K117">
            <v>14030</v>
          </cell>
          <cell r="L117">
            <v>0</v>
          </cell>
          <cell r="M117">
            <v>1425</v>
          </cell>
          <cell r="N117">
            <v>750</v>
          </cell>
          <cell r="O117">
            <v>724</v>
          </cell>
          <cell r="P117">
            <v>701</v>
          </cell>
          <cell r="Q117">
            <v>789</v>
          </cell>
          <cell r="R117">
            <v>0</v>
          </cell>
          <cell r="S117">
            <v>0</v>
          </cell>
          <cell r="T117">
            <v>0</v>
          </cell>
          <cell r="U117">
            <v>789</v>
          </cell>
          <cell r="V117">
            <v>3810</v>
          </cell>
        </row>
        <row r="118">
          <cell r="D118">
            <v>1513</v>
          </cell>
          <cell r="E118">
            <v>0</v>
          </cell>
          <cell r="F118">
            <v>14798</v>
          </cell>
          <cell r="G118">
            <v>14798</v>
          </cell>
          <cell r="H118">
            <v>0</v>
          </cell>
          <cell r="I118">
            <v>9400</v>
          </cell>
          <cell r="J118">
            <v>7260</v>
          </cell>
          <cell r="K118">
            <v>9400</v>
          </cell>
          <cell r="L118">
            <v>0</v>
          </cell>
          <cell r="M118">
            <v>890</v>
          </cell>
          <cell r="N118">
            <v>605</v>
          </cell>
          <cell r="O118">
            <v>811</v>
          </cell>
          <cell r="P118">
            <v>79</v>
          </cell>
          <cell r="Q118">
            <v>789</v>
          </cell>
          <cell r="R118">
            <v>0</v>
          </cell>
          <cell r="S118">
            <v>0</v>
          </cell>
          <cell r="T118">
            <v>0</v>
          </cell>
          <cell r="U118">
            <v>789</v>
          </cell>
          <cell r="V118">
            <v>2321</v>
          </cell>
        </row>
        <row r="119">
          <cell r="D119">
            <v>1514</v>
          </cell>
          <cell r="E119">
            <v>0</v>
          </cell>
          <cell r="F119">
            <v>44061</v>
          </cell>
          <cell r="G119">
            <v>44061</v>
          </cell>
          <cell r="H119">
            <v>0</v>
          </cell>
          <cell r="I119">
            <v>36000</v>
          </cell>
          <cell r="J119">
            <v>25210</v>
          </cell>
          <cell r="K119">
            <v>30820</v>
          </cell>
          <cell r="L119">
            <v>5180</v>
          </cell>
          <cell r="M119">
            <v>3543</v>
          </cell>
          <cell r="N119">
            <v>2088</v>
          </cell>
          <cell r="O119">
            <v>2500</v>
          </cell>
          <cell r="P119">
            <v>1043</v>
          </cell>
          <cell r="Q119">
            <v>1029</v>
          </cell>
          <cell r="R119">
            <v>0</v>
          </cell>
          <cell r="S119">
            <v>0</v>
          </cell>
          <cell r="T119">
            <v>0</v>
          </cell>
          <cell r="U119">
            <v>1029</v>
          </cell>
          <cell r="V119">
            <v>6713</v>
          </cell>
        </row>
        <row r="120">
          <cell r="D120">
            <v>1516</v>
          </cell>
          <cell r="E120">
            <v>0</v>
          </cell>
          <cell r="F120">
            <v>28773</v>
          </cell>
          <cell r="G120">
            <v>28773</v>
          </cell>
          <cell r="H120">
            <v>0</v>
          </cell>
          <cell r="I120">
            <v>17180</v>
          </cell>
          <cell r="J120">
            <v>11920</v>
          </cell>
          <cell r="K120">
            <v>16110</v>
          </cell>
          <cell r="L120">
            <v>1070</v>
          </cell>
          <cell r="M120">
            <v>1690</v>
          </cell>
          <cell r="N120">
            <v>988</v>
          </cell>
          <cell r="O120">
            <v>943</v>
          </cell>
          <cell r="P120">
            <v>747</v>
          </cell>
          <cell r="Q120">
            <v>789</v>
          </cell>
          <cell r="R120">
            <v>0</v>
          </cell>
          <cell r="S120">
            <v>0</v>
          </cell>
          <cell r="T120">
            <v>0</v>
          </cell>
          <cell r="U120">
            <v>789</v>
          </cell>
          <cell r="V120">
            <v>4466</v>
          </cell>
        </row>
        <row r="121">
          <cell r="D121">
            <v>1517</v>
          </cell>
          <cell r="E121">
            <v>0</v>
          </cell>
          <cell r="F121">
            <v>20151</v>
          </cell>
          <cell r="G121">
            <v>20151</v>
          </cell>
          <cell r="H121">
            <v>0</v>
          </cell>
          <cell r="I121">
            <v>9830</v>
          </cell>
          <cell r="J121">
            <v>6370</v>
          </cell>
          <cell r="K121">
            <v>0</v>
          </cell>
          <cell r="L121">
            <v>9830</v>
          </cell>
          <cell r="M121">
            <v>994</v>
          </cell>
          <cell r="N121">
            <v>526</v>
          </cell>
          <cell r="O121">
            <v>0</v>
          </cell>
          <cell r="P121">
            <v>994</v>
          </cell>
          <cell r="Q121">
            <v>789</v>
          </cell>
          <cell r="R121">
            <v>0</v>
          </cell>
          <cell r="S121">
            <v>0</v>
          </cell>
          <cell r="T121">
            <v>0</v>
          </cell>
          <cell r="U121">
            <v>789</v>
          </cell>
          <cell r="V121">
            <v>3196</v>
          </cell>
        </row>
        <row r="122">
          <cell r="D122">
            <v>1518</v>
          </cell>
          <cell r="E122">
            <v>0</v>
          </cell>
          <cell r="F122">
            <v>17416</v>
          </cell>
          <cell r="G122">
            <v>0</v>
          </cell>
          <cell r="H122">
            <v>17416</v>
          </cell>
          <cell r="I122">
            <v>9290</v>
          </cell>
          <cell r="J122">
            <v>6520</v>
          </cell>
          <cell r="K122">
            <v>0</v>
          </cell>
          <cell r="L122">
            <v>9290</v>
          </cell>
          <cell r="M122">
            <v>910</v>
          </cell>
          <cell r="N122">
            <v>538</v>
          </cell>
          <cell r="O122">
            <v>0</v>
          </cell>
          <cell r="P122">
            <v>910</v>
          </cell>
          <cell r="Q122">
            <v>789</v>
          </cell>
          <cell r="R122">
            <v>0</v>
          </cell>
          <cell r="S122">
            <v>0</v>
          </cell>
          <cell r="T122">
            <v>0</v>
          </cell>
          <cell r="U122">
            <v>789</v>
          </cell>
          <cell r="V122">
            <v>2770</v>
          </cell>
        </row>
        <row r="123">
          <cell r="D123">
            <v>1519</v>
          </cell>
          <cell r="E123">
            <v>0</v>
          </cell>
          <cell r="F123">
            <v>20304</v>
          </cell>
          <cell r="G123">
            <v>0</v>
          </cell>
          <cell r="H123">
            <v>20304</v>
          </cell>
          <cell r="I123">
            <v>12070</v>
          </cell>
          <cell r="J123">
            <v>9030</v>
          </cell>
          <cell r="K123">
            <v>0</v>
          </cell>
          <cell r="L123">
            <v>12070</v>
          </cell>
          <cell r="M123">
            <v>1150</v>
          </cell>
          <cell r="N123">
            <v>748</v>
          </cell>
          <cell r="O123">
            <v>0</v>
          </cell>
          <cell r="P123">
            <v>1150</v>
          </cell>
          <cell r="Q123">
            <v>789</v>
          </cell>
          <cell r="R123">
            <v>0</v>
          </cell>
          <cell r="S123">
            <v>0</v>
          </cell>
          <cell r="T123">
            <v>0</v>
          </cell>
          <cell r="U123">
            <v>789</v>
          </cell>
          <cell r="V123">
            <v>3224</v>
          </cell>
        </row>
        <row r="124">
          <cell r="D124">
            <v>1520</v>
          </cell>
          <cell r="E124">
            <v>0</v>
          </cell>
          <cell r="F124">
            <v>16818</v>
          </cell>
          <cell r="G124">
            <v>16818</v>
          </cell>
          <cell r="H124">
            <v>0</v>
          </cell>
          <cell r="I124">
            <v>10335</v>
          </cell>
          <cell r="J124">
            <v>7140</v>
          </cell>
          <cell r="K124">
            <v>0</v>
          </cell>
          <cell r="L124">
            <v>10335</v>
          </cell>
          <cell r="M124">
            <v>1019</v>
          </cell>
          <cell r="N124">
            <v>590</v>
          </cell>
          <cell r="O124">
            <v>0</v>
          </cell>
          <cell r="P124">
            <v>1019</v>
          </cell>
          <cell r="Q124">
            <v>789</v>
          </cell>
          <cell r="R124">
            <v>0</v>
          </cell>
          <cell r="S124">
            <v>0</v>
          </cell>
          <cell r="T124">
            <v>0</v>
          </cell>
          <cell r="U124">
            <v>789</v>
          </cell>
          <cell r="V124">
            <v>2665</v>
          </cell>
        </row>
        <row r="125">
          <cell r="D125">
            <v>1543</v>
          </cell>
          <cell r="E125">
            <v>0</v>
          </cell>
          <cell r="F125">
            <v>79994</v>
          </cell>
          <cell r="G125">
            <v>79994</v>
          </cell>
          <cell r="H125">
            <v>0</v>
          </cell>
          <cell r="I125">
            <v>87495</v>
          </cell>
          <cell r="J125">
            <v>62540</v>
          </cell>
          <cell r="K125">
            <v>87495</v>
          </cell>
          <cell r="L125">
            <v>0</v>
          </cell>
          <cell r="M125">
            <v>8529</v>
          </cell>
          <cell r="N125">
            <v>5190</v>
          </cell>
          <cell r="O125">
            <v>3706</v>
          </cell>
          <cell r="P125">
            <v>4823</v>
          </cell>
          <cell r="Q125">
            <v>1509</v>
          </cell>
          <cell r="R125">
            <v>0</v>
          </cell>
          <cell r="S125">
            <v>0</v>
          </cell>
          <cell r="T125">
            <v>0</v>
          </cell>
          <cell r="U125">
            <v>1509</v>
          </cell>
          <cell r="V125">
            <v>11735</v>
          </cell>
        </row>
        <row r="126">
          <cell r="D126">
            <v>1544</v>
          </cell>
          <cell r="E126">
            <v>0</v>
          </cell>
          <cell r="F126">
            <v>30689</v>
          </cell>
          <cell r="G126">
            <v>30689</v>
          </cell>
          <cell r="H126">
            <v>0</v>
          </cell>
          <cell r="I126">
            <v>23070</v>
          </cell>
          <cell r="J126">
            <v>17630</v>
          </cell>
          <cell r="K126">
            <v>22900</v>
          </cell>
          <cell r="L126">
            <v>170</v>
          </cell>
          <cell r="M126">
            <v>2181</v>
          </cell>
          <cell r="N126">
            <v>1461</v>
          </cell>
          <cell r="O126">
            <v>1006</v>
          </cell>
          <cell r="P126">
            <v>1175</v>
          </cell>
          <cell r="Q126">
            <v>789</v>
          </cell>
          <cell r="R126">
            <v>0</v>
          </cell>
          <cell r="S126">
            <v>0</v>
          </cell>
          <cell r="T126">
            <v>0</v>
          </cell>
          <cell r="U126">
            <v>789</v>
          </cell>
          <cell r="V126">
            <v>4713</v>
          </cell>
        </row>
        <row r="127">
          <cell r="D127">
            <v>1545</v>
          </cell>
          <cell r="E127">
            <v>0</v>
          </cell>
          <cell r="F127">
            <v>55769</v>
          </cell>
          <cell r="G127">
            <v>55769</v>
          </cell>
          <cell r="H127">
            <v>0</v>
          </cell>
          <cell r="I127">
            <v>48055</v>
          </cell>
          <cell r="J127">
            <v>32610</v>
          </cell>
          <cell r="K127">
            <v>0</v>
          </cell>
          <cell r="L127">
            <v>48055</v>
          </cell>
          <cell r="M127">
            <v>4784</v>
          </cell>
          <cell r="N127">
            <v>2711</v>
          </cell>
          <cell r="O127">
            <v>0</v>
          </cell>
          <cell r="P127">
            <v>4784</v>
          </cell>
          <cell r="Q127">
            <v>1269</v>
          </cell>
          <cell r="R127">
            <v>0</v>
          </cell>
          <cell r="S127">
            <v>0</v>
          </cell>
          <cell r="T127">
            <v>0</v>
          </cell>
          <cell r="U127">
            <v>1269</v>
          </cell>
          <cell r="V127">
            <v>8402</v>
          </cell>
        </row>
        <row r="128">
          <cell r="D128">
            <v>1546</v>
          </cell>
          <cell r="E128">
            <v>0</v>
          </cell>
          <cell r="F128">
            <v>27145</v>
          </cell>
          <cell r="G128">
            <v>6804</v>
          </cell>
          <cell r="H128">
            <v>20341</v>
          </cell>
          <cell r="I128">
            <v>16815</v>
          </cell>
          <cell r="J128">
            <v>11550</v>
          </cell>
          <cell r="K128">
            <v>15000</v>
          </cell>
          <cell r="L128">
            <v>1815</v>
          </cell>
          <cell r="M128">
            <v>1656</v>
          </cell>
          <cell r="N128">
            <v>948</v>
          </cell>
          <cell r="O128">
            <v>978</v>
          </cell>
          <cell r="P128">
            <v>678</v>
          </cell>
          <cell r="Q128">
            <v>789</v>
          </cell>
          <cell r="R128">
            <v>0</v>
          </cell>
          <cell r="S128">
            <v>0</v>
          </cell>
          <cell r="T128">
            <v>0</v>
          </cell>
          <cell r="U128">
            <v>789</v>
          </cell>
          <cell r="V128">
            <v>4167</v>
          </cell>
        </row>
        <row r="129">
          <cell r="D129">
            <v>1547</v>
          </cell>
          <cell r="E129">
            <v>0</v>
          </cell>
          <cell r="F129">
            <v>32676</v>
          </cell>
          <cell r="G129">
            <v>32676</v>
          </cell>
          <cell r="H129">
            <v>0</v>
          </cell>
          <cell r="I129">
            <v>18975</v>
          </cell>
          <cell r="J129">
            <v>12510</v>
          </cell>
          <cell r="K129">
            <v>14950</v>
          </cell>
          <cell r="L129">
            <v>4025</v>
          </cell>
          <cell r="M129">
            <v>1908</v>
          </cell>
          <cell r="N129">
            <v>1038</v>
          </cell>
          <cell r="O129">
            <v>1518</v>
          </cell>
          <cell r="P129">
            <v>390</v>
          </cell>
          <cell r="Q129">
            <v>789</v>
          </cell>
          <cell r="R129">
            <v>0</v>
          </cell>
          <cell r="S129">
            <v>0</v>
          </cell>
          <cell r="T129">
            <v>0</v>
          </cell>
          <cell r="U129">
            <v>789</v>
          </cell>
          <cell r="V129">
            <v>5040</v>
          </cell>
        </row>
        <row r="130">
          <cell r="D130">
            <v>1549</v>
          </cell>
          <cell r="E130">
            <v>0</v>
          </cell>
          <cell r="F130">
            <v>30445</v>
          </cell>
          <cell r="G130">
            <v>6000</v>
          </cell>
          <cell r="H130">
            <v>24445</v>
          </cell>
          <cell r="I130">
            <v>20945</v>
          </cell>
          <cell r="J130">
            <v>14720</v>
          </cell>
          <cell r="K130">
            <v>19520</v>
          </cell>
          <cell r="L130">
            <v>1425</v>
          </cell>
          <cell r="M130">
            <v>2054</v>
          </cell>
          <cell r="N130">
            <v>1220</v>
          </cell>
          <cell r="O130">
            <v>480</v>
          </cell>
          <cell r="P130">
            <v>1574</v>
          </cell>
          <cell r="Q130">
            <v>789</v>
          </cell>
          <cell r="R130">
            <v>0</v>
          </cell>
          <cell r="S130">
            <v>0</v>
          </cell>
          <cell r="T130">
            <v>0</v>
          </cell>
          <cell r="U130">
            <v>789</v>
          </cell>
          <cell r="V130">
            <v>4634</v>
          </cell>
        </row>
        <row r="131">
          <cell r="D131">
            <v>1550</v>
          </cell>
          <cell r="E131">
            <v>0</v>
          </cell>
          <cell r="F131">
            <v>22616</v>
          </cell>
          <cell r="G131">
            <v>22616</v>
          </cell>
          <cell r="H131">
            <v>0</v>
          </cell>
          <cell r="I131">
            <v>14255</v>
          </cell>
          <cell r="J131">
            <v>10880</v>
          </cell>
          <cell r="K131">
            <v>14255</v>
          </cell>
          <cell r="L131">
            <v>0</v>
          </cell>
          <cell r="M131">
            <v>1350</v>
          </cell>
          <cell r="N131">
            <v>903</v>
          </cell>
          <cell r="O131">
            <v>650</v>
          </cell>
          <cell r="P131">
            <v>700</v>
          </cell>
          <cell r="Q131">
            <v>789</v>
          </cell>
          <cell r="R131">
            <v>0</v>
          </cell>
          <cell r="S131">
            <v>0</v>
          </cell>
          <cell r="T131">
            <v>0</v>
          </cell>
          <cell r="U131">
            <v>789</v>
          </cell>
          <cell r="V131">
            <v>3498</v>
          </cell>
        </row>
        <row r="132">
          <cell r="D132">
            <v>1552</v>
          </cell>
          <cell r="E132">
            <v>0</v>
          </cell>
          <cell r="F132">
            <v>30997</v>
          </cell>
          <cell r="G132">
            <v>30997</v>
          </cell>
          <cell r="H132">
            <v>0</v>
          </cell>
          <cell r="I132">
            <v>22165</v>
          </cell>
          <cell r="J132">
            <v>15830</v>
          </cell>
          <cell r="K132">
            <v>22165</v>
          </cell>
          <cell r="L132">
            <v>0</v>
          </cell>
          <cell r="M132">
            <v>2154</v>
          </cell>
          <cell r="N132">
            <v>1311</v>
          </cell>
          <cell r="O132">
            <v>642</v>
          </cell>
          <cell r="P132">
            <v>1512</v>
          </cell>
          <cell r="Q132">
            <v>1029</v>
          </cell>
          <cell r="R132">
            <v>0</v>
          </cell>
          <cell r="S132">
            <v>0</v>
          </cell>
          <cell r="T132">
            <v>0</v>
          </cell>
          <cell r="U132">
            <v>1029</v>
          </cell>
          <cell r="V132">
            <v>4763</v>
          </cell>
        </row>
        <row r="133">
          <cell r="D133">
            <v>1555</v>
          </cell>
          <cell r="E133">
            <v>0</v>
          </cell>
          <cell r="F133">
            <v>87003</v>
          </cell>
          <cell r="G133">
            <v>19531</v>
          </cell>
          <cell r="H133">
            <v>67472</v>
          </cell>
          <cell r="I133">
            <v>96780</v>
          </cell>
          <cell r="J133">
            <v>71710</v>
          </cell>
          <cell r="K133">
            <v>0</v>
          </cell>
          <cell r="L133">
            <v>96780</v>
          </cell>
          <cell r="M133">
            <v>9308</v>
          </cell>
          <cell r="N133">
            <v>5963</v>
          </cell>
          <cell r="O133">
            <v>926</v>
          </cell>
          <cell r="P133">
            <v>8382</v>
          </cell>
          <cell r="Q133">
            <v>1509</v>
          </cell>
          <cell r="R133">
            <v>0</v>
          </cell>
          <cell r="S133">
            <v>0</v>
          </cell>
          <cell r="T133">
            <v>0</v>
          </cell>
          <cell r="U133">
            <v>1509</v>
          </cell>
          <cell r="V133">
            <v>12772</v>
          </cell>
        </row>
        <row r="134">
          <cell r="D134">
            <v>1559</v>
          </cell>
          <cell r="E134">
            <v>0</v>
          </cell>
          <cell r="F134">
            <v>47196</v>
          </cell>
          <cell r="G134">
            <v>47196</v>
          </cell>
          <cell r="H134">
            <v>0</v>
          </cell>
          <cell r="I134">
            <v>40425</v>
          </cell>
          <cell r="J134">
            <v>29180</v>
          </cell>
          <cell r="K134">
            <v>40200</v>
          </cell>
          <cell r="L134">
            <v>225</v>
          </cell>
          <cell r="M134">
            <v>3934</v>
          </cell>
          <cell r="N134">
            <v>2425</v>
          </cell>
          <cell r="O134">
            <v>2091</v>
          </cell>
          <cell r="P134">
            <v>1843</v>
          </cell>
          <cell r="Q134">
            <v>1029</v>
          </cell>
          <cell r="R134">
            <v>0</v>
          </cell>
          <cell r="S134">
            <v>0</v>
          </cell>
          <cell r="T134">
            <v>0</v>
          </cell>
          <cell r="U134">
            <v>1029</v>
          </cell>
          <cell r="V134">
            <v>7140</v>
          </cell>
        </row>
        <row r="135">
          <cell r="D135">
            <v>1560</v>
          </cell>
          <cell r="E135">
            <v>0</v>
          </cell>
          <cell r="F135">
            <v>19746</v>
          </cell>
          <cell r="G135">
            <v>5985</v>
          </cell>
          <cell r="H135">
            <v>13761</v>
          </cell>
          <cell r="I135">
            <v>13710</v>
          </cell>
          <cell r="J135">
            <v>10640</v>
          </cell>
          <cell r="K135">
            <v>0</v>
          </cell>
          <cell r="L135">
            <v>13710</v>
          </cell>
          <cell r="M135">
            <v>1291</v>
          </cell>
          <cell r="N135">
            <v>883</v>
          </cell>
          <cell r="O135">
            <v>0</v>
          </cell>
          <cell r="P135">
            <v>1291</v>
          </cell>
          <cell r="Q135">
            <v>789</v>
          </cell>
          <cell r="R135">
            <v>0</v>
          </cell>
          <cell r="S135">
            <v>0</v>
          </cell>
          <cell r="T135">
            <v>0</v>
          </cell>
          <cell r="U135">
            <v>789</v>
          </cell>
          <cell r="V135">
            <v>3068</v>
          </cell>
        </row>
        <row r="136">
          <cell r="D136">
            <v>1561</v>
          </cell>
          <cell r="E136">
            <v>0</v>
          </cell>
          <cell r="F136">
            <v>25405</v>
          </cell>
          <cell r="G136">
            <v>25405</v>
          </cell>
          <cell r="H136">
            <v>0</v>
          </cell>
          <cell r="I136">
            <v>16130</v>
          </cell>
          <cell r="J136">
            <v>11020</v>
          </cell>
          <cell r="K136">
            <v>16000</v>
          </cell>
          <cell r="L136">
            <v>130</v>
          </cell>
          <cell r="M136">
            <v>1603</v>
          </cell>
          <cell r="N136">
            <v>913</v>
          </cell>
          <cell r="O136">
            <v>1330</v>
          </cell>
          <cell r="P136">
            <v>273</v>
          </cell>
          <cell r="Q136">
            <v>789</v>
          </cell>
          <cell r="R136">
            <v>0</v>
          </cell>
          <cell r="S136">
            <v>0</v>
          </cell>
          <cell r="T136">
            <v>0</v>
          </cell>
          <cell r="U136">
            <v>789</v>
          </cell>
          <cell r="V136">
            <v>3922</v>
          </cell>
        </row>
        <row r="137">
          <cell r="D137">
            <v>1562</v>
          </cell>
          <cell r="E137">
            <v>0</v>
          </cell>
          <cell r="F137">
            <v>10199</v>
          </cell>
          <cell r="G137">
            <v>10199</v>
          </cell>
          <cell r="H137">
            <v>0</v>
          </cell>
          <cell r="I137">
            <v>7715</v>
          </cell>
          <cell r="J137">
            <v>6300</v>
          </cell>
          <cell r="K137">
            <v>6940</v>
          </cell>
          <cell r="L137">
            <v>775</v>
          </cell>
          <cell r="M137">
            <v>709</v>
          </cell>
          <cell r="N137">
            <v>520</v>
          </cell>
          <cell r="O137">
            <v>364</v>
          </cell>
          <cell r="P137">
            <v>345</v>
          </cell>
          <cell r="Q137">
            <v>789</v>
          </cell>
          <cell r="R137">
            <v>0</v>
          </cell>
          <cell r="S137">
            <v>0</v>
          </cell>
          <cell r="T137">
            <v>0</v>
          </cell>
          <cell r="U137">
            <v>789</v>
          </cell>
          <cell r="V137">
            <v>1621</v>
          </cell>
        </row>
        <row r="138">
          <cell r="D138">
            <v>1563</v>
          </cell>
          <cell r="E138">
            <v>0</v>
          </cell>
          <cell r="F138">
            <v>27859</v>
          </cell>
          <cell r="G138">
            <v>27859</v>
          </cell>
          <cell r="H138">
            <v>0</v>
          </cell>
          <cell r="I138">
            <v>19945</v>
          </cell>
          <cell r="J138">
            <v>13940</v>
          </cell>
          <cell r="K138">
            <v>19945</v>
          </cell>
          <cell r="L138">
            <v>0</v>
          </cell>
          <cell r="M138">
            <v>1976</v>
          </cell>
          <cell r="N138">
            <v>1163</v>
          </cell>
          <cell r="O138">
            <v>1976</v>
          </cell>
          <cell r="P138">
            <v>0</v>
          </cell>
          <cell r="Q138">
            <v>1029</v>
          </cell>
          <cell r="R138">
            <v>0</v>
          </cell>
          <cell r="S138">
            <v>0</v>
          </cell>
          <cell r="T138">
            <v>0</v>
          </cell>
          <cell r="U138">
            <v>1029</v>
          </cell>
          <cell r="V138">
            <v>4307</v>
          </cell>
        </row>
        <row r="139">
          <cell r="D139">
            <v>1564</v>
          </cell>
          <cell r="E139">
            <v>0</v>
          </cell>
          <cell r="F139">
            <v>40701</v>
          </cell>
          <cell r="G139">
            <v>0</v>
          </cell>
          <cell r="H139">
            <v>40701</v>
          </cell>
          <cell r="I139">
            <v>27285</v>
          </cell>
          <cell r="J139">
            <v>17750</v>
          </cell>
          <cell r="K139">
            <v>23500</v>
          </cell>
          <cell r="L139">
            <v>3785</v>
          </cell>
          <cell r="M139">
            <v>2755</v>
          </cell>
          <cell r="N139">
            <v>1468</v>
          </cell>
          <cell r="O139">
            <v>1950</v>
          </cell>
          <cell r="P139">
            <v>805</v>
          </cell>
          <cell r="Q139">
            <v>570</v>
          </cell>
          <cell r="R139">
            <v>0</v>
          </cell>
          <cell r="S139">
            <v>0</v>
          </cell>
          <cell r="T139">
            <v>0</v>
          </cell>
          <cell r="U139">
            <v>570</v>
          </cell>
          <cell r="V139">
            <v>6205</v>
          </cell>
        </row>
        <row r="140">
          <cell r="D140">
            <v>1571</v>
          </cell>
          <cell r="E140">
            <v>0</v>
          </cell>
          <cell r="F140">
            <v>28117</v>
          </cell>
          <cell r="G140">
            <v>28117</v>
          </cell>
          <cell r="H140">
            <v>0</v>
          </cell>
          <cell r="I140">
            <v>24030</v>
          </cell>
          <cell r="J140">
            <v>19590</v>
          </cell>
          <cell r="K140">
            <v>18000</v>
          </cell>
          <cell r="L140">
            <v>6030</v>
          </cell>
          <cell r="M140">
            <v>2188</v>
          </cell>
          <cell r="N140">
            <v>1606</v>
          </cell>
          <cell r="O140">
            <v>1343</v>
          </cell>
          <cell r="P140">
            <v>845</v>
          </cell>
          <cell r="Q140">
            <v>789</v>
          </cell>
          <cell r="R140">
            <v>0</v>
          </cell>
          <cell r="S140">
            <v>0</v>
          </cell>
          <cell r="T140">
            <v>0</v>
          </cell>
          <cell r="U140">
            <v>789</v>
          </cell>
          <cell r="V140">
            <v>4439</v>
          </cell>
        </row>
        <row r="141">
          <cell r="D141">
            <v>1575</v>
          </cell>
          <cell r="E141">
            <v>0</v>
          </cell>
          <cell r="F141">
            <v>19834</v>
          </cell>
          <cell r="G141">
            <v>19834</v>
          </cell>
          <cell r="H141">
            <v>0</v>
          </cell>
          <cell r="I141">
            <v>15365</v>
          </cell>
          <cell r="J141">
            <v>12410</v>
          </cell>
          <cell r="K141">
            <v>15365</v>
          </cell>
          <cell r="L141">
            <v>0</v>
          </cell>
          <cell r="M141">
            <v>1402</v>
          </cell>
          <cell r="N141">
            <v>1018</v>
          </cell>
          <cell r="O141">
            <v>1402</v>
          </cell>
          <cell r="P141">
            <v>0</v>
          </cell>
          <cell r="Q141">
            <v>789</v>
          </cell>
          <cell r="R141">
            <v>0</v>
          </cell>
          <cell r="S141">
            <v>0</v>
          </cell>
          <cell r="T141">
            <v>0</v>
          </cell>
          <cell r="U141">
            <v>789</v>
          </cell>
          <cell r="V141">
            <v>3141</v>
          </cell>
        </row>
        <row r="142">
          <cell r="D142">
            <v>1578</v>
          </cell>
          <cell r="E142">
            <v>0</v>
          </cell>
          <cell r="F142">
            <v>67902</v>
          </cell>
          <cell r="G142">
            <v>67902</v>
          </cell>
          <cell r="H142">
            <v>0</v>
          </cell>
          <cell r="I142">
            <v>104625</v>
          </cell>
          <cell r="J142">
            <v>85120</v>
          </cell>
          <cell r="K142">
            <v>104625</v>
          </cell>
          <cell r="L142">
            <v>0</v>
          </cell>
          <cell r="M142">
            <v>9642</v>
          </cell>
          <cell r="N142">
            <v>7068</v>
          </cell>
          <cell r="O142">
            <v>9642</v>
          </cell>
          <cell r="P142">
            <v>0</v>
          </cell>
          <cell r="Q142">
            <v>1509</v>
          </cell>
          <cell r="R142">
            <v>0</v>
          </cell>
          <cell r="S142">
            <v>0</v>
          </cell>
          <cell r="T142">
            <v>0</v>
          </cell>
          <cell r="U142">
            <v>1509</v>
          </cell>
          <cell r="V142">
            <v>10320</v>
          </cell>
        </row>
        <row r="143">
          <cell r="D143">
            <v>1581</v>
          </cell>
          <cell r="E143">
            <v>0</v>
          </cell>
          <cell r="F143">
            <v>25050</v>
          </cell>
          <cell r="G143">
            <v>25050</v>
          </cell>
          <cell r="H143">
            <v>0</v>
          </cell>
          <cell r="I143">
            <v>18360</v>
          </cell>
          <cell r="J143">
            <v>12620</v>
          </cell>
          <cell r="K143">
            <v>18360</v>
          </cell>
          <cell r="L143">
            <v>0</v>
          </cell>
          <cell r="M143">
            <v>1816</v>
          </cell>
          <cell r="N143">
            <v>1048</v>
          </cell>
          <cell r="O143">
            <v>1816</v>
          </cell>
          <cell r="P143">
            <v>0</v>
          </cell>
          <cell r="Q143">
            <v>789</v>
          </cell>
          <cell r="R143">
            <v>0</v>
          </cell>
          <cell r="S143">
            <v>0</v>
          </cell>
          <cell r="T143">
            <v>0</v>
          </cell>
          <cell r="U143">
            <v>789</v>
          </cell>
          <cell r="V143">
            <v>3872</v>
          </cell>
        </row>
        <row r="144">
          <cell r="D144">
            <v>1584</v>
          </cell>
          <cell r="E144">
            <v>0</v>
          </cell>
          <cell r="F144">
            <v>47192</v>
          </cell>
          <cell r="G144">
            <v>13850</v>
          </cell>
          <cell r="H144">
            <v>33342</v>
          </cell>
          <cell r="I144">
            <v>54475</v>
          </cell>
          <cell r="J144">
            <v>44360</v>
          </cell>
          <cell r="K144">
            <v>54475</v>
          </cell>
          <cell r="L144">
            <v>0</v>
          </cell>
          <cell r="M144">
            <v>5015</v>
          </cell>
          <cell r="N144">
            <v>3680</v>
          </cell>
          <cell r="O144">
            <v>4294</v>
          </cell>
          <cell r="P144">
            <v>721</v>
          </cell>
          <cell r="Q144">
            <v>1269</v>
          </cell>
          <cell r="R144">
            <v>0</v>
          </cell>
          <cell r="S144">
            <v>0</v>
          </cell>
          <cell r="T144">
            <v>0</v>
          </cell>
          <cell r="U144">
            <v>1269</v>
          </cell>
          <cell r="V144">
            <v>7310</v>
          </cell>
        </row>
        <row r="145">
          <cell r="D145">
            <v>1585</v>
          </cell>
          <cell r="E145">
            <v>0</v>
          </cell>
          <cell r="F145">
            <v>33865</v>
          </cell>
          <cell r="G145">
            <v>12865</v>
          </cell>
          <cell r="H145">
            <v>21000</v>
          </cell>
          <cell r="I145">
            <v>41335</v>
          </cell>
          <cell r="J145">
            <v>31720</v>
          </cell>
          <cell r="K145">
            <v>38000</v>
          </cell>
          <cell r="L145">
            <v>3335</v>
          </cell>
          <cell r="M145">
            <v>3889</v>
          </cell>
          <cell r="N145">
            <v>2605</v>
          </cell>
          <cell r="O145">
            <v>1590</v>
          </cell>
          <cell r="P145">
            <v>2299</v>
          </cell>
          <cell r="Q145">
            <v>1029</v>
          </cell>
          <cell r="R145">
            <v>0</v>
          </cell>
          <cell r="S145">
            <v>0</v>
          </cell>
          <cell r="T145">
            <v>0</v>
          </cell>
          <cell r="U145">
            <v>1029</v>
          </cell>
          <cell r="V145">
            <v>5182</v>
          </cell>
        </row>
        <row r="146">
          <cell r="D146">
            <v>1586</v>
          </cell>
          <cell r="E146">
            <v>0</v>
          </cell>
          <cell r="F146">
            <v>45073</v>
          </cell>
          <cell r="G146">
            <v>45073</v>
          </cell>
          <cell r="H146">
            <v>0</v>
          </cell>
          <cell r="I146">
            <v>38620</v>
          </cell>
          <cell r="J146">
            <v>28640</v>
          </cell>
          <cell r="K146">
            <v>38620</v>
          </cell>
          <cell r="L146">
            <v>0</v>
          </cell>
          <cell r="M146">
            <v>3695</v>
          </cell>
          <cell r="N146">
            <v>2363</v>
          </cell>
          <cell r="O146">
            <v>2263</v>
          </cell>
          <cell r="P146">
            <v>1432</v>
          </cell>
          <cell r="Q146">
            <v>1029</v>
          </cell>
          <cell r="R146">
            <v>0</v>
          </cell>
          <cell r="S146">
            <v>0</v>
          </cell>
          <cell r="T146">
            <v>0</v>
          </cell>
          <cell r="U146">
            <v>1029</v>
          </cell>
          <cell r="V146">
            <v>6860</v>
          </cell>
        </row>
        <row r="147">
          <cell r="D147">
            <v>1601</v>
          </cell>
          <cell r="E147">
            <v>0</v>
          </cell>
          <cell r="F147">
            <v>58287</v>
          </cell>
          <cell r="G147">
            <v>7272</v>
          </cell>
          <cell r="H147">
            <v>51015</v>
          </cell>
          <cell r="I147">
            <v>62170</v>
          </cell>
          <cell r="J147">
            <v>46750</v>
          </cell>
          <cell r="K147">
            <v>59410</v>
          </cell>
          <cell r="L147">
            <v>2760</v>
          </cell>
          <cell r="M147">
            <v>5951</v>
          </cell>
          <cell r="N147">
            <v>3878</v>
          </cell>
          <cell r="O147">
            <v>3947</v>
          </cell>
          <cell r="P147">
            <v>2004</v>
          </cell>
          <cell r="Q147">
            <v>1269</v>
          </cell>
          <cell r="R147">
            <v>0</v>
          </cell>
          <cell r="S147">
            <v>0</v>
          </cell>
          <cell r="T147">
            <v>0</v>
          </cell>
          <cell r="U147">
            <v>1269</v>
          </cell>
          <cell r="V147">
            <v>8818</v>
          </cell>
        </row>
        <row r="148">
          <cell r="D148">
            <v>1602</v>
          </cell>
          <cell r="E148">
            <v>0</v>
          </cell>
          <cell r="F148">
            <v>32808</v>
          </cell>
          <cell r="G148">
            <v>32808</v>
          </cell>
          <cell r="H148">
            <v>0</v>
          </cell>
          <cell r="I148">
            <v>23595</v>
          </cell>
          <cell r="J148">
            <v>17480</v>
          </cell>
          <cell r="K148">
            <v>21800</v>
          </cell>
          <cell r="L148">
            <v>1795</v>
          </cell>
          <cell r="M148">
            <v>2261</v>
          </cell>
          <cell r="N148">
            <v>1445</v>
          </cell>
          <cell r="O148">
            <v>2261</v>
          </cell>
          <cell r="P148">
            <v>0</v>
          </cell>
          <cell r="Q148">
            <v>1029</v>
          </cell>
          <cell r="R148">
            <v>0</v>
          </cell>
          <cell r="S148">
            <v>0</v>
          </cell>
          <cell r="T148">
            <v>0</v>
          </cell>
          <cell r="U148">
            <v>1029</v>
          </cell>
          <cell r="V148">
            <v>5050</v>
          </cell>
        </row>
        <row r="149">
          <cell r="D149">
            <v>1604</v>
          </cell>
          <cell r="E149">
            <v>0</v>
          </cell>
          <cell r="F149">
            <v>33624</v>
          </cell>
          <cell r="G149">
            <v>0</v>
          </cell>
          <cell r="H149">
            <v>33624</v>
          </cell>
          <cell r="I149">
            <v>28395</v>
          </cell>
          <cell r="J149">
            <v>21400</v>
          </cell>
          <cell r="K149">
            <v>28395</v>
          </cell>
          <cell r="L149">
            <v>0</v>
          </cell>
          <cell r="M149">
            <v>2709</v>
          </cell>
          <cell r="N149">
            <v>1773</v>
          </cell>
          <cell r="O149">
            <v>2709</v>
          </cell>
          <cell r="P149">
            <v>0</v>
          </cell>
          <cell r="Q149">
            <v>1029</v>
          </cell>
          <cell r="R149">
            <v>0</v>
          </cell>
          <cell r="S149">
            <v>0</v>
          </cell>
          <cell r="T149">
            <v>0</v>
          </cell>
          <cell r="U149">
            <v>1029</v>
          </cell>
          <cell r="V149">
            <v>5297</v>
          </cell>
        </row>
        <row r="150">
          <cell r="D150">
            <v>1607</v>
          </cell>
          <cell r="E150">
            <v>0</v>
          </cell>
          <cell r="F150">
            <v>61698</v>
          </cell>
          <cell r="G150">
            <v>22600</v>
          </cell>
          <cell r="H150">
            <v>39098</v>
          </cell>
          <cell r="I150">
            <v>64975</v>
          </cell>
          <cell r="J150">
            <v>48940</v>
          </cell>
          <cell r="K150">
            <v>64975</v>
          </cell>
          <cell r="L150">
            <v>0</v>
          </cell>
          <cell r="M150">
            <v>6221</v>
          </cell>
          <cell r="N150">
            <v>4073</v>
          </cell>
          <cell r="O150">
            <v>3356</v>
          </cell>
          <cell r="P150">
            <v>2865</v>
          </cell>
          <cell r="Q150">
            <v>1269</v>
          </cell>
          <cell r="R150">
            <v>0</v>
          </cell>
          <cell r="S150">
            <v>0</v>
          </cell>
          <cell r="T150">
            <v>0</v>
          </cell>
          <cell r="U150">
            <v>1269</v>
          </cell>
          <cell r="V150">
            <v>9570</v>
          </cell>
        </row>
        <row r="151">
          <cell r="D151">
            <v>1608</v>
          </cell>
          <cell r="E151">
            <v>0</v>
          </cell>
          <cell r="F151">
            <v>29103</v>
          </cell>
          <cell r="G151">
            <v>29103</v>
          </cell>
          <cell r="H151">
            <v>0</v>
          </cell>
          <cell r="I151">
            <v>20485</v>
          </cell>
          <cell r="J151">
            <v>15270</v>
          </cell>
          <cell r="K151">
            <v>20485</v>
          </cell>
          <cell r="L151">
            <v>0</v>
          </cell>
          <cell r="M151">
            <v>1954</v>
          </cell>
          <cell r="N151">
            <v>1258</v>
          </cell>
          <cell r="O151">
            <v>1671</v>
          </cell>
          <cell r="P151">
            <v>283</v>
          </cell>
          <cell r="Q151">
            <v>789</v>
          </cell>
          <cell r="R151">
            <v>0</v>
          </cell>
          <cell r="S151">
            <v>0</v>
          </cell>
          <cell r="T151">
            <v>0</v>
          </cell>
          <cell r="U151">
            <v>789</v>
          </cell>
          <cell r="V151">
            <v>4589</v>
          </cell>
        </row>
        <row r="152">
          <cell r="D152">
            <v>1609</v>
          </cell>
          <cell r="E152">
            <v>0</v>
          </cell>
          <cell r="F152">
            <v>30272</v>
          </cell>
          <cell r="G152">
            <v>30272</v>
          </cell>
          <cell r="H152">
            <v>0</v>
          </cell>
          <cell r="I152">
            <v>18405</v>
          </cell>
          <cell r="J152">
            <v>12890</v>
          </cell>
          <cell r="K152">
            <v>14980</v>
          </cell>
          <cell r="L152">
            <v>3425</v>
          </cell>
          <cell r="M152">
            <v>1793</v>
          </cell>
          <cell r="N152">
            <v>1061</v>
          </cell>
          <cell r="O152">
            <v>359</v>
          </cell>
          <cell r="P152">
            <v>1434</v>
          </cell>
          <cell r="Q152">
            <v>789</v>
          </cell>
          <cell r="R152">
            <v>0</v>
          </cell>
          <cell r="S152">
            <v>0</v>
          </cell>
          <cell r="T152">
            <v>0</v>
          </cell>
          <cell r="U152">
            <v>789</v>
          </cell>
          <cell r="V152">
            <v>4771</v>
          </cell>
        </row>
        <row r="153">
          <cell r="D153">
            <v>1610</v>
          </cell>
          <cell r="E153">
            <v>0</v>
          </cell>
          <cell r="F153">
            <v>94500</v>
          </cell>
          <cell r="G153">
            <v>59500</v>
          </cell>
          <cell r="H153">
            <v>35000</v>
          </cell>
          <cell r="I153">
            <v>111500</v>
          </cell>
          <cell r="J153">
            <v>84040</v>
          </cell>
          <cell r="K153">
            <v>111500</v>
          </cell>
          <cell r="L153">
            <v>0</v>
          </cell>
          <cell r="M153">
            <v>10567</v>
          </cell>
          <cell r="N153">
            <v>6910</v>
          </cell>
          <cell r="O153">
            <v>10000</v>
          </cell>
          <cell r="P153">
            <v>567</v>
          </cell>
          <cell r="Q153">
            <v>1509</v>
          </cell>
          <cell r="R153">
            <v>0</v>
          </cell>
          <cell r="S153">
            <v>0</v>
          </cell>
          <cell r="T153">
            <v>0</v>
          </cell>
          <cell r="U153">
            <v>1509</v>
          </cell>
          <cell r="V153">
            <v>14432</v>
          </cell>
        </row>
        <row r="154">
          <cell r="D154">
            <v>1631</v>
          </cell>
          <cell r="E154">
            <v>0</v>
          </cell>
          <cell r="F154">
            <v>142026</v>
          </cell>
          <cell r="G154">
            <v>26599</v>
          </cell>
          <cell r="H154">
            <v>115427</v>
          </cell>
          <cell r="I154">
            <v>185875</v>
          </cell>
          <cell r="J154">
            <v>125460</v>
          </cell>
          <cell r="K154">
            <v>164000</v>
          </cell>
          <cell r="L154">
            <v>21875</v>
          </cell>
          <cell r="M154">
            <v>18508</v>
          </cell>
          <cell r="N154">
            <v>10378</v>
          </cell>
          <cell r="O154">
            <v>4939</v>
          </cell>
          <cell r="P154">
            <v>13569</v>
          </cell>
          <cell r="Q154">
            <v>1770</v>
          </cell>
          <cell r="R154">
            <v>0</v>
          </cell>
          <cell r="S154">
            <v>0</v>
          </cell>
          <cell r="T154">
            <v>0</v>
          </cell>
          <cell r="U154">
            <v>1770</v>
          </cell>
          <cell r="V154">
            <v>19985</v>
          </cell>
        </row>
        <row r="155">
          <cell r="D155">
            <v>1632</v>
          </cell>
          <cell r="E155">
            <v>0</v>
          </cell>
          <cell r="F155">
            <v>29385</v>
          </cell>
          <cell r="G155">
            <v>29385</v>
          </cell>
          <cell r="H155">
            <v>0</v>
          </cell>
          <cell r="I155">
            <v>24120</v>
          </cell>
          <cell r="J155">
            <v>15690</v>
          </cell>
          <cell r="K155">
            <v>22200</v>
          </cell>
          <cell r="L155">
            <v>1920</v>
          </cell>
          <cell r="M155">
            <v>2454</v>
          </cell>
          <cell r="N155">
            <v>1311</v>
          </cell>
          <cell r="O155">
            <v>549</v>
          </cell>
          <cell r="P155">
            <v>1905</v>
          </cell>
          <cell r="Q155">
            <v>1029</v>
          </cell>
          <cell r="R155">
            <v>0</v>
          </cell>
          <cell r="S155">
            <v>0</v>
          </cell>
          <cell r="T155">
            <v>0</v>
          </cell>
          <cell r="U155">
            <v>1029</v>
          </cell>
          <cell r="V155">
            <v>4487</v>
          </cell>
        </row>
        <row r="156">
          <cell r="D156">
            <v>1633</v>
          </cell>
          <cell r="E156">
            <v>0</v>
          </cell>
          <cell r="F156">
            <v>30859</v>
          </cell>
          <cell r="G156">
            <v>30859</v>
          </cell>
          <cell r="H156">
            <v>0</v>
          </cell>
          <cell r="I156">
            <v>23170</v>
          </cell>
          <cell r="J156">
            <v>16200</v>
          </cell>
          <cell r="K156">
            <v>23170</v>
          </cell>
          <cell r="L156">
            <v>0</v>
          </cell>
          <cell r="M156">
            <v>2280</v>
          </cell>
          <cell r="N156">
            <v>1338</v>
          </cell>
          <cell r="O156">
            <v>2280</v>
          </cell>
          <cell r="P156">
            <v>0</v>
          </cell>
          <cell r="Q156">
            <v>1029</v>
          </cell>
          <cell r="R156">
            <v>0</v>
          </cell>
          <cell r="S156">
            <v>0</v>
          </cell>
          <cell r="T156">
            <v>0</v>
          </cell>
          <cell r="U156">
            <v>1029</v>
          </cell>
          <cell r="V156">
            <v>4777</v>
          </cell>
        </row>
        <row r="157">
          <cell r="D157">
            <v>1634</v>
          </cell>
          <cell r="E157">
            <v>0</v>
          </cell>
          <cell r="F157">
            <v>31627</v>
          </cell>
          <cell r="G157">
            <v>31627</v>
          </cell>
          <cell r="H157">
            <v>0</v>
          </cell>
          <cell r="I157">
            <v>18740</v>
          </cell>
          <cell r="J157">
            <v>11220</v>
          </cell>
          <cell r="K157">
            <v>18740</v>
          </cell>
          <cell r="L157">
            <v>0</v>
          </cell>
          <cell r="M157">
            <v>1944</v>
          </cell>
          <cell r="N157">
            <v>930</v>
          </cell>
          <cell r="O157">
            <v>1944</v>
          </cell>
          <cell r="P157">
            <v>0</v>
          </cell>
          <cell r="Q157">
            <v>1029</v>
          </cell>
          <cell r="R157">
            <v>0</v>
          </cell>
          <cell r="S157">
            <v>0</v>
          </cell>
          <cell r="T157">
            <v>0</v>
          </cell>
          <cell r="U157">
            <v>1029</v>
          </cell>
          <cell r="V157">
            <v>4855</v>
          </cell>
        </row>
        <row r="158">
          <cell r="D158">
            <v>1635</v>
          </cell>
          <cell r="E158">
            <v>0</v>
          </cell>
          <cell r="F158">
            <v>35648</v>
          </cell>
          <cell r="G158">
            <v>0</v>
          </cell>
          <cell r="H158">
            <v>35648</v>
          </cell>
          <cell r="I158">
            <v>30805</v>
          </cell>
          <cell r="J158">
            <v>23350</v>
          </cell>
          <cell r="K158">
            <v>30805</v>
          </cell>
          <cell r="L158">
            <v>0</v>
          </cell>
          <cell r="M158">
            <v>2909</v>
          </cell>
          <cell r="N158">
            <v>1916</v>
          </cell>
          <cell r="O158">
            <v>969</v>
          </cell>
          <cell r="P158">
            <v>1940</v>
          </cell>
          <cell r="Q158">
            <v>1029</v>
          </cell>
          <cell r="R158">
            <v>0</v>
          </cell>
          <cell r="S158">
            <v>0</v>
          </cell>
          <cell r="T158">
            <v>0</v>
          </cell>
          <cell r="U158">
            <v>1029</v>
          </cell>
          <cell r="V158">
            <v>5503</v>
          </cell>
        </row>
        <row r="159">
          <cell r="D159">
            <v>1636</v>
          </cell>
          <cell r="E159">
            <v>0</v>
          </cell>
          <cell r="F159">
            <v>47552</v>
          </cell>
          <cell r="G159">
            <v>0</v>
          </cell>
          <cell r="H159">
            <v>47552</v>
          </cell>
          <cell r="I159">
            <v>44110</v>
          </cell>
          <cell r="J159">
            <v>31560</v>
          </cell>
          <cell r="K159">
            <v>44110</v>
          </cell>
          <cell r="L159">
            <v>0</v>
          </cell>
          <cell r="M159">
            <v>4309</v>
          </cell>
          <cell r="N159">
            <v>2620</v>
          </cell>
          <cell r="O159">
            <v>2487</v>
          </cell>
          <cell r="P159">
            <v>1822</v>
          </cell>
          <cell r="Q159">
            <v>1029</v>
          </cell>
          <cell r="R159">
            <v>0</v>
          </cell>
          <cell r="S159">
            <v>0</v>
          </cell>
          <cell r="T159">
            <v>0</v>
          </cell>
          <cell r="U159">
            <v>1029</v>
          </cell>
          <cell r="V159">
            <v>7205</v>
          </cell>
        </row>
        <row r="160">
          <cell r="D160">
            <v>1637</v>
          </cell>
          <cell r="E160">
            <v>0</v>
          </cell>
          <cell r="F160">
            <v>65003</v>
          </cell>
          <cell r="G160">
            <v>3038</v>
          </cell>
          <cell r="H160">
            <v>61965</v>
          </cell>
          <cell r="I160">
            <v>67210</v>
          </cell>
          <cell r="J160">
            <v>41720</v>
          </cell>
          <cell r="K160">
            <v>67210</v>
          </cell>
          <cell r="L160">
            <v>0</v>
          </cell>
          <cell r="M160">
            <v>6873</v>
          </cell>
          <cell r="N160">
            <v>3438</v>
          </cell>
          <cell r="O160">
            <v>2895</v>
          </cell>
          <cell r="P160">
            <v>3978</v>
          </cell>
          <cell r="Q160">
            <v>1509</v>
          </cell>
          <cell r="R160">
            <v>0</v>
          </cell>
          <cell r="S160">
            <v>0</v>
          </cell>
          <cell r="T160">
            <v>0</v>
          </cell>
          <cell r="U160">
            <v>1509</v>
          </cell>
          <cell r="V160">
            <v>9465</v>
          </cell>
        </row>
        <row r="161">
          <cell r="D161">
            <v>1638</v>
          </cell>
          <cell r="E161">
            <v>0</v>
          </cell>
          <cell r="F161">
            <v>23748</v>
          </cell>
          <cell r="G161">
            <v>23748</v>
          </cell>
          <cell r="H161">
            <v>0</v>
          </cell>
          <cell r="I161">
            <v>18295</v>
          </cell>
          <cell r="J161">
            <v>12670</v>
          </cell>
          <cell r="K161">
            <v>17500</v>
          </cell>
          <cell r="L161">
            <v>795</v>
          </cell>
          <cell r="M161">
            <v>1815</v>
          </cell>
          <cell r="N161">
            <v>1053</v>
          </cell>
          <cell r="O161">
            <v>1815</v>
          </cell>
          <cell r="P161">
            <v>0</v>
          </cell>
          <cell r="Q161">
            <v>789</v>
          </cell>
          <cell r="R161">
            <v>0</v>
          </cell>
          <cell r="S161">
            <v>0</v>
          </cell>
          <cell r="T161">
            <v>0</v>
          </cell>
          <cell r="U161">
            <v>789</v>
          </cell>
          <cell r="V161">
            <v>3667</v>
          </cell>
        </row>
        <row r="162">
          <cell r="D162">
            <v>1639</v>
          </cell>
          <cell r="E162">
            <v>0</v>
          </cell>
          <cell r="F162">
            <v>20181</v>
          </cell>
          <cell r="G162">
            <v>20181</v>
          </cell>
          <cell r="H162">
            <v>0</v>
          </cell>
          <cell r="I162">
            <v>10715</v>
          </cell>
          <cell r="J162">
            <v>5930</v>
          </cell>
          <cell r="K162">
            <v>10000</v>
          </cell>
          <cell r="L162">
            <v>715</v>
          </cell>
          <cell r="M162">
            <v>1139</v>
          </cell>
          <cell r="N162">
            <v>488</v>
          </cell>
          <cell r="O162">
            <v>400</v>
          </cell>
          <cell r="P162">
            <v>739</v>
          </cell>
          <cell r="Q162">
            <v>789</v>
          </cell>
          <cell r="R162">
            <v>0</v>
          </cell>
          <cell r="S162">
            <v>0</v>
          </cell>
          <cell r="T162">
            <v>0</v>
          </cell>
          <cell r="U162">
            <v>789</v>
          </cell>
          <cell r="V162">
            <v>3158</v>
          </cell>
        </row>
        <row r="163">
          <cell r="D163">
            <v>1641</v>
          </cell>
          <cell r="E163">
            <v>0</v>
          </cell>
          <cell r="F163">
            <v>34227</v>
          </cell>
          <cell r="G163">
            <v>14840</v>
          </cell>
          <cell r="H163">
            <v>19387</v>
          </cell>
          <cell r="I163">
            <v>25190</v>
          </cell>
          <cell r="J163">
            <v>17330</v>
          </cell>
          <cell r="K163">
            <v>22800</v>
          </cell>
          <cell r="L163">
            <v>2390</v>
          </cell>
          <cell r="M163">
            <v>2503</v>
          </cell>
          <cell r="N163">
            <v>1438</v>
          </cell>
          <cell r="O163">
            <v>564</v>
          </cell>
          <cell r="P163">
            <v>1939</v>
          </cell>
          <cell r="Q163">
            <v>1029</v>
          </cell>
          <cell r="R163">
            <v>0</v>
          </cell>
          <cell r="S163">
            <v>0</v>
          </cell>
          <cell r="T163">
            <v>0</v>
          </cell>
          <cell r="U163">
            <v>1029</v>
          </cell>
          <cell r="V163">
            <v>5283</v>
          </cell>
        </row>
        <row r="164">
          <cell r="D164">
            <v>1642</v>
          </cell>
          <cell r="E164">
            <v>480</v>
          </cell>
          <cell r="F164">
            <v>40672</v>
          </cell>
          <cell r="G164">
            <v>9596</v>
          </cell>
          <cell r="H164">
            <v>31076</v>
          </cell>
          <cell r="I164">
            <v>32200</v>
          </cell>
          <cell r="J164">
            <v>24060</v>
          </cell>
          <cell r="K164">
            <v>31100</v>
          </cell>
          <cell r="L164">
            <v>1100</v>
          </cell>
          <cell r="M164">
            <v>3086</v>
          </cell>
          <cell r="N164">
            <v>2000</v>
          </cell>
          <cell r="O164">
            <v>3086</v>
          </cell>
          <cell r="P164">
            <v>0</v>
          </cell>
          <cell r="Q164">
            <v>1029</v>
          </cell>
          <cell r="R164">
            <v>0</v>
          </cell>
          <cell r="S164">
            <v>0</v>
          </cell>
          <cell r="T164">
            <v>0</v>
          </cell>
          <cell r="U164">
            <v>1029</v>
          </cell>
          <cell r="V164">
            <v>6250</v>
          </cell>
        </row>
        <row r="165">
          <cell r="D165">
            <v>1643</v>
          </cell>
          <cell r="E165">
            <v>0</v>
          </cell>
          <cell r="F165">
            <v>107076</v>
          </cell>
          <cell r="G165">
            <v>38000</v>
          </cell>
          <cell r="H165">
            <v>69076</v>
          </cell>
          <cell r="I165">
            <v>117850</v>
          </cell>
          <cell r="J165">
            <v>82410</v>
          </cell>
          <cell r="K165">
            <v>108860</v>
          </cell>
          <cell r="L165">
            <v>8990</v>
          </cell>
          <cell r="M165">
            <v>11565</v>
          </cell>
          <cell r="N165">
            <v>6798</v>
          </cell>
          <cell r="O165">
            <v>7415</v>
          </cell>
          <cell r="P165">
            <v>4150</v>
          </cell>
          <cell r="Q165">
            <v>1509</v>
          </cell>
          <cell r="R165">
            <v>0</v>
          </cell>
          <cell r="S165">
            <v>0</v>
          </cell>
          <cell r="T165">
            <v>0</v>
          </cell>
          <cell r="U165">
            <v>1509</v>
          </cell>
          <cell r="V165">
            <v>15477</v>
          </cell>
        </row>
        <row r="166">
          <cell r="D166">
            <v>1644</v>
          </cell>
          <cell r="E166">
            <v>0</v>
          </cell>
          <cell r="F166">
            <v>39919</v>
          </cell>
          <cell r="G166">
            <v>4326</v>
          </cell>
          <cell r="H166">
            <v>35593</v>
          </cell>
          <cell r="I166">
            <v>31125</v>
          </cell>
          <cell r="J166">
            <v>22820</v>
          </cell>
          <cell r="K166">
            <v>0</v>
          </cell>
          <cell r="L166">
            <v>31125</v>
          </cell>
          <cell r="M166">
            <v>3008</v>
          </cell>
          <cell r="N166">
            <v>1898</v>
          </cell>
          <cell r="O166">
            <v>1384</v>
          </cell>
          <cell r="P166">
            <v>1624</v>
          </cell>
          <cell r="Q166">
            <v>1029</v>
          </cell>
          <cell r="R166">
            <v>0</v>
          </cell>
          <cell r="S166">
            <v>0</v>
          </cell>
          <cell r="T166">
            <v>0</v>
          </cell>
          <cell r="U166">
            <v>1029</v>
          </cell>
          <cell r="V166">
            <v>6097</v>
          </cell>
        </row>
        <row r="167">
          <cell r="D167">
            <v>1645</v>
          </cell>
          <cell r="E167">
            <v>0</v>
          </cell>
          <cell r="F167">
            <v>21050</v>
          </cell>
          <cell r="G167">
            <v>21050</v>
          </cell>
          <cell r="H167">
            <v>0</v>
          </cell>
          <cell r="I167">
            <v>13665</v>
          </cell>
          <cell r="J167">
            <v>9580</v>
          </cell>
          <cell r="K167">
            <v>12090</v>
          </cell>
          <cell r="L167">
            <v>1575</v>
          </cell>
          <cell r="M167">
            <v>1344</v>
          </cell>
          <cell r="N167">
            <v>795</v>
          </cell>
          <cell r="O167">
            <v>1100</v>
          </cell>
          <cell r="P167">
            <v>244</v>
          </cell>
          <cell r="Q167">
            <v>789</v>
          </cell>
          <cell r="R167">
            <v>0</v>
          </cell>
          <cell r="S167">
            <v>0</v>
          </cell>
          <cell r="T167">
            <v>0</v>
          </cell>
          <cell r="U167">
            <v>789</v>
          </cell>
          <cell r="V167">
            <v>3298</v>
          </cell>
        </row>
        <row r="168">
          <cell r="D168">
            <v>1646</v>
          </cell>
          <cell r="E168">
            <v>0</v>
          </cell>
          <cell r="F168">
            <v>39818</v>
          </cell>
          <cell r="G168">
            <v>39818</v>
          </cell>
          <cell r="H168">
            <v>0</v>
          </cell>
          <cell r="I168">
            <v>34250</v>
          </cell>
          <cell r="J168">
            <v>25460</v>
          </cell>
          <cell r="K168">
            <v>33980</v>
          </cell>
          <cell r="L168">
            <v>270</v>
          </cell>
          <cell r="M168">
            <v>3299</v>
          </cell>
          <cell r="N168">
            <v>2120</v>
          </cell>
          <cell r="O168">
            <v>3299</v>
          </cell>
          <cell r="P168">
            <v>0</v>
          </cell>
          <cell r="Q168">
            <v>1029</v>
          </cell>
          <cell r="R168">
            <v>0</v>
          </cell>
          <cell r="S168">
            <v>0</v>
          </cell>
          <cell r="T168">
            <v>0</v>
          </cell>
          <cell r="U168">
            <v>1029</v>
          </cell>
          <cell r="V168">
            <v>6090</v>
          </cell>
        </row>
        <row r="169">
          <cell r="D169">
            <v>1647</v>
          </cell>
          <cell r="E169">
            <v>0</v>
          </cell>
          <cell r="F169">
            <v>40880</v>
          </cell>
          <cell r="G169">
            <v>40880</v>
          </cell>
          <cell r="H169">
            <v>0</v>
          </cell>
          <cell r="I169">
            <v>31945</v>
          </cell>
          <cell r="J169">
            <v>23350</v>
          </cell>
          <cell r="K169">
            <v>31400</v>
          </cell>
          <cell r="L169">
            <v>545</v>
          </cell>
          <cell r="M169">
            <v>3075</v>
          </cell>
          <cell r="N169">
            <v>1926</v>
          </cell>
          <cell r="O169">
            <v>1431</v>
          </cell>
          <cell r="P169">
            <v>1644</v>
          </cell>
          <cell r="Q169">
            <v>1029</v>
          </cell>
          <cell r="R169">
            <v>0</v>
          </cell>
          <cell r="S169">
            <v>0</v>
          </cell>
          <cell r="T169">
            <v>0</v>
          </cell>
          <cell r="U169">
            <v>1029</v>
          </cell>
          <cell r="V169">
            <v>6239</v>
          </cell>
        </row>
        <row r="170">
          <cell r="D170">
            <v>1648</v>
          </cell>
          <cell r="E170">
            <v>0</v>
          </cell>
          <cell r="F170">
            <v>17756</v>
          </cell>
          <cell r="G170">
            <v>17756</v>
          </cell>
          <cell r="H170">
            <v>0</v>
          </cell>
          <cell r="I170">
            <v>14390</v>
          </cell>
          <cell r="J170">
            <v>11450</v>
          </cell>
          <cell r="K170">
            <v>14200</v>
          </cell>
          <cell r="L170">
            <v>190</v>
          </cell>
          <cell r="M170">
            <v>1336</v>
          </cell>
          <cell r="N170">
            <v>946</v>
          </cell>
          <cell r="O170">
            <v>1330</v>
          </cell>
          <cell r="P170">
            <v>6</v>
          </cell>
          <cell r="Q170">
            <v>789</v>
          </cell>
          <cell r="R170">
            <v>0</v>
          </cell>
          <cell r="S170">
            <v>0</v>
          </cell>
          <cell r="T170">
            <v>0</v>
          </cell>
          <cell r="U170">
            <v>789</v>
          </cell>
          <cell r="V170">
            <v>2786</v>
          </cell>
        </row>
        <row r="171">
          <cell r="D171">
            <v>1649</v>
          </cell>
          <cell r="E171">
            <v>0</v>
          </cell>
          <cell r="F171">
            <v>30566</v>
          </cell>
          <cell r="G171">
            <v>30566</v>
          </cell>
          <cell r="H171">
            <v>0</v>
          </cell>
          <cell r="I171">
            <v>22450</v>
          </cell>
          <cell r="J171">
            <v>16530</v>
          </cell>
          <cell r="K171">
            <v>22250</v>
          </cell>
          <cell r="L171">
            <v>200</v>
          </cell>
          <cell r="M171">
            <v>2163</v>
          </cell>
          <cell r="N171">
            <v>1368</v>
          </cell>
          <cell r="O171">
            <v>920</v>
          </cell>
          <cell r="P171">
            <v>1243</v>
          </cell>
          <cell r="Q171">
            <v>789</v>
          </cell>
          <cell r="R171">
            <v>0</v>
          </cell>
          <cell r="S171">
            <v>0</v>
          </cell>
          <cell r="T171">
            <v>0</v>
          </cell>
          <cell r="U171">
            <v>789</v>
          </cell>
          <cell r="V171">
            <v>4720</v>
          </cell>
        </row>
        <row r="172">
          <cell r="D172">
            <v>1661</v>
          </cell>
          <cell r="E172">
            <v>0</v>
          </cell>
          <cell r="F172">
            <v>74598</v>
          </cell>
          <cell r="G172">
            <v>28168</v>
          </cell>
          <cell r="H172">
            <v>46430</v>
          </cell>
          <cell r="I172">
            <v>91715</v>
          </cell>
          <cell r="J172">
            <v>65920</v>
          </cell>
          <cell r="K172">
            <v>87000</v>
          </cell>
          <cell r="L172">
            <v>4715</v>
          </cell>
          <cell r="M172">
            <v>8867</v>
          </cell>
          <cell r="N172">
            <v>5408</v>
          </cell>
          <cell r="O172">
            <v>4010</v>
          </cell>
          <cell r="P172">
            <v>4857</v>
          </cell>
          <cell r="Q172">
            <v>1509</v>
          </cell>
          <cell r="R172">
            <v>0</v>
          </cell>
          <cell r="S172">
            <v>0</v>
          </cell>
          <cell r="T172">
            <v>0</v>
          </cell>
          <cell r="U172">
            <v>1509</v>
          </cell>
          <cell r="V172">
            <v>10864</v>
          </cell>
        </row>
        <row r="173">
          <cell r="D173">
            <v>1662</v>
          </cell>
          <cell r="E173">
            <v>0</v>
          </cell>
          <cell r="F173">
            <v>48665</v>
          </cell>
          <cell r="G173">
            <v>0</v>
          </cell>
          <cell r="H173">
            <v>48665</v>
          </cell>
          <cell r="I173">
            <v>42710</v>
          </cell>
          <cell r="J173">
            <v>31190</v>
          </cell>
          <cell r="K173">
            <v>42710</v>
          </cell>
          <cell r="L173">
            <v>0</v>
          </cell>
          <cell r="M173">
            <v>4104</v>
          </cell>
          <cell r="N173">
            <v>2568</v>
          </cell>
          <cell r="O173">
            <v>2836</v>
          </cell>
          <cell r="P173">
            <v>1268</v>
          </cell>
          <cell r="Q173">
            <v>1029</v>
          </cell>
          <cell r="R173">
            <v>0</v>
          </cell>
          <cell r="S173">
            <v>0</v>
          </cell>
          <cell r="T173">
            <v>0</v>
          </cell>
          <cell r="U173">
            <v>1029</v>
          </cell>
          <cell r="V173">
            <v>7370</v>
          </cell>
        </row>
        <row r="174">
          <cell r="D174">
            <v>1663</v>
          </cell>
          <cell r="E174">
            <v>0</v>
          </cell>
          <cell r="F174">
            <v>33907</v>
          </cell>
          <cell r="G174">
            <v>33907</v>
          </cell>
          <cell r="H174">
            <v>0</v>
          </cell>
          <cell r="I174">
            <v>22910</v>
          </cell>
          <cell r="J174">
            <v>15580</v>
          </cell>
          <cell r="K174">
            <v>8700</v>
          </cell>
          <cell r="L174">
            <v>14210</v>
          </cell>
          <cell r="M174">
            <v>2259</v>
          </cell>
          <cell r="N174">
            <v>1278</v>
          </cell>
          <cell r="O174">
            <v>2259</v>
          </cell>
          <cell r="P174">
            <v>0</v>
          </cell>
          <cell r="Q174">
            <v>1029</v>
          </cell>
          <cell r="R174">
            <v>0</v>
          </cell>
          <cell r="S174">
            <v>0</v>
          </cell>
          <cell r="T174">
            <v>0</v>
          </cell>
          <cell r="U174">
            <v>1029</v>
          </cell>
          <cell r="V174">
            <v>5224</v>
          </cell>
        </row>
        <row r="175">
          <cell r="D175">
            <v>1664</v>
          </cell>
          <cell r="E175">
            <v>0</v>
          </cell>
          <cell r="F175">
            <v>42704</v>
          </cell>
          <cell r="G175">
            <v>42704</v>
          </cell>
          <cell r="H175">
            <v>0</v>
          </cell>
          <cell r="I175">
            <v>32100</v>
          </cell>
          <cell r="J175">
            <v>22180</v>
          </cell>
          <cell r="K175">
            <v>32000</v>
          </cell>
          <cell r="L175">
            <v>100</v>
          </cell>
          <cell r="M175">
            <v>3162</v>
          </cell>
          <cell r="N175">
            <v>1830</v>
          </cell>
          <cell r="O175">
            <v>1420</v>
          </cell>
          <cell r="P175">
            <v>1742</v>
          </cell>
          <cell r="Q175">
            <v>1029</v>
          </cell>
          <cell r="R175">
            <v>0</v>
          </cell>
          <cell r="S175">
            <v>0</v>
          </cell>
          <cell r="T175">
            <v>0</v>
          </cell>
          <cell r="U175">
            <v>1029</v>
          </cell>
          <cell r="V175">
            <v>6533</v>
          </cell>
        </row>
        <row r="176">
          <cell r="D176">
            <v>1665</v>
          </cell>
          <cell r="E176">
            <v>23</v>
          </cell>
          <cell r="F176">
            <v>43059</v>
          </cell>
          <cell r="G176">
            <v>43059</v>
          </cell>
          <cell r="H176">
            <v>0</v>
          </cell>
          <cell r="I176">
            <v>38535</v>
          </cell>
          <cell r="J176">
            <v>29550</v>
          </cell>
          <cell r="K176">
            <v>38535</v>
          </cell>
          <cell r="L176">
            <v>0</v>
          </cell>
          <cell r="M176">
            <v>3645</v>
          </cell>
          <cell r="N176">
            <v>2448</v>
          </cell>
          <cell r="O176">
            <v>3645</v>
          </cell>
          <cell r="P176">
            <v>0</v>
          </cell>
          <cell r="Q176">
            <v>1029</v>
          </cell>
          <cell r="R176">
            <v>1029</v>
          </cell>
          <cell r="S176">
            <v>1029</v>
          </cell>
          <cell r="T176">
            <v>0</v>
          </cell>
          <cell r="U176">
            <v>0</v>
          </cell>
          <cell r="V176">
            <v>6601</v>
          </cell>
        </row>
        <row r="177">
          <cell r="D177">
            <v>1667</v>
          </cell>
          <cell r="E177">
            <v>14</v>
          </cell>
          <cell r="F177">
            <v>18543</v>
          </cell>
          <cell r="G177">
            <v>18543</v>
          </cell>
          <cell r="H177">
            <v>0</v>
          </cell>
          <cell r="I177">
            <v>9475</v>
          </cell>
          <cell r="J177">
            <v>6140</v>
          </cell>
          <cell r="K177">
            <v>8500</v>
          </cell>
          <cell r="L177">
            <v>975</v>
          </cell>
          <cell r="M177">
            <v>962</v>
          </cell>
          <cell r="N177">
            <v>515</v>
          </cell>
          <cell r="O177">
            <v>962</v>
          </cell>
          <cell r="P177">
            <v>0</v>
          </cell>
          <cell r="Q177">
            <v>789</v>
          </cell>
          <cell r="R177">
            <v>0</v>
          </cell>
          <cell r="S177">
            <v>0</v>
          </cell>
          <cell r="T177">
            <v>0</v>
          </cell>
          <cell r="U177">
            <v>789</v>
          </cell>
          <cell r="V177">
            <v>2899</v>
          </cell>
        </row>
        <row r="178">
          <cell r="D178">
            <v>1668</v>
          </cell>
          <cell r="E178">
            <v>0</v>
          </cell>
          <cell r="F178">
            <v>42637</v>
          </cell>
          <cell r="G178">
            <v>42637</v>
          </cell>
          <cell r="H178">
            <v>0</v>
          </cell>
          <cell r="I178">
            <v>44940</v>
          </cell>
          <cell r="J178">
            <v>35890</v>
          </cell>
          <cell r="K178">
            <v>44940</v>
          </cell>
          <cell r="L178">
            <v>0</v>
          </cell>
          <cell r="M178">
            <v>4171</v>
          </cell>
          <cell r="N178">
            <v>2971</v>
          </cell>
          <cell r="O178">
            <v>2655</v>
          </cell>
          <cell r="P178">
            <v>1516</v>
          </cell>
          <cell r="Q178">
            <v>1029</v>
          </cell>
          <cell r="R178">
            <v>0</v>
          </cell>
          <cell r="S178">
            <v>0</v>
          </cell>
          <cell r="T178">
            <v>0</v>
          </cell>
          <cell r="U178">
            <v>1029</v>
          </cell>
          <cell r="V178">
            <v>6509</v>
          </cell>
        </row>
        <row r="179">
          <cell r="D179">
            <v>1691</v>
          </cell>
          <cell r="E179">
            <v>0</v>
          </cell>
          <cell r="F179">
            <v>64830</v>
          </cell>
          <cell r="G179">
            <v>17631</v>
          </cell>
          <cell r="H179">
            <v>47199</v>
          </cell>
          <cell r="I179">
            <v>53405</v>
          </cell>
          <cell r="J179">
            <v>31910</v>
          </cell>
          <cell r="K179">
            <v>44080</v>
          </cell>
          <cell r="L179">
            <v>9325</v>
          </cell>
          <cell r="M179">
            <v>5558</v>
          </cell>
          <cell r="N179">
            <v>2636</v>
          </cell>
          <cell r="O179">
            <v>1389</v>
          </cell>
          <cell r="P179">
            <v>4169</v>
          </cell>
          <cell r="Q179">
            <v>1269</v>
          </cell>
          <cell r="R179">
            <v>0</v>
          </cell>
          <cell r="S179">
            <v>0</v>
          </cell>
          <cell r="T179">
            <v>0</v>
          </cell>
          <cell r="U179">
            <v>1269</v>
          </cell>
          <cell r="V179">
            <v>9762</v>
          </cell>
        </row>
        <row r="180">
          <cell r="D180">
            <v>1692</v>
          </cell>
          <cell r="E180">
            <v>0</v>
          </cell>
          <cell r="F180">
            <v>91763</v>
          </cell>
          <cell r="G180">
            <v>4700</v>
          </cell>
          <cell r="H180">
            <v>87063</v>
          </cell>
          <cell r="I180">
            <v>92600</v>
          </cell>
          <cell r="J180">
            <v>59290</v>
          </cell>
          <cell r="K180">
            <v>76800</v>
          </cell>
          <cell r="L180">
            <v>15800</v>
          </cell>
          <cell r="M180">
            <v>9397</v>
          </cell>
          <cell r="N180">
            <v>4891</v>
          </cell>
          <cell r="O180">
            <v>2717</v>
          </cell>
          <cell r="P180">
            <v>6680</v>
          </cell>
          <cell r="Q180">
            <v>1050</v>
          </cell>
          <cell r="R180">
            <v>0</v>
          </cell>
          <cell r="S180">
            <v>0</v>
          </cell>
          <cell r="T180">
            <v>0</v>
          </cell>
          <cell r="U180">
            <v>1050</v>
          </cell>
          <cell r="V180">
            <v>13549</v>
          </cell>
        </row>
        <row r="181">
          <cell r="D181">
            <v>1693</v>
          </cell>
          <cell r="E181">
            <v>0</v>
          </cell>
          <cell r="F181">
            <v>32849</v>
          </cell>
          <cell r="G181">
            <v>3200</v>
          </cell>
          <cell r="H181">
            <v>29649</v>
          </cell>
          <cell r="I181">
            <v>20965</v>
          </cell>
          <cell r="J181">
            <v>14020</v>
          </cell>
          <cell r="K181">
            <v>18090</v>
          </cell>
          <cell r="L181">
            <v>2875</v>
          </cell>
          <cell r="M181">
            <v>2083</v>
          </cell>
          <cell r="N181">
            <v>1150</v>
          </cell>
          <cell r="O181">
            <v>1478</v>
          </cell>
          <cell r="P181">
            <v>605</v>
          </cell>
          <cell r="Q181">
            <v>789</v>
          </cell>
          <cell r="R181">
            <v>0</v>
          </cell>
          <cell r="S181">
            <v>0</v>
          </cell>
          <cell r="T181">
            <v>0</v>
          </cell>
          <cell r="U181">
            <v>789</v>
          </cell>
          <cell r="V181">
            <v>5064</v>
          </cell>
        </row>
        <row r="182">
          <cell r="D182">
            <v>1694</v>
          </cell>
          <cell r="E182">
            <v>0</v>
          </cell>
          <cell r="F182">
            <v>32488</v>
          </cell>
          <cell r="G182">
            <v>0</v>
          </cell>
          <cell r="H182">
            <v>32488</v>
          </cell>
          <cell r="I182">
            <v>16110</v>
          </cell>
          <cell r="J182">
            <v>9530</v>
          </cell>
          <cell r="K182">
            <v>13900</v>
          </cell>
          <cell r="L182">
            <v>2210</v>
          </cell>
          <cell r="M182">
            <v>1678</v>
          </cell>
          <cell r="N182">
            <v>793</v>
          </cell>
          <cell r="O182">
            <v>800</v>
          </cell>
          <cell r="P182">
            <v>878</v>
          </cell>
          <cell r="Q182">
            <v>789</v>
          </cell>
          <cell r="R182">
            <v>0</v>
          </cell>
          <cell r="S182">
            <v>0</v>
          </cell>
          <cell r="T182">
            <v>0</v>
          </cell>
          <cell r="U182">
            <v>789</v>
          </cell>
          <cell r="V182">
            <v>5039</v>
          </cell>
        </row>
        <row r="183">
          <cell r="D183">
            <v>2000</v>
          </cell>
          <cell r="E183">
            <v>0</v>
          </cell>
          <cell r="F183">
            <v>5855578</v>
          </cell>
          <cell r="G183">
            <v>4175578</v>
          </cell>
          <cell r="H183">
            <v>1680000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906680</v>
          </cell>
        </row>
        <row r="184">
          <cell r="D184">
            <v>2201</v>
          </cell>
          <cell r="E184">
            <v>0</v>
          </cell>
          <cell r="F184">
            <v>787715</v>
          </cell>
          <cell r="G184">
            <v>787715</v>
          </cell>
          <cell r="H184">
            <v>0</v>
          </cell>
          <cell r="I184">
            <v>1369150</v>
          </cell>
          <cell r="J184">
            <v>1004810</v>
          </cell>
          <cell r="K184">
            <v>1369150</v>
          </cell>
          <cell r="L184">
            <v>0</v>
          </cell>
          <cell r="M184">
            <v>131984</v>
          </cell>
          <cell r="N184">
            <v>83246</v>
          </cell>
          <cell r="O184">
            <v>40759</v>
          </cell>
          <cell r="P184">
            <v>91225</v>
          </cell>
          <cell r="Q184">
            <v>9429</v>
          </cell>
          <cell r="R184">
            <v>0</v>
          </cell>
          <cell r="S184">
            <v>0</v>
          </cell>
          <cell r="T184">
            <v>0</v>
          </cell>
          <cell r="U184">
            <v>9429</v>
          </cell>
          <cell r="V184">
            <v>117837</v>
          </cell>
        </row>
        <row r="185">
          <cell r="D185">
            <v>2202</v>
          </cell>
          <cell r="E185">
            <v>0</v>
          </cell>
          <cell r="F185">
            <v>541472</v>
          </cell>
          <cell r="G185">
            <v>541472</v>
          </cell>
          <cell r="H185">
            <v>0</v>
          </cell>
          <cell r="I185">
            <v>821435</v>
          </cell>
          <cell r="J185">
            <v>609550</v>
          </cell>
          <cell r="K185">
            <v>821435</v>
          </cell>
          <cell r="L185">
            <v>0</v>
          </cell>
          <cell r="M185">
            <v>78559</v>
          </cell>
          <cell r="N185">
            <v>50413</v>
          </cell>
          <cell r="O185">
            <v>46083</v>
          </cell>
          <cell r="P185">
            <v>32476</v>
          </cell>
          <cell r="Q185">
            <v>6549</v>
          </cell>
          <cell r="R185">
            <v>0</v>
          </cell>
          <cell r="S185">
            <v>0</v>
          </cell>
          <cell r="T185">
            <v>0</v>
          </cell>
          <cell r="U185">
            <v>6549</v>
          </cell>
          <cell r="V185">
            <v>81880</v>
          </cell>
        </row>
        <row r="186">
          <cell r="D186">
            <v>2203</v>
          </cell>
          <cell r="E186">
            <v>0</v>
          </cell>
          <cell r="F186">
            <v>613856</v>
          </cell>
          <cell r="G186">
            <v>75000</v>
          </cell>
          <cell r="H186">
            <v>538856</v>
          </cell>
          <cell r="I186">
            <v>1053360</v>
          </cell>
          <cell r="J186">
            <v>752840</v>
          </cell>
          <cell r="K186">
            <v>954000</v>
          </cell>
          <cell r="L186">
            <v>99360</v>
          </cell>
          <cell r="M186">
            <v>102665</v>
          </cell>
          <cell r="N186">
            <v>62378</v>
          </cell>
          <cell r="O186">
            <v>60000</v>
          </cell>
          <cell r="P186">
            <v>42665</v>
          </cell>
          <cell r="Q186">
            <v>7989</v>
          </cell>
          <cell r="R186">
            <v>0</v>
          </cell>
          <cell r="S186">
            <v>0</v>
          </cell>
          <cell r="T186">
            <v>0</v>
          </cell>
          <cell r="U186">
            <v>7989</v>
          </cell>
          <cell r="V186">
            <v>91476</v>
          </cell>
        </row>
        <row r="187">
          <cell r="D187">
            <v>2204</v>
          </cell>
          <cell r="E187">
            <v>0</v>
          </cell>
          <cell r="F187">
            <v>120267</v>
          </cell>
          <cell r="G187">
            <v>120267</v>
          </cell>
          <cell r="H187">
            <v>0</v>
          </cell>
          <cell r="I187">
            <v>141180</v>
          </cell>
          <cell r="J187">
            <v>100160</v>
          </cell>
          <cell r="K187">
            <v>139000</v>
          </cell>
          <cell r="L187">
            <v>2180</v>
          </cell>
          <cell r="M187">
            <v>13714</v>
          </cell>
          <cell r="N187">
            <v>8248</v>
          </cell>
          <cell r="O187">
            <v>5350</v>
          </cell>
          <cell r="P187">
            <v>8364</v>
          </cell>
          <cell r="Q187">
            <v>1989</v>
          </cell>
          <cell r="R187">
            <v>0</v>
          </cell>
          <cell r="S187">
            <v>0</v>
          </cell>
          <cell r="T187">
            <v>0</v>
          </cell>
          <cell r="U187">
            <v>1989</v>
          </cell>
          <cell r="V187">
            <v>18421</v>
          </cell>
        </row>
        <row r="188">
          <cell r="D188">
            <v>2205</v>
          </cell>
          <cell r="E188">
            <v>0</v>
          </cell>
          <cell r="F188">
            <v>203251</v>
          </cell>
          <cell r="G188">
            <v>203251</v>
          </cell>
          <cell r="H188">
            <v>0</v>
          </cell>
          <cell r="I188">
            <v>285015</v>
          </cell>
          <cell r="J188">
            <v>221710</v>
          </cell>
          <cell r="K188">
            <v>270000</v>
          </cell>
          <cell r="L188">
            <v>15015</v>
          </cell>
          <cell r="M188">
            <v>26765</v>
          </cell>
          <cell r="N188">
            <v>18383</v>
          </cell>
          <cell r="O188">
            <v>4822</v>
          </cell>
          <cell r="P188">
            <v>21943</v>
          </cell>
          <cell r="Q188">
            <v>2709</v>
          </cell>
          <cell r="R188">
            <v>0</v>
          </cell>
          <cell r="S188">
            <v>0</v>
          </cell>
          <cell r="T188">
            <v>0</v>
          </cell>
          <cell r="U188">
            <v>2709</v>
          </cell>
          <cell r="V188">
            <v>31273</v>
          </cell>
        </row>
        <row r="189">
          <cell r="D189">
            <v>2206</v>
          </cell>
          <cell r="E189">
            <v>0</v>
          </cell>
          <cell r="F189">
            <v>216287</v>
          </cell>
          <cell r="G189">
            <v>6287</v>
          </cell>
          <cell r="H189">
            <v>210000</v>
          </cell>
          <cell r="I189">
            <v>276900</v>
          </cell>
          <cell r="J189">
            <v>197440</v>
          </cell>
          <cell r="K189">
            <v>270000</v>
          </cell>
          <cell r="L189">
            <v>6900</v>
          </cell>
          <cell r="M189">
            <v>26968</v>
          </cell>
          <cell r="N189">
            <v>16348</v>
          </cell>
          <cell r="O189">
            <v>11801</v>
          </cell>
          <cell r="P189">
            <v>15167</v>
          </cell>
          <cell r="Q189">
            <v>2709</v>
          </cell>
          <cell r="R189">
            <v>0</v>
          </cell>
          <cell r="S189">
            <v>0</v>
          </cell>
          <cell r="T189">
            <v>0</v>
          </cell>
          <cell r="U189">
            <v>2709</v>
          </cell>
          <cell r="V189">
            <v>32957</v>
          </cell>
        </row>
        <row r="190">
          <cell r="D190">
            <v>2207</v>
          </cell>
          <cell r="E190">
            <v>0</v>
          </cell>
          <cell r="F190">
            <v>124125</v>
          </cell>
          <cell r="G190">
            <v>124125</v>
          </cell>
          <cell r="H190">
            <v>0</v>
          </cell>
          <cell r="I190">
            <v>163140</v>
          </cell>
          <cell r="J190">
            <v>108750</v>
          </cell>
          <cell r="K190">
            <v>163140</v>
          </cell>
          <cell r="L190">
            <v>0</v>
          </cell>
          <cell r="M190">
            <v>16259</v>
          </cell>
          <cell r="N190">
            <v>8936</v>
          </cell>
          <cell r="O190">
            <v>3860</v>
          </cell>
          <cell r="P190">
            <v>12399</v>
          </cell>
          <cell r="Q190">
            <v>2469</v>
          </cell>
          <cell r="R190">
            <v>0</v>
          </cell>
          <cell r="S190">
            <v>0</v>
          </cell>
          <cell r="T190">
            <v>0</v>
          </cell>
          <cell r="U190">
            <v>2469</v>
          </cell>
          <cell r="V190">
            <v>18793</v>
          </cell>
        </row>
        <row r="191">
          <cell r="D191">
            <v>2208</v>
          </cell>
          <cell r="E191">
            <v>0</v>
          </cell>
          <cell r="F191">
            <v>191513</v>
          </cell>
          <cell r="G191">
            <v>163925</v>
          </cell>
          <cell r="H191">
            <v>27588</v>
          </cell>
          <cell r="I191">
            <v>270275</v>
          </cell>
          <cell r="J191">
            <v>199830</v>
          </cell>
          <cell r="K191">
            <v>270200</v>
          </cell>
          <cell r="L191">
            <v>75</v>
          </cell>
          <cell r="M191">
            <v>25943</v>
          </cell>
          <cell r="N191">
            <v>16541</v>
          </cell>
          <cell r="O191">
            <v>13116</v>
          </cell>
          <cell r="P191">
            <v>12827</v>
          </cell>
          <cell r="Q191">
            <v>2250</v>
          </cell>
          <cell r="R191">
            <v>2250</v>
          </cell>
          <cell r="S191">
            <v>2250</v>
          </cell>
          <cell r="T191">
            <v>0</v>
          </cell>
          <cell r="U191">
            <v>0</v>
          </cell>
          <cell r="V191">
            <v>29174</v>
          </cell>
        </row>
        <row r="192">
          <cell r="D192">
            <v>2209</v>
          </cell>
          <cell r="E192">
            <v>0</v>
          </cell>
          <cell r="F192">
            <v>119136</v>
          </cell>
          <cell r="G192">
            <v>119136</v>
          </cell>
          <cell r="H192">
            <v>0</v>
          </cell>
          <cell r="I192">
            <v>149015</v>
          </cell>
          <cell r="J192">
            <v>114270</v>
          </cell>
          <cell r="K192">
            <v>149015</v>
          </cell>
          <cell r="L192">
            <v>0</v>
          </cell>
          <cell r="M192">
            <v>13987</v>
          </cell>
          <cell r="N192">
            <v>9448</v>
          </cell>
          <cell r="O192">
            <v>3363</v>
          </cell>
          <cell r="P192">
            <v>10624</v>
          </cell>
          <cell r="Q192">
            <v>1989</v>
          </cell>
          <cell r="R192">
            <v>0</v>
          </cell>
          <cell r="S192">
            <v>0</v>
          </cell>
          <cell r="T192">
            <v>0</v>
          </cell>
          <cell r="U192">
            <v>1989</v>
          </cell>
          <cell r="V192">
            <v>18971</v>
          </cell>
        </row>
        <row r="193">
          <cell r="D193">
            <v>2210</v>
          </cell>
          <cell r="E193">
            <v>0</v>
          </cell>
          <cell r="F193">
            <v>115631</v>
          </cell>
          <cell r="G193">
            <v>115631</v>
          </cell>
          <cell r="H193">
            <v>0</v>
          </cell>
          <cell r="I193">
            <v>126770</v>
          </cell>
          <cell r="J193">
            <v>89310</v>
          </cell>
          <cell r="K193">
            <v>123000</v>
          </cell>
          <cell r="L193">
            <v>3770</v>
          </cell>
          <cell r="M193">
            <v>12322</v>
          </cell>
          <cell r="N193">
            <v>7363</v>
          </cell>
          <cell r="O193">
            <v>12318</v>
          </cell>
          <cell r="P193">
            <v>4</v>
          </cell>
          <cell r="Q193">
            <v>1749</v>
          </cell>
          <cell r="R193">
            <v>0</v>
          </cell>
          <cell r="S193">
            <v>0</v>
          </cell>
          <cell r="T193">
            <v>0</v>
          </cell>
          <cell r="U193">
            <v>1749</v>
          </cell>
          <cell r="V193">
            <v>17588</v>
          </cell>
        </row>
        <row r="194">
          <cell r="D194">
            <v>2301</v>
          </cell>
          <cell r="E194">
            <v>0</v>
          </cell>
          <cell r="F194">
            <v>50191</v>
          </cell>
          <cell r="G194">
            <v>0</v>
          </cell>
          <cell r="H194">
            <v>50191</v>
          </cell>
          <cell r="I194">
            <v>52200</v>
          </cell>
          <cell r="J194">
            <v>39360</v>
          </cell>
          <cell r="K194">
            <v>50900</v>
          </cell>
          <cell r="L194">
            <v>1300</v>
          </cell>
          <cell r="M194">
            <v>4963</v>
          </cell>
          <cell r="N194">
            <v>3253</v>
          </cell>
          <cell r="O194">
            <v>2000</v>
          </cell>
          <cell r="P194">
            <v>2963</v>
          </cell>
          <cell r="Q194">
            <v>570</v>
          </cell>
          <cell r="R194">
            <v>0</v>
          </cell>
          <cell r="S194">
            <v>0</v>
          </cell>
          <cell r="T194">
            <v>0</v>
          </cell>
          <cell r="U194">
            <v>570</v>
          </cell>
          <cell r="V194">
            <v>7813</v>
          </cell>
        </row>
        <row r="195">
          <cell r="D195">
            <v>2303</v>
          </cell>
          <cell r="E195">
            <v>0</v>
          </cell>
          <cell r="F195">
            <v>17062</v>
          </cell>
          <cell r="G195">
            <v>17062</v>
          </cell>
          <cell r="H195">
            <v>0</v>
          </cell>
          <cell r="I195">
            <v>17450</v>
          </cell>
          <cell r="J195">
            <v>15050</v>
          </cell>
          <cell r="K195">
            <v>17450</v>
          </cell>
          <cell r="L195">
            <v>0</v>
          </cell>
          <cell r="M195">
            <v>1560</v>
          </cell>
          <cell r="N195">
            <v>1251</v>
          </cell>
          <cell r="O195">
            <v>884</v>
          </cell>
          <cell r="P195">
            <v>676</v>
          </cell>
          <cell r="Q195">
            <v>789</v>
          </cell>
          <cell r="R195">
            <v>0</v>
          </cell>
          <cell r="S195">
            <v>0</v>
          </cell>
          <cell r="T195">
            <v>0</v>
          </cell>
          <cell r="U195">
            <v>789</v>
          </cell>
          <cell r="V195">
            <v>2730</v>
          </cell>
        </row>
        <row r="196">
          <cell r="D196">
            <v>2304</v>
          </cell>
          <cell r="E196">
            <v>0</v>
          </cell>
          <cell r="F196">
            <v>17651</v>
          </cell>
          <cell r="G196">
            <v>17651</v>
          </cell>
          <cell r="H196">
            <v>0</v>
          </cell>
          <cell r="I196">
            <v>12130</v>
          </cell>
          <cell r="J196">
            <v>9020</v>
          </cell>
          <cell r="K196">
            <v>12130</v>
          </cell>
          <cell r="L196">
            <v>0</v>
          </cell>
          <cell r="M196">
            <v>1146</v>
          </cell>
          <cell r="N196">
            <v>735</v>
          </cell>
          <cell r="O196">
            <v>1146</v>
          </cell>
          <cell r="P196">
            <v>0</v>
          </cell>
          <cell r="Q196">
            <v>789</v>
          </cell>
          <cell r="R196">
            <v>0</v>
          </cell>
          <cell r="S196">
            <v>0</v>
          </cell>
          <cell r="T196">
            <v>0</v>
          </cell>
          <cell r="U196">
            <v>789</v>
          </cell>
          <cell r="V196">
            <v>2803</v>
          </cell>
        </row>
        <row r="197">
          <cell r="D197">
            <v>2307</v>
          </cell>
          <cell r="E197">
            <v>0</v>
          </cell>
          <cell r="F197">
            <v>34379</v>
          </cell>
          <cell r="G197">
            <v>17157</v>
          </cell>
          <cell r="H197">
            <v>17222</v>
          </cell>
          <cell r="I197">
            <v>33885</v>
          </cell>
          <cell r="J197">
            <v>28080</v>
          </cell>
          <cell r="K197">
            <v>33885</v>
          </cell>
          <cell r="L197">
            <v>0</v>
          </cell>
          <cell r="M197">
            <v>3088</v>
          </cell>
          <cell r="N197">
            <v>2335</v>
          </cell>
          <cell r="O197">
            <v>2401</v>
          </cell>
          <cell r="P197">
            <v>687</v>
          </cell>
          <cell r="Q197">
            <v>1029</v>
          </cell>
          <cell r="R197">
            <v>0</v>
          </cell>
          <cell r="S197">
            <v>0</v>
          </cell>
          <cell r="T197">
            <v>0</v>
          </cell>
          <cell r="U197">
            <v>1029</v>
          </cell>
          <cell r="V197">
            <v>5449</v>
          </cell>
        </row>
        <row r="198">
          <cell r="D198">
            <v>2321</v>
          </cell>
          <cell r="E198">
            <v>0</v>
          </cell>
          <cell r="F198">
            <v>47522</v>
          </cell>
          <cell r="G198">
            <v>47522</v>
          </cell>
          <cell r="H198">
            <v>0</v>
          </cell>
          <cell r="I198">
            <v>53810</v>
          </cell>
          <cell r="J198">
            <v>44020</v>
          </cell>
          <cell r="K198">
            <v>52810</v>
          </cell>
          <cell r="L198">
            <v>1000</v>
          </cell>
          <cell r="M198">
            <v>4910</v>
          </cell>
          <cell r="N198">
            <v>3638</v>
          </cell>
          <cell r="O198">
            <v>2081</v>
          </cell>
          <cell r="P198">
            <v>2829</v>
          </cell>
          <cell r="Q198">
            <v>1029</v>
          </cell>
          <cell r="R198">
            <v>0</v>
          </cell>
          <cell r="S198">
            <v>0</v>
          </cell>
          <cell r="T198">
            <v>0</v>
          </cell>
          <cell r="U198">
            <v>1029</v>
          </cell>
          <cell r="V198">
            <v>7673</v>
          </cell>
        </row>
        <row r="199">
          <cell r="D199">
            <v>2323</v>
          </cell>
          <cell r="E199">
            <v>0</v>
          </cell>
          <cell r="F199">
            <v>43334</v>
          </cell>
          <cell r="G199">
            <v>43334</v>
          </cell>
          <cell r="H199">
            <v>0</v>
          </cell>
          <cell r="I199">
            <v>44830</v>
          </cell>
          <cell r="J199">
            <v>37240</v>
          </cell>
          <cell r="K199">
            <v>44830</v>
          </cell>
          <cell r="L199">
            <v>0</v>
          </cell>
          <cell r="M199">
            <v>4078</v>
          </cell>
          <cell r="N199">
            <v>3100</v>
          </cell>
          <cell r="O199">
            <v>4078</v>
          </cell>
          <cell r="P199">
            <v>0</v>
          </cell>
          <cell r="Q199">
            <v>1029</v>
          </cell>
          <cell r="R199">
            <v>0</v>
          </cell>
          <cell r="S199">
            <v>0</v>
          </cell>
          <cell r="T199">
            <v>0</v>
          </cell>
          <cell r="U199">
            <v>1029</v>
          </cell>
          <cell r="V199">
            <v>7009</v>
          </cell>
        </row>
        <row r="200">
          <cell r="D200">
            <v>2343</v>
          </cell>
          <cell r="E200">
            <v>0</v>
          </cell>
          <cell r="F200">
            <v>11620</v>
          </cell>
          <cell r="G200">
            <v>11620</v>
          </cell>
          <cell r="H200">
            <v>0</v>
          </cell>
          <cell r="I200">
            <v>5960</v>
          </cell>
          <cell r="J200">
            <v>4540</v>
          </cell>
          <cell r="K200">
            <v>5960</v>
          </cell>
          <cell r="L200">
            <v>0</v>
          </cell>
          <cell r="M200">
            <v>551</v>
          </cell>
          <cell r="N200">
            <v>368</v>
          </cell>
          <cell r="O200">
            <v>166</v>
          </cell>
          <cell r="P200">
            <v>385</v>
          </cell>
          <cell r="Q200">
            <v>789</v>
          </cell>
          <cell r="R200">
            <v>0</v>
          </cell>
          <cell r="S200">
            <v>0</v>
          </cell>
          <cell r="T200">
            <v>0</v>
          </cell>
          <cell r="U200">
            <v>789</v>
          </cell>
          <cell r="V200">
            <v>1868</v>
          </cell>
        </row>
        <row r="201">
          <cell r="D201">
            <v>2361</v>
          </cell>
          <cell r="E201">
            <v>0</v>
          </cell>
          <cell r="F201">
            <v>58609</v>
          </cell>
          <cell r="G201">
            <v>58609</v>
          </cell>
          <cell r="H201">
            <v>0</v>
          </cell>
          <cell r="I201">
            <v>60855</v>
          </cell>
          <cell r="J201">
            <v>42520</v>
          </cell>
          <cell r="K201">
            <v>60855</v>
          </cell>
          <cell r="L201">
            <v>0</v>
          </cell>
          <cell r="M201">
            <v>5949</v>
          </cell>
          <cell r="N201">
            <v>3513</v>
          </cell>
          <cell r="O201">
            <v>5949</v>
          </cell>
          <cell r="P201">
            <v>0</v>
          </cell>
          <cell r="Q201">
            <v>1269</v>
          </cell>
          <cell r="R201">
            <v>0</v>
          </cell>
          <cell r="S201">
            <v>0</v>
          </cell>
          <cell r="T201">
            <v>0</v>
          </cell>
          <cell r="U201">
            <v>1269</v>
          </cell>
          <cell r="V201">
            <v>8990</v>
          </cell>
        </row>
        <row r="202">
          <cell r="D202">
            <v>2362</v>
          </cell>
          <cell r="E202">
            <v>0</v>
          </cell>
          <cell r="F202">
            <v>45104</v>
          </cell>
          <cell r="G202">
            <v>5000</v>
          </cell>
          <cell r="H202">
            <v>40104</v>
          </cell>
          <cell r="I202">
            <v>44290</v>
          </cell>
          <cell r="J202">
            <v>34110</v>
          </cell>
          <cell r="K202">
            <v>44290</v>
          </cell>
          <cell r="L202">
            <v>0</v>
          </cell>
          <cell r="M202">
            <v>4171</v>
          </cell>
          <cell r="N202">
            <v>2833</v>
          </cell>
          <cell r="O202">
            <v>3500</v>
          </cell>
          <cell r="P202">
            <v>671</v>
          </cell>
          <cell r="Q202">
            <v>1029</v>
          </cell>
          <cell r="R202">
            <v>0</v>
          </cell>
          <cell r="S202">
            <v>0</v>
          </cell>
          <cell r="T202">
            <v>0</v>
          </cell>
          <cell r="U202">
            <v>1029</v>
          </cell>
          <cell r="V202">
            <v>7067</v>
          </cell>
        </row>
        <row r="203">
          <cell r="D203">
            <v>2367</v>
          </cell>
          <cell r="E203">
            <v>0</v>
          </cell>
          <cell r="F203">
            <v>38535</v>
          </cell>
          <cell r="G203">
            <v>13045</v>
          </cell>
          <cell r="H203">
            <v>25490</v>
          </cell>
          <cell r="I203">
            <v>29705</v>
          </cell>
          <cell r="J203">
            <v>20450</v>
          </cell>
          <cell r="K203">
            <v>27500</v>
          </cell>
          <cell r="L203">
            <v>2205</v>
          </cell>
          <cell r="M203">
            <v>2896</v>
          </cell>
          <cell r="N203">
            <v>1666</v>
          </cell>
          <cell r="O203">
            <v>1302</v>
          </cell>
          <cell r="P203">
            <v>1594</v>
          </cell>
          <cell r="Q203">
            <v>1029</v>
          </cell>
          <cell r="R203">
            <v>0</v>
          </cell>
          <cell r="S203">
            <v>0</v>
          </cell>
          <cell r="T203">
            <v>0</v>
          </cell>
          <cell r="U203">
            <v>1029</v>
          </cell>
          <cell r="V203">
            <v>6025</v>
          </cell>
        </row>
        <row r="204">
          <cell r="D204">
            <v>2381</v>
          </cell>
          <cell r="E204">
            <v>0</v>
          </cell>
          <cell r="F204">
            <v>57490</v>
          </cell>
          <cell r="G204">
            <v>0</v>
          </cell>
          <cell r="H204">
            <v>57490</v>
          </cell>
          <cell r="I204">
            <v>58580</v>
          </cell>
          <cell r="J204">
            <v>43740</v>
          </cell>
          <cell r="K204">
            <v>58580</v>
          </cell>
          <cell r="L204">
            <v>0</v>
          </cell>
          <cell r="M204">
            <v>5550</v>
          </cell>
          <cell r="N204">
            <v>3600</v>
          </cell>
          <cell r="O204">
            <v>2916</v>
          </cell>
          <cell r="P204">
            <v>2634</v>
          </cell>
          <cell r="Q204">
            <v>1269</v>
          </cell>
          <cell r="R204">
            <v>0</v>
          </cell>
          <cell r="S204">
            <v>0</v>
          </cell>
          <cell r="T204">
            <v>0</v>
          </cell>
          <cell r="U204">
            <v>1269</v>
          </cell>
          <cell r="V204">
            <v>8920</v>
          </cell>
        </row>
        <row r="205">
          <cell r="D205">
            <v>2384</v>
          </cell>
          <cell r="E205">
            <v>0</v>
          </cell>
          <cell r="F205">
            <v>54751</v>
          </cell>
          <cell r="G205">
            <v>18250</v>
          </cell>
          <cell r="H205">
            <v>36501</v>
          </cell>
          <cell r="I205">
            <v>57690</v>
          </cell>
          <cell r="J205">
            <v>44070</v>
          </cell>
          <cell r="K205">
            <v>57690</v>
          </cell>
          <cell r="L205">
            <v>0</v>
          </cell>
          <cell r="M205">
            <v>5417</v>
          </cell>
          <cell r="N205">
            <v>3638</v>
          </cell>
          <cell r="O205">
            <v>3478</v>
          </cell>
          <cell r="P205">
            <v>1939</v>
          </cell>
          <cell r="Q205">
            <v>1269</v>
          </cell>
          <cell r="R205">
            <v>0</v>
          </cell>
          <cell r="S205">
            <v>0</v>
          </cell>
          <cell r="T205">
            <v>0</v>
          </cell>
          <cell r="U205">
            <v>1269</v>
          </cell>
          <cell r="V205">
            <v>8493</v>
          </cell>
        </row>
        <row r="206">
          <cell r="D206">
            <v>2387</v>
          </cell>
          <cell r="E206">
            <v>0</v>
          </cell>
          <cell r="F206">
            <v>51369</v>
          </cell>
          <cell r="G206">
            <v>33120</v>
          </cell>
          <cell r="H206">
            <v>18249</v>
          </cell>
          <cell r="I206">
            <v>57980</v>
          </cell>
          <cell r="J206">
            <v>47120</v>
          </cell>
          <cell r="K206">
            <v>57980</v>
          </cell>
          <cell r="L206">
            <v>0</v>
          </cell>
          <cell r="M206">
            <v>5334</v>
          </cell>
          <cell r="N206">
            <v>3918</v>
          </cell>
          <cell r="O206">
            <v>2882</v>
          </cell>
          <cell r="P206">
            <v>2452</v>
          </cell>
          <cell r="Q206">
            <v>1269</v>
          </cell>
          <cell r="R206">
            <v>0</v>
          </cell>
          <cell r="S206">
            <v>0</v>
          </cell>
          <cell r="T206">
            <v>0</v>
          </cell>
          <cell r="U206">
            <v>1269</v>
          </cell>
          <cell r="V206">
            <v>8040</v>
          </cell>
        </row>
        <row r="207">
          <cell r="D207">
            <v>2401</v>
          </cell>
          <cell r="E207">
            <v>0</v>
          </cell>
          <cell r="F207">
            <v>55795</v>
          </cell>
          <cell r="G207">
            <v>0</v>
          </cell>
          <cell r="H207">
            <v>55795</v>
          </cell>
          <cell r="I207">
            <v>64620</v>
          </cell>
          <cell r="J207">
            <v>48570</v>
          </cell>
          <cell r="K207">
            <v>64620</v>
          </cell>
          <cell r="L207">
            <v>0</v>
          </cell>
          <cell r="M207">
            <v>6180</v>
          </cell>
          <cell r="N207">
            <v>4041</v>
          </cell>
          <cell r="O207">
            <v>3900</v>
          </cell>
          <cell r="P207">
            <v>2280</v>
          </cell>
          <cell r="Q207">
            <v>1269</v>
          </cell>
          <cell r="R207">
            <v>0</v>
          </cell>
          <cell r="S207">
            <v>0</v>
          </cell>
          <cell r="T207">
            <v>0</v>
          </cell>
          <cell r="U207">
            <v>1269</v>
          </cell>
          <cell r="V207">
            <v>8676</v>
          </cell>
        </row>
        <row r="208">
          <cell r="D208">
            <v>2402</v>
          </cell>
          <cell r="E208">
            <v>0</v>
          </cell>
          <cell r="F208">
            <v>60171</v>
          </cell>
          <cell r="G208">
            <v>0</v>
          </cell>
          <cell r="H208">
            <v>60171</v>
          </cell>
          <cell r="I208">
            <v>69735</v>
          </cell>
          <cell r="J208">
            <v>51820</v>
          </cell>
          <cell r="K208">
            <v>51900</v>
          </cell>
          <cell r="L208">
            <v>17835</v>
          </cell>
          <cell r="M208">
            <v>6680</v>
          </cell>
          <cell r="N208">
            <v>4310</v>
          </cell>
          <cell r="O208">
            <v>3075</v>
          </cell>
          <cell r="P208">
            <v>3605</v>
          </cell>
          <cell r="Q208">
            <v>1269</v>
          </cell>
          <cell r="R208">
            <v>0</v>
          </cell>
          <cell r="S208">
            <v>0</v>
          </cell>
          <cell r="T208">
            <v>0</v>
          </cell>
          <cell r="U208">
            <v>1269</v>
          </cell>
          <cell r="V208">
            <v>9302</v>
          </cell>
        </row>
        <row r="209">
          <cell r="D209">
            <v>2405</v>
          </cell>
          <cell r="E209">
            <v>0</v>
          </cell>
          <cell r="F209">
            <v>41159</v>
          </cell>
          <cell r="G209">
            <v>32659</v>
          </cell>
          <cell r="H209">
            <v>8500</v>
          </cell>
          <cell r="I209">
            <v>45250</v>
          </cell>
          <cell r="J209">
            <v>31480</v>
          </cell>
          <cell r="K209">
            <v>44680</v>
          </cell>
          <cell r="L209">
            <v>570</v>
          </cell>
          <cell r="M209">
            <v>4427</v>
          </cell>
          <cell r="N209">
            <v>2585</v>
          </cell>
          <cell r="O209">
            <v>1077</v>
          </cell>
          <cell r="P209">
            <v>3350</v>
          </cell>
          <cell r="Q209">
            <v>570</v>
          </cell>
          <cell r="R209">
            <v>0</v>
          </cell>
          <cell r="S209">
            <v>0</v>
          </cell>
          <cell r="T209">
            <v>0</v>
          </cell>
          <cell r="U209">
            <v>570</v>
          </cell>
          <cell r="V209">
            <v>6289</v>
          </cell>
        </row>
        <row r="210">
          <cell r="D210">
            <v>2406</v>
          </cell>
          <cell r="E210">
            <v>0</v>
          </cell>
          <cell r="F210">
            <v>25536</v>
          </cell>
          <cell r="G210">
            <v>25536</v>
          </cell>
          <cell r="H210">
            <v>0</v>
          </cell>
          <cell r="I210">
            <v>22400</v>
          </cell>
          <cell r="J210">
            <v>17060</v>
          </cell>
          <cell r="K210">
            <v>22000</v>
          </cell>
          <cell r="L210">
            <v>400</v>
          </cell>
          <cell r="M210">
            <v>2118</v>
          </cell>
          <cell r="N210">
            <v>1410</v>
          </cell>
          <cell r="O210">
            <v>2118</v>
          </cell>
          <cell r="P210">
            <v>0</v>
          </cell>
          <cell r="Q210">
            <v>789</v>
          </cell>
          <cell r="R210">
            <v>0</v>
          </cell>
          <cell r="S210">
            <v>0</v>
          </cell>
          <cell r="T210">
            <v>0</v>
          </cell>
          <cell r="U210">
            <v>789</v>
          </cell>
          <cell r="V210">
            <v>4059</v>
          </cell>
        </row>
        <row r="211">
          <cell r="D211">
            <v>2408</v>
          </cell>
          <cell r="E211">
            <v>0</v>
          </cell>
          <cell r="F211">
            <v>70396</v>
          </cell>
          <cell r="G211">
            <v>0</v>
          </cell>
          <cell r="H211">
            <v>70396</v>
          </cell>
          <cell r="I211">
            <v>70790</v>
          </cell>
          <cell r="J211">
            <v>50620</v>
          </cell>
          <cell r="K211">
            <v>70790</v>
          </cell>
          <cell r="L211">
            <v>0</v>
          </cell>
          <cell r="M211">
            <v>6883</v>
          </cell>
          <cell r="N211">
            <v>4213</v>
          </cell>
          <cell r="O211">
            <v>2704</v>
          </cell>
          <cell r="P211">
            <v>4179</v>
          </cell>
          <cell r="Q211">
            <v>1269</v>
          </cell>
          <cell r="R211">
            <v>0</v>
          </cell>
          <cell r="S211">
            <v>0</v>
          </cell>
          <cell r="T211">
            <v>0</v>
          </cell>
          <cell r="U211">
            <v>1269</v>
          </cell>
          <cell r="V211">
            <v>10847</v>
          </cell>
        </row>
        <row r="212">
          <cell r="D212">
            <v>2411</v>
          </cell>
          <cell r="E212">
            <v>0</v>
          </cell>
          <cell r="F212">
            <v>16786</v>
          </cell>
          <cell r="G212">
            <v>16786</v>
          </cell>
          <cell r="H212">
            <v>0</v>
          </cell>
          <cell r="I212">
            <v>41970</v>
          </cell>
          <cell r="J212">
            <v>26830</v>
          </cell>
          <cell r="K212">
            <v>40700</v>
          </cell>
          <cell r="L212">
            <v>1270</v>
          </cell>
          <cell r="M212">
            <v>4248</v>
          </cell>
          <cell r="N212">
            <v>2196</v>
          </cell>
          <cell r="O212">
            <v>2879</v>
          </cell>
          <cell r="P212">
            <v>1369</v>
          </cell>
          <cell r="Q212">
            <v>570</v>
          </cell>
          <cell r="R212">
            <v>0</v>
          </cell>
          <cell r="S212">
            <v>0</v>
          </cell>
          <cell r="T212">
            <v>0</v>
          </cell>
          <cell r="U212">
            <v>570</v>
          </cell>
          <cell r="V212">
            <v>2451</v>
          </cell>
        </row>
        <row r="213">
          <cell r="D213">
            <v>2412</v>
          </cell>
          <cell r="E213">
            <v>0</v>
          </cell>
          <cell r="F213">
            <v>81349</v>
          </cell>
          <cell r="G213">
            <v>81349</v>
          </cell>
          <cell r="H213">
            <v>0</v>
          </cell>
          <cell r="I213">
            <v>93980</v>
          </cell>
          <cell r="J213">
            <v>60240</v>
          </cell>
          <cell r="K213">
            <v>80000</v>
          </cell>
          <cell r="L213">
            <v>13980</v>
          </cell>
          <cell r="M213">
            <v>9475</v>
          </cell>
          <cell r="N213">
            <v>4933</v>
          </cell>
          <cell r="O213">
            <v>3030</v>
          </cell>
          <cell r="P213">
            <v>6445</v>
          </cell>
          <cell r="Q213">
            <v>1509</v>
          </cell>
          <cell r="R213">
            <v>0</v>
          </cell>
          <cell r="S213">
            <v>0</v>
          </cell>
          <cell r="T213">
            <v>0</v>
          </cell>
          <cell r="U213">
            <v>1509</v>
          </cell>
          <cell r="V213">
            <v>12255</v>
          </cell>
        </row>
        <row r="214">
          <cell r="D214">
            <v>2423</v>
          </cell>
          <cell r="E214">
            <v>0</v>
          </cell>
          <cell r="F214">
            <v>30119</v>
          </cell>
          <cell r="G214">
            <v>0</v>
          </cell>
          <cell r="H214">
            <v>30119</v>
          </cell>
          <cell r="I214">
            <v>28280</v>
          </cell>
          <cell r="J214">
            <v>22420</v>
          </cell>
          <cell r="K214">
            <v>28280</v>
          </cell>
          <cell r="L214">
            <v>0</v>
          </cell>
          <cell r="M214">
            <v>2600</v>
          </cell>
          <cell r="N214">
            <v>1823</v>
          </cell>
          <cell r="O214">
            <v>1248</v>
          </cell>
          <cell r="P214">
            <v>1352</v>
          </cell>
          <cell r="Q214">
            <v>1029</v>
          </cell>
          <cell r="R214">
            <v>0</v>
          </cell>
          <cell r="S214">
            <v>0</v>
          </cell>
          <cell r="T214">
            <v>0</v>
          </cell>
          <cell r="U214">
            <v>1029</v>
          </cell>
          <cell r="V214">
            <v>4794</v>
          </cell>
        </row>
        <row r="215">
          <cell r="D215">
            <v>2424</v>
          </cell>
          <cell r="E215">
            <v>0</v>
          </cell>
          <cell r="F215">
            <v>24617</v>
          </cell>
          <cell r="G215">
            <v>24617</v>
          </cell>
          <cell r="H215">
            <v>0</v>
          </cell>
          <cell r="I215">
            <v>28180</v>
          </cell>
          <cell r="J215">
            <v>20760</v>
          </cell>
          <cell r="K215">
            <v>28180</v>
          </cell>
          <cell r="L215">
            <v>0</v>
          </cell>
          <cell r="M215">
            <v>2692</v>
          </cell>
          <cell r="N215">
            <v>1708</v>
          </cell>
          <cell r="O215">
            <v>900</v>
          </cell>
          <cell r="P215">
            <v>1792</v>
          </cell>
          <cell r="Q215">
            <v>1029</v>
          </cell>
          <cell r="R215">
            <v>0</v>
          </cell>
          <cell r="S215">
            <v>0</v>
          </cell>
          <cell r="T215">
            <v>0</v>
          </cell>
          <cell r="U215">
            <v>1029</v>
          </cell>
          <cell r="V215">
            <v>3886</v>
          </cell>
        </row>
        <row r="216">
          <cell r="D216">
            <v>2425</v>
          </cell>
          <cell r="E216">
            <v>0</v>
          </cell>
          <cell r="F216">
            <v>13844</v>
          </cell>
          <cell r="G216">
            <v>0</v>
          </cell>
          <cell r="H216">
            <v>13844</v>
          </cell>
          <cell r="I216">
            <v>9600</v>
          </cell>
          <cell r="J216">
            <v>7760</v>
          </cell>
          <cell r="K216">
            <v>9600</v>
          </cell>
          <cell r="L216">
            <v>0</v>
          </cell>
          <cell r="M216">
            <v>885</v>
          </cell>
          <cell r="N216">
            <v>645</v>
          </cell>
          <cell r="O216">
            <v>885</v>
          </cell>
          <cell r="P216">
            <v>0</v>
          </cell>
          <cell r="Q216">
            <v>789</v>
          </cell>
          <cell r="R216">
            <v>0</v>
          </cell>
          <cell r="S216">
            <v>0</v>
          </cell>
          <cell r="T216">
            <v>0</v>
          </cell>
          <cell r="U216">
            <v>789</v>
          </cell>
          <cell r="V216">
            <v>2227</v>
          </cell>
        </row>
        <row r="217">
          <cell r="D217">
            <v>2426</v>
          </cell>
          <cell r="E217">
            <v>0</v>
          </cell>
          <cell r="F217">
            <v>14942</v>
          </cell>
          <cell r="G217">
            <v>14942</v>
          </cell>
          <cell r="H217">
            <v>0</v>
          </cell>
          <cell r="I217">
            <v>10250</v>
          </cell>
          <cell r="J217">
            <v>8280</v>
          </cell>
          <cell r="K217">
            <v>9740</v>
          </cell>
          <cell r="L217">
            <v>510</v>
          </cell>
          <cell r="M217">
            <v>933</v>
          </cell>
          <cell r="N217">
            <v>678</v>
          </cell>
          <cell r="O217">
            <v>933</v>
          </cell>
          <cell r="P217">
            <v>0</v>
          </cell>
          <cell r="Q217">
            <v>789</v>
          </cell>
          <cell r="R217">
            <v>0</v>
          </cell>
          <cell r="S217">
            <v>0</v>
          </cell>
          <cell r="T217">
            <v>0</v>
          </cell>
          <cell r="U217">
            <v>789</v>
          </cell>
          <cell r="V217">
            <v>2399</v>
          </cell>
        </row>
        <row r="218">
          <cell r="D218">
            <v>2441</v>
          </cell>
          <cell r="E218">
            <v>0</v>
          </cell>
          <cell r="F218">
            <v>48457</v>
          </cell>
          <cell r="G218">
            <v>48457</v>
          </cell>
          <cell r="H218">
            <v>0</v>
          </cell>
          <cell r="I218">
            <v>45165</v>
          </cell>
          <cell r="J218">
            <v>34280</v>
          </cell>
          <cell r="K218">
            <v>45165</v>
          </cell>
          <cell r="L218">
            <v>0</v>
          </cell>
          <cell r="M218">
            <v>4282</v>
          </cell>
          <cell r="N218">
            <v>2845</v>
          </cell>
          <cell r="O218">
            <v>850</v>
          </cell>
          <cell r="P218">
            <v>3432</v>
          </cell>
          <cell r="Q218">
            <v>570</v>
          </cell>
          <cell r="R218">
            <v>0</v>
          </cell>
          <cell r="S218">
            <v>0</v>
          </cell>
          <cell r="T218">
            <v>0</v>
          </cell>
          <cell r="U218">
            <v>570</v>
          </cell>
          <cell r="V218">
            <v>7596</v>
          </cell>
        </row>
        <row r="219">
          <cell r="D219">
            <v>2442</v>
          </cell>
          <cell r="E219">
            <v>0</v>
          </cell>
          <cell r="F219">
            <v>69239</v>
          </cell>
          <cell r="G219">
            <v>41765</v>
          </cell>
          <cell r="H219">
            <v>27474</v>
          </cell>
          <cell r="I219">
            <v>72795</v>
          </cell>
          <cell r="J219">
            <v>53270</v>
          </cell>
          <cell r="K219">
            <v>72795</v>
          </cell>
          <cell r="L219">
            <v>0</v>
          </cell>
          <cell r="M219">
            <v>6989</v>
          </cell>
          <cell r="N219">
            <v>4406</v>
          </cell>
          <cell r="O219">
            <v>2797</v>
          </cell>
          <cell r="P219">
            <v>4192</v>
          </cell>
          <cell r="Q219">
            <v>1269</v>
          </cell>
          <cell r="R219">
            <v>0</v>
          </cell>
          <cell r="S219">
            <v>0</v>
          </cell>
          <cell r="T219">
            <v>0</v>
          </cell>
          <cell r="U219">
            <v>1269</v>
          </cell>
          <cell r="V219">
            <v>10687</v>
          </cell>
        </row>
        <row r="220">
          <cell r="D220">
            <v>2443</v>
          </cell>
          <cell r="E220">
            <v>0</v>
          </cell>
          <cell r="F220">
            <v>31475</v>
          </cell>
          <cell r="G220">
            <v>31475</v>
          </cell>
          <cell r="H220">
            <v>0</v>
          </cell>
          <cell r="I220">
            <v>23270</v>
          </cell>
          <cell r="J220">
            <v>17490</v>
          </cell>
          <cell r="K220">
            <v>23270</v>
          </cell>
          <cell r="L220">
            <v>0</v>
          </cell>
          <cell r="M220">
            <v>2190</v>
          </cell>
          <cell r="N220">
            <v>1431</v>
          </cell>
          <cell r="O220">
            <v>597</v>
          </cell>
          <cell r="P220">
            <v>1593</v>
          </cell>
          <cell r="Q220">
            <v>789</v>
          </cell>
          <cell r="R220">
            <v>0</v>
          </cell>
          <cell r="S220">
            <v>0</v>
          </cell>
          <cell r="T220">
            <v>0</v>
          </cell>
          <cell r="U220">
            <v>789</v>
          </cell>
          <cell r="V220">
            <v>4984</v>
          </cell>
        </row>
        <row r="221">
          <cell r="D221">
            <v>2445</v>
          </cell>
          <cell r="E221">
            <v>0</v>
          </cell>
          <cell r="F221">
            <v>69784</v>
          </cell>
          <cell r="G221">
            <v>69784</v>
          </cell>
          <cell r="H221">
            <v>0</v>
          </cell>
          <cell r="I221">
            <v>79680</v>
          </cell>
          <cell r="J221">
            <v>58970</v>
          </cell>
          <cell r="K221">
            <v>79000</v>
          </cell>
          <cell r="L221">
            <v>680</v>
          </cell>
          <cell r="M221">
            <v>7540</v>
          </cell>
          <cell r="N221">
            <v>4798</v>
          </cell>
          <cell r="O221">
            <v>2385</v>
          </cell>
          <cell r="P221">
            <v>5155</v>
          </cell>
          <cell r="Q221">
            <v>1269</v>
          </cell>
          <cell r="R221">
            <v>0</v>
          </cell>
          <cell r="S221">
            <v>0</v>
          </cell>
          <cell r="T221">
            <v>0</v>
          </cell>
          <cell r="U221">
            <v>1269</v>
          </cell>
          <cell r="V221">
            <v>10754</v>
          </cell>
        </row>
        <row r="222">
          <cell r="D222">
            <v>2446</v>
          </cell>
          <cell r="E222">
            <v>0</v>
          </cell>
          <cell r="F222">
            <v>52447</v>
          </cell>
          <cell r="G222">
            <v>52447</v>
          </cell>
          <cell r="H222">
            <v>0</v>
          </cell>
          <cell r="I222">
            <v>57020</v>
          </cell>
          <cell r="J222">
            <v>40260</v>
          </cell>
          <cell r="K222">
            <v>52000</v>
          </cell>
          <cell r="L222">
            <v>5020</v>
          </cell>
          <cell r="M222">
            <v>5531</v>
          </cell>
          <cell r="N222">
            <v>3308</v>
          </cell>
          <cell r="O222">
            <v>4263</v>
          </cell>
          <cell r="P222">
            <v>1268</v>
          </cell>
          <cell r="Q222">
            <v>810</v>
          </cell>
          <cell r="R222">
            <v>810</v>
          </cell>
          <cell r="S222">
            <v>810</v>
          </cell>
          <cell r="T222">
            <v>0</v>
          </cell>
          <cell r="U222">
            <v>0</v>
          </cell>
          <cell r="V222">
            <v>8058</v>
          </cell>
        </row>
        <row r="223">
          <cell r="D223">
            <v>2450</v>
          </cell>
          <cell r="E223">
            <v>0</v>
          </cell>
          <cell r="F223">
            <v>16462</v>
          </cell>
          <cell r="G223">
            <v>16462</v>
          </cell>
          <cell r="H223">
            <v>0</v>
          </cell>
          <cell r="I223">
            <v>9220</v>
          </cell>
          <cell r="J223">
            <v>6920</v>
          </cell>
          <cell r="K223">
            <v>8170</v>
          </cell>
          <cell r="L223">
            <v>1050</v>
          </cell>
          <cell r="M223">
            <v>862</v>
          </cell>
          <cell r="N223">
            <v>565</v>
          </cell>
          <cell r="O223">
            <v>117</v>
          </cell>
          <cell r="P223">
            <v>745</v>
          </cell>
          <cell r="Q223">
            <v>789</v>
          </cell>
          <cell r="R223">
            <v>0</v>
          </cell>
          <cell r="S223">
            <v>0</v>
          </cell>
          <cell r="T223">
            <v>0</v>
          </cell>
          <cell r="U223">
            <v>789</v>
          </cell>
          <cell r="V223">
            <v>2623</v>
          </cell>
        </row>
        <row r="224">
          <cell r="D224">
            <v>3000</v>
          </cell>
          <cell r="E224">
            <v>0</v>
          </cell>
          <cell r="F224">
            <v>5723501</v>
          </cell>
          <cell r="G224">
            <v>5723501</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908866</v>
          </cell>
        </row>
        <row r="225">
          <cell r="D225">
            <v>3201</v>
          </cell>
          <cell r="E225">
            <v>0</v>
          </cell>
          <cell r="F225">
            <v>719707</v>
          </cell>
          <cell r="G225">
            <v>536359</v>
          </cell>
          <cell r="H225">
            <v>183348</v>
          </cell>
          <cell r="I225">
            <v>1163960</v>
          </cell>
          <cell r="J225">
            <v>760300</v>
          </cell>
          <cell r="K225">
            <v>1000000</v>
          </cell>
          <cell r="L225">
            <v>163960</v>
          </cell>
          <cell r="M225">
            <v>117275</v>
          </cell>
          <cell r="N225">
            <v>62918</v>
          </cell>
          <cell r="O225">
            <v>12777</v>
          </cell>
          <cell r="P225">
            <v>104498</v>
          </cell>
          <cell r="Q225">
            <v>9429</v>
          </cell>
          <cell r="R225">
            <v>0</v>
          </cell>
          <cell r="S225">
            <v>0</v>
          </cell>
          <cell r="T225">
            <v>0</v>
          </cell>
          <cell r="U225">
            <v>9429</v>
          </cell>
          <cell r="V225">
            <v>109597</v>
          </cell>
        </row>
        <row r="226">
          <cell r="D226">
            <v>3202</v>
          </cell>
          <cell r="E226">
            <v>0</v>
          </cell>
          <cell r="F226">
            <v>181501</v>
          </cell>
          <cell r="G226">
            <v>181501</v>
          </cell>
          <cell r="H226">
            <v>0</v>
          </cell>
          <cell r="I226">
            <v>240425</v>
          </cell>
          <cell r="J226">
            <v>179150</v>
          </cell>
          <cell r="K226">
            <v>240425</v>
          </cell>
          <cell r="L226">
            <v>0</v>
          </cell>
          <cell r="M226">
            <v>22876</v>
          </cell>
          <cell r="N226">
            <v>14776</v>
          </cell>
          <cell r="O226">
            <v>10030</v>
          </cell>
          <cell r="P226">
            <v>12846</v>
          </cell>
          <cell r="Q226">
            <v>2469</v>
          </cell>
          <cell r="R226">
            <v>0</v>
          </cell>
          <cell r="S226">
            <v>0</v>
          </cell>
          <cell r="T226">
            <v>0</v>
          </cell>
          <cell r="U226">
            <v>2469</v>
          </cell>
          <cell r="V226">
            <v>29346</v>
          </cell>
        </row>
        <row r="227">
          <cell r="D227">
            <v>3203</v>
          </cell>
          <cell r="E227">
            <v>0</v>
          </cell>
          <cell r="F227">
            <v>130570</v>
          </cell>
          <cell r="G227">
            <v>130570</v>
          </cell>
          <cell r="H227">
            <v>0</v>
          </cell>
          <cell r="I227">
            <v>158560</v>
          </cell>
          <cell r="J227">
            <v>114380</v>
          </cell>
          <cell r="K227">
            <v>146000</v>
          </cell>
          <cell r="L227">
            <v>12560</v>
          </cell>
          <cell r="M227">
            <v>15325</v>
          </cell>
          <cell r="N227">
            <v>9448</v>
          </cell>
          <cell r="O227">
            <v>5000</v>
          </cell>
          <cell r="P227">
            <v>10325</v>
          </cell>
          <cell r="Q227">
            <v>1989</v>
          </cell>
          <cell r="R227">
            <v>0</v>
          </cell>
          <cell r="S227">
            <v>0</v>
          </cell>
          <cell r="T227">
            <v>0</v>
          </cell>
          <cell r="U227">
            <v>1989</v>
          </cell>
          <cell r="V227">
            <v>21201</v>
          </cell>
        </row>
        <row r="228">
          <cell r="D228">
            <v>3205</v>
          </cell>
          <cell r="E228">
            <v>0</v>
          </cell>
          <cell r="F228">
            <v>309728</v>
          </cell>
          <cell r="G228">
            <v>159728</v>
          </cell>
          <cell r="H228">
            <v>150000</v>
          </cell>
          <cell r="I228">
            <v>348555</v>
          </cell>
          <cell r="J228">
            <v>222320</v>
          </cell>
          <cell r="K228">
            <v>297000</v>
          </cell>
          <cell r="L228">
            <v>51555</v>
          </cell>
          <cell r="M228">
            <v>35271</v>
          </cell>
          <cell r="N228">
            <v>18333</v>
          </cell>
          <cell r="O228">
            <v>12429</v>
          </cell>
          <cell r="P228">
            <v>22842</v>
          </cell>
          <cell r="Q228">
            <v>3669</v>
          </cell>
          <cell r="R228">
            <v>0</v>
          </cell>
          <cell r="S228">
            <v>0</v>
          </cell>
          <cell r="T228">
            <v>0</v>
          </cell>
          <cell r="U228">
            <v>3669</v>
          </cell>
          <cell r="V228">
            <v>47876</v>
          </cell>
        </row>
        <row r="229">
          <cell r="D229">
            <v>3206</v>
          </cell>
          <cell r="E229">
            <v>0</v>
          </cell>
          <cell r="F229">
            <v>191184</v>
          </cell>
          <cell r="G229">
            <v>190917</v>
          </cell>
          <cell r="H229">
            <v>267</v>
          </cell>
          <cell r="I229">
            <v>327640</v>
          </cell>
          <cell r="J229">
            <v>193690</v>
          </cell>
          <cell r="K229">
            <v>264000</v>
          </cell>
          <cell r="L229">
            <v>63640</v>
          </cell>
          <cell r="M229">
            <v>34079</v>
          </cell>
          <cell r="N229">
            <v>15968</v>
          </cell>
          <cell r="O229">
            <v>5517</v>
          </cell>
          <cell r="P229">
            <v>28562</v>
          </cell>
          <cell r="Q229">
            <v>3669</v>
          </cell>
          <cell r="R229">
            <v>0</v>
          </cell>
          <cell r="S229">
            <v>0</v>
          </cell>
          <cell r="T229">
            <v>0</v>
          </cell>
          <cell r="U229">
            <v>3669</v>
          </cell>
          <cell r="V229">
            <v>29668</v>
          </cell>
        </row>
        <row r="230">
          <cell r="D230">
            <v>3207</v>
          </cell>
          <cell r="E230">
            <v>0</v>
          </cell>
          <cell r="F230">
            <v>126728</v>
          </cell>
          <cell r="G230">
            <v>89307</v>
          </cell>
          <cell r="H230">
            <v>37421</v>
          </cell>
          <cell r="I230">
            <v>157940</v>
          </cell>
          <cell r="J230">
            <v>115780</v>
          </cell>
          <cell r="K230">
            <v>153720</v>
          </cell>
          <cell r="L230">
            <v>4220</v>
          </cell>
          <cell r="M230">
            <v>15135</v>
          </cell>
          <cell r="N230">
            <v>9525</v>
          </cell>
          <cell r="O230">
            <v>6377</v>
          </cell>
          <cell r="P230">
            <v>8758</v>
          </cell>
          <cell r="Q230">
            <v>2229</v>
          </cell>
          <cell r="R230">
            <v>0</v>
          </cell>
          <cell r="S230">
            <v>0</v>
          </cell>
          <cell r="T230">
            <v>0</v>
          </cell>
          <cell r="U230">
            <v>2229</v>
          </cell>
          <cell r="V230">
            <v>19824</v>
          </cell>
        </row>
        <row r="231">
          <cell r="D231">
            <v>3208</v>
          </cell>
          <cell r="E231">
            <v>0</v>
          </cell>
          <cell r="F231">
            <v>106880</v>
          </cell>
          <cell r="G231">
            <v>106880</v>
          </cell>
          <cell r="H231">
            <v>0</v>
          </cell>
          <cell r="I231">
            <v>110580</v>
          </cell>
          <cell r="J231">
            <v>79220</v>
          </cell>
          <cell r="K231">
            <v>99400</v>
          </cell>
          <cell r="L231">
            <v>11180</v>
          </cell>
          <cell r="M231">
            <v>10703</v>
          </cell>
          <cell r="N231">
            <v>6545</v>
          </cell>
          <cell r="O231">
            <v>5452</v>
          </cell>
          <cell r="P231">
            <v>5251</v>
          </cell>
          <cell r="Q231">
            <v>1749</v>
          </cell>
          <cell r="R231">
            <v>0</v>
          </cell>
          <cell r="S231">
            <v>0</v>
          </cell>
          <cell r="T231">
            <v>0</v>
          </cell>
          <cell r="U231">
            <v>1749</v>
          </cell>
          <cell r="V231">
            <v>16653</v>
          </cell>
        </row>
        <row r="232">
          <cell r="D232">
            <v>3209</v>
          </cell>
          <cell r="E232">
            <v>0</v>
          </cell>
          <cell r="F232">
            <v>385022</v>
          </cell>
          <cell r="G232">
            <v>237191</v>
          </cell>
          <cell r="H232">
            <v>147831</v>
          </cell>
          <cell r="I232">
            <v>441215</v>
          </cell>
          <cell r="J232">
            <v>297870</v>
          </cell>
          <cell r="K232">
            <v>410000</v>
          </cell>
          <cell r="L232">
            <v>31215</v>
          </cell>
          <cell r="M232">
            <v>43685</v>
          </cell>
          <cell r="N232">
            <v>24596</v>
          </cell>
          <cell r="O232">
            <v>10314</v>
          </cell>
          <cell r="P232">
            <v>33371</v>
          </cell>
          <cell r="Q232">
            <v>4389</v>
          </cell>
          <cell r="R232">
            <v>0</v>
          </cell>
          <cell r="S232">
            <v>0</v>
          </cell>
          <cell r="T232">
            <v>0</v>
          </cell>
          <cell r="U232">
            <v>4389</v>
          </cell>
          <cell r="V232">
            <v>62179</v>
          </cell>
        </row>
        <row r="233">
          <cell r="D233">
            <v>3210</v>
          </cell>
          <cell r="E233">
            <v>0</v>
          </cell>
          <cell r="F233">
            <v>73039</v>
          </cell>
          <cell r="G233">
            <v>73039</v>
          </cell>
          <cell r="H233">
            <v>0</v>
          </cell>
          <cell r="I233">
            <v>76620</v>
          </cell>
          <cell r="J233">
            <v>54210</v>
          </cell>
          <cell r="K233">
            <v>76620</v>
          </cell>
          <cell r="L233">
            <v>0</v>
          </cell>
          <cell r="M233">
            <v>7468</v>
          </cell>
          <cell r="N233">
            <v>4501</v>
          </cell>
          <cell r="O233">
            <v>7390</v>
          </cell>
          <cell r="P233">
            <v>78</v>
          </cell>
          <cell r="Q233">
            <v>1269</v>
          </cell>
          <cell r="R233">
            <v>0</v>
          </cell>
          <cell r="S233">
            <v>0</v>
          </cell>
          <cell r="T233">
            <v>0</v>
          </cell>
          <cell r="U233">
            <v>1269</v>
          </cell>
          <cell r="V233">
            <v>11861</v>
          </cell>
        </row>
        <row r="234">
          <cell r="D234">
            <v>3211</v>
          </cell>
          <cell r="E234">
            <v>0</v>
          </cell>
          <cell r="F234">
            <v>107688</v>
          </cell>
          <cell r="G234">
            <v>107688</v>
          </cell>
          <cell r="H234">
            <v>0</v>
          </cell>
          <cell r="I234">
            <v>167285</v>
          </cell>
          <cell r="J234">
            <v>127080</v>
          </cell>
          <cell r="K234">
            <v>162680</v>
          </cell>
          <cell r="L234">
            <v>4605</v>
          </cell>
          <cell r="M234">
            <v>15868</v>
          </cell>
          <cell r="N234">
            <v>10528</v>
          </cell>
          <cell r="O234">
            <v>4320</v>
          </cell>
          <cell r="P234">
            <v>11548</v>
          </cell>
          <cell r="Q234">
            <v>2229</v>
          </cell>
          <cell r="R234">
            <v>0</v>
          </cell>
          <cell r="S234">
            <v>0</v>
          </cell>
          <cell r="T234">
            <v>0</v>
          </cell>
          <cell r="U234">
            <v>2229</v>
          </cell>
          <cell r="V234">
            <v>17372</v>
          </cell>
        </row>
        <row r="235">
          <cell r="D235">
            <v>3213</v>
          </cell>
          <cell r="E235">
            <v>0</v>
          </cell>
          <cell r="F235">
            <v>100299</v>
          </cell>
          <cell r="G235">
            <v>100299</v>
          </cell>
          <cell r="H235">
            <v>0</v>
          </cell>
          <cell r="I235">
            <v>114635</v>
          </cell>
          <cell r="J235">
            <v>81810</v>
          </cell>
          <cell r="K235">
            <v>109000</v>
          </cell>
          <cell r="L235">
            <v>5635</v>
          </cell>
          <cell r="M235">
            <v>11135</v>
          </cell>
          <cell r="N235">
            <v>6758</v>
          </cell>
          <cell r="O235">
            <v>4052</v>
          </cell>
          <cell r="P235">
            <v>7083</v>
          </cell>
          <cell r="Q235">
            <v>1749</v>
          </cell>
          <cell r="R235">
            <v>0</v>
          </cell>
          <cell r="S235">
            <v>0</v>
          </cell>
          <cell r="T235">
            <v>0</v>
          </cell>
          <cell r="U235">
            <v>1749</v>
          </cell>
          <cell r="V235">
            <v>15668</v>
          </cell>
        </row>
        <row r="236">
          <cell r="D236">
            <v>3214</v>
          </cell>
          <cell r="E236">
            <v>0</v>
          </cell>
          <cell r="F236">
            <v>102849</v>
          </cell>
          <cell r="G236">
            <v>102849</v>
          </cell>
          <cell r="H236">
            <v>0</v>
          </cell>
          <cell r="I236">
            <v>105935</v>
          </cell>
          <cell r="J236">
            <v>76040</v>
          </cell>
          <cell r="K236">
            <v>105935</v>
          </cell>
          <cell r="L236">
            <v>0</v>
          </cell>
          <cell r="M236">
            <v>10221</v>
          </cell>
          <cell r="N236">
            <v>6255</v>
          </cell>
          <cell r="O236">
            <v>5575</v>
          </cell>
          <cell r="P236">
            <v>4646</v>
          </cell>
          <cell r="Q236">
            <v>1749</v>
          </cell>
          <cell r="R236">
            <v>0</v>
          </cell>
          <cell r="S236">
            <v>0</v>
          </cell>
          <cell r="T236">
            <v>0</v>
          </cell>
          <cell r="U236">
            <v>1749</v>
          </cell>
          <cell r="V236">
            <v>15524</v>
          </cell>
        </row>
        <row r="237">
          <cell r="D237">
            <v>3215</v>
          </cell>
          <cell r="E237">
            <v>0</v>
          </cell>
          <cell r="F237">
            <v>388644</v>
          </cell>
          <cell r="G237">
            <v>120330</v>
          </cell>
          <cell r="H237">
            <v>268314</v>
          </cell>
          <cell r="I237">
            <v>420975</v>
          </cell>
          <cell r="J237">
            <v>269660</v>
          </cell>
          <cell r="K237">
            <v>337000</v>
          </cell>
          <cell r="L237">
            <v>83975</v>
          </cell>
          <cell r="M237">
            <v>42529</v>
          </cell>
          <cell r="N237">
            <v>22255</v>
          </cell>
          <cell r="O237">
            <v>11600</v>
          </cell>
          <cell r="P237">
            <v>30929</v>
          </cell>
          <cell r="Q237">
            <v>3930</v>
          </cell>
          <cell r="R237">
            <v>0</v>
          </cell>
          <cell r="S237">
            <v>0</v>
          </cell>
          <cell r="T237">
            <v>0</v>
          </cell>
          <cell r="U237">
            <v>3930</v>
          </cell>
          <cell r="V237">
            <v>60085</v>
          </cell>
        </row>
        <row r="238">
          <cell r="D238">
            <v>3216</v>
          </cell>
          <cell r="E238">
            <v>0</v>
          </cell>
          <cell r="F238">
            <v>151933</v>
          </cell>
          <cell r="G238">
            <v>151933</v>
          </cell>
          <cell r="H238">
            <v>0</v>
          </cell>
          <cell r="I238">
            <v>201720</v>
          </cell>
          <cell r="J238">
            <v>123770</v>
          </cell>
          <cell r="K238">
            <v>201720</v>
          </cell>
          <cell r="L238">
            <v>0</v>
          </cell>
          <cell r="M238">
            <v>20672</v>
          </cell>
          <cell r="N238">
            <v>10166</v>
          </cell>
          <cell r="O238">
            <v>986</v>
          </cell>
          <cell r="P238">
            <v>19686</v>
          </cell>
          <cell r="Q238">
            <v>2469</v>
          </cell>
          <cell r="R238">
            <v>0</v>
          </cell>
          <cell r="S238">
            <v>0</v>
          </cell>
          <cell r="T238">
            <v>0</v>
          </cell>
          <cell r="U238">
            <v>2469</v>
          </cell>
          <cell r="V238">
            <v>23031</v>
          </cell>
        </row>
        <row r="239">
          <cell r="D239">
            <v>3301</v>
          </cell>
          <cell r="E239">
            <v>0</v>
          </cell>
          <cell r="F239">
            <v>63074</v>
          </cell>
          <cell r="G239">
            <v>63074</v>
          </cell>
          <cell r="H239">
            <v>0</v>
          </cell>
          <cell r="I239">
            <v>61300</v>
          </cell>
          <cell r="J239">
            <v>41390</v>
          </cell>
          <cell r="K239">
            <v>61300</v>
          </cell>
          <cell r="L239">
            <v>0</v>
          </cell>
          <cell r="M239">
            <v>6062</v>
          </cell>
          <cell r="N239">
            <v>3416</v>
          </cell>
          <cell r="O239">
            <v>6062</v>
          </cell>
          <cell r="P239">
            <v>0</v>
          </cell>
          <cell r="Q239">
            <v>1269</v>
          </cell>
          <cell r="R239">
            <v>0</v>
          </cell>
          <cell r="S239">
            <v>0</v>
          </cell>
          <cell r="T239">
            <v>0</v>
          </cell>
          <cell r="U239">
            <v>1269</v>
          </cell>
          <cell r="V239">
            <v>9890</v>
          </cell>
        </row>
        <row r="240">
          <cell r="D240">
            <v>3302</v>
          </cell>
          <cell r="E240">
            <v>0</v>
          </cell>
          <cell r="F240">
            <v>36675</v>
          </cell>
          <cell r="G240">
            <v>36675</v>
          </cell>
          <cell r="H240">
            <v>0</v>
          </cell>
          <cell r="I240">
            <v>31785</v>
          </cell>
          <cell r="J240">
            <v>25390</v>
          </cell>
          <cell r="K240">
            <v>31785</v>
          </cell>
          <cell r="L240">
            <v>0</v>
          </cell>
          <cell r="M240">
            <v>2940</v>
          </cell>
          <cell r="N240">
            <v>2106</v>
          </cell>
          <cell r="O240">
            <v>914</v>
          </cell>
          <cell r="P240">
            <v>2026</v>
          </cell>
          <cell r="Q240">
            <v>1029</v>
          </cell>
          <cell r="R240">
            <v>0</v>
          </cell>
          <cell r="S240">
            <v>0</v>
          </cell>
          <cell r="T240">
            <v>0</v>
          </cell>
          <cell r="U240">
            <v>1029</v>
          </cell>
          <cell r="V240">
            <v>5720</v>
          </cell>
        </row>
        <row r="241">
          <cell r="D241">
            <v>3303</v>
          </cell>
          <cell r="E241">
            <v>0</v>
          </cell>
          <cell r="F241">
            <v>55794</v>
          </cell>
          <cell r="G241">
            <v>55794</v>
          </cell>
          <cell r="H241">
            <v>0</v>
          </cell>
          <cell r="I241">
            <v>55660</v>
          </cell>
          <cell r="J241">
            <v>40850</v>
          </cell>
          <cell r="K241">
            <v>55660</v>
          </cell>
          <cell r="L241">
            <v>0</v>
          </cell>
          <cell r="M241">
            <v>5342</v>
          </cell>
          <cell r="N241">
            <v>3386</v>
          </cell>
          <cell r="O241">
            <v>4811</v>
          </cell>
          <cell r="P241">
            <v>531</v>
          </cell>
          <cell r="Q241">
            <v>1269</v>
          </cell>
          <cell r="R241">
            <v>0</v>
          </cell>
          <cell r="S241">
            <v>0</v>
          </cell>
          <cell r="T241">
            <v>0</v>
          </cell>
          <cell r="U241">
            <v>1269</v>
          </cell>
          <cell r="V241">
            <v>8509</v>
          </cell>
        </row>
        <row r="242">
          <cell r="D242">
            <v>3321</v>
          </cell>
          <cell r="E242">
            <v>0</v>
          </cell>
          <cell r="F242">
            <v>111548</v>
          </cell>
          <cell r="G242">
            <v>52379</v>
          </cell>
          <cell r="H242">
            <v>59169</v>
          </cell>
          <cell r="I242">
            <v>106385</v>
          </cell>
          <cell r="J242">
            <v>62060</v>
          </cell>
          <cell r="K242">
            <v>89600</v>
          </cell>
          <cell r="L242">
            <v>16785</v>
          </cell>
          <cell r="M242">
            <v>11059</v>
          </cell>
          <cell r="N242">
            <v>5098</v>
          </cell>
          <cell r="O242">
            <v>1365</v>
          </cell>
          <cell r="P242">
            <v>9694</v>
          </cell>
          <cell r="Q242">
            <v>1509</v>
          </cell>
          <cell r="R242">
            <v>0</v>
          </cell>
          <cell r="S242">
            <v>0</v>
          </cell>
          <cell r="T242">
            <v>0</v>
          </cell>
          <cell r="U242">
            <v>1509</v>
          </cell>
          <cell r="V242">
            <v>17240</v>
          </cell>
        </row>
        <row r="243">
          <cell r="D243">
            <v>3322</v>
          </cell>
          <cell r="E243">
            <v>0</v>
          </cell>
          <cell r="F243">
            <v>79372</v>
          </cell>
          <cell r="G243">
            <v>79372</v>
          </cell>
          <cell r="H243">
            <v>0</v>
          </cell>
          <cell r="I243">
            <v>85705</v>
          </cell>
          <cell r="J243">
            <v>47430</v>
          </cell>
          <cell r="K243">
            <v>56320</v>
          </cell>
          <cell r="L243">
            <v>29385</v>
          </cell>
          <cell r="M243">
            <v>9055</v>
          </cell>
          <cell r="N243">
            <v>3913</v>
          </cell>
          <cell r="O243">
            <v>706</v>
          </cell>
          <cell r="P243">
            <v>8349</v>
          </cell>
          <cell r="Q243">
            <v>1509</v>
          </cell>
          <cell r="R243">
            <v>0</v>
          </cell>
          <cell r="S243">
            <v>0</v>
          </cell>
          <cell r="T243">
            <v>0</v>
          </cell>
          <cell r="U243">
            <v>1509</v>
          </cell>
          <cell r="V243">
            <v>12183</v>
          </cell>
        </row>
        <row r="244">
          <cell r="D244">
            <v>3366</v>
          </cell>
          <cell r="E244">
            <v>0</v>
          </cell>
          <cell r="F244">
            <v>34893</v>
          </cell>
          <cell r="G244">
            <v>33830</v>
          </cell>
          <cell r="H244">
            <v>1063</v>
          </cell>
          <cell r="I244">
            <v>25120</v>
          </cell>
          <cell r="J244">
            <v>19200</v>
          </cell>
          <cell r="K244">
            <v>25120</v>
          </cell>
          <cell r="L244">
            <v>0</v>
          </cell>
          <cell r="M244">
            <v>2365</v>
          </cell>
          <cell r="N244">
            <v>1588</v>
          </cell>
          <cell r="O244">
            <v>736</v>
          </cell>
          <cell r="P244">
            <v>1629</v>
          </cell>
          <cell r="Q244">
            <v>789</v>
          </cell>
          <cell r="R244">
            <v>0</v>
          </cell>
          <cell r="S244">
            <v>0</v>
          </cell>
          <cell r="T244">
            <v>0</v>
          </cell>
          <cell r="U244">
            <v>789</v>
          </cell>
          <cell r="V244">
            <v>5589</v>
          </cell>
        </row>
        <row r="245">
          <cell r="D245">
            <v>3381</v>
          </cell>
          <cell r="E245">
            <v>0</v>
          </cell>
          <cell r="F245">
            <v>41784</v>
          </cell>
          <cell r="G245">
            <v>41784</v>
          </cell>
          <cell r="H245">
            <v>0</v>
          </cell>
          <cell r="I245">
            <v>52070</v>
          </cell>
          <cell r="J245">
            <v>31220</v>
          </cell>
          <cell r="K245">
            <v>45000</v>
          </cell>
          <cell r="L245">
            <v>7070</v>
          </cell>
          <cell r="M245">
            <v>5376</v>
          </cell>
          <cell r="N245">
            <v>2583</v>
          </cell>
          <cell r="O245">
            <v>5376</v>
          </cell>
          <cell r="P245">
            <v>0</v>
          </cell>
          <cell r="Q245">
            <v>1269</v>
          </cell>
          <cell r="R245">
            <v>0</v>
          </cell>
          <cell r="S245">
            <v>0</v>
          </cell>
          <cell r="T245">
            <v>0</v>
          </cell>
          <cell r="U245">
            <v>1269</v>
          </cell>
          <cell r="V245">
            <v>6756</v>
          </cell>
        </row>
        <row r="246">
          <cell r="D246">
            <v>3402</v>
          </cell>
          <cell r="E246">
            <v>0</v>
          </cell>
          <cell r="F246">
            <v>35243</v>
          </cell>
          <cell r="G246">
            <v>0</v>
          </cell>
          <cell r="H246">
            <v>35243</v>
          </cell>
          <cell r="I246">
            <v>25075</v>
          </cell>
          <cell r="J246">
            <v>16430</v>
          </cell>
          <cell r="K246">
            <v>21100</v>
          </cell>
          <cell r="L246">
            <v>3975</v>
          </cell>
          <cell r="M246">
            <v>2481</v>
          </cell>
          <cell r="N246">
            <v>1341</v>
          </cell>
          <cell r="O246">
            <v>993</v>
          </cell>
          <cell r="P246">
            <v>1488</v>
          </cell>
          <cell r="Q246">
            <v>1029</v>
          </cell>
          <cell r="R246">
            <v>0</v>
          </cell>
          <cell r="S246">
            <v>0</v>
          </cell>
          <cell r="T246">
            <v>0</v>
          </cell>
          <cell r="U246">
            <v>1029</v>
          </cell>
          <cell r="V246">
            <v>5737</v>
          </cell>
        </row>
        <row r="247">
          <cell r="D247">
            <v>3441</v>
          </cell>
          <cell r="E247">
            <v>0</v>
          </cell>
          <cell r="F247">
            <v>30252</v>
          </cell>
          <cell r="G247">
            <v>30252</v>
          </cell>
          <cell r="H247">
            <v>0</v>
          </cell>
          <cell r="I247">
            <v>23275</v>
          </cell>
          <cell r="J247">
            <v>17380</v>
          </cell>
          <cell r="K247">
            <v>21600</v>
          </cell>
          <cell r="L247">
            <v>1675</v>
          </cell>
          <cell r="M247">
            <v>2214</v>
          </cell>
          <cell r="N247">
            <v>1440</v>
          </cell>
          <cell r="O247">
            <v>708</v>
          </cell>
          <cell r="P247">
            <v>1506</v>
          </cell>
          <cell r="Q247">
            <v>789</v>
          </cell>
          <cell r="R247">
            <v>0</v>
          </cell>
          <cell r="S247">
            <v>0</v>
          </cell>
          <cell r="T247">
            <v>0</v>
          </cell>
          <cell r="U247">
            <v>789</v>
          </cell>
          <cell r="V247">
            <v>4932</v>
          </cell>
        </row>
        <row r="248">
          <cell r="D248">
            <v>3461</v>
          </cell>
          <cell r="E248">
            <v>0</v>
          </cell>
          <cell r="F248">
            <v>48767</v>
          </cell>
          <cell r="G248">
            <v>0</v>
          </cell>
          <cell r="H248">
            <v>48767</v>
          </cell>
          <cell r="I248">
            <v>57140</v>
          </cell>
          <cell r="J248">
            <v>43600</v>
          </cell>
          <cell r="K248">
            <v>57140</v>
          </cell>
          <cell r="L248">
            <v>0</v>
          </cell>
          <cell r="M248">
            <v>5364</v>
          </cell>
          <cell r="N248">
            <v>3570</v>
          </cell>
          <cell r="O248">
            <v>1241</v>
          </cell>
          <cell r="P248">
            <v>4123</v>
          </cell>
          <cell r="Q248">
            <v>1269</v>
          </cell>
          <cell r="R248">
            <v>0</v>
          </cell>
          <cell r="S248">
            <v>0</v>
          </cell>
          <cell r="T248">
            <v>0</v>
          </cell>
          <cell r="U248">
            <v>1269</v>
          </cell>
          <cell r="V248">
            <v>7939</v>
          </cell>
        </row>
        <row r="249">
          <cell r="D249">
            <v>3482</v>
          </cell>
          <cell r="E249">
            <v>0</v>
          </cell>
          <cell r="F249">
            <v>61282</v>
          </cell>
          <cell r="G249">
            <v>61282</v>
          </cell>
          <cell r="H249">
            <v>0</v>
          </cell>
          <cell r="I249">
            <v>72765</v>
          </cell>
          <cell r="J249">
            <v>55530</v>
          </cell>
          <cell r="K249">
            <v>69600</v>
          </cell>
          <cell r="L249">
            <v>3165</v>
          </cell>
          <cell r="M249">
            <v>6820</v>
          </cell>
          <cell r="N249">
            <v>4546</v>
          </cell>
          <cell r="O249">
            <v>1400</v>
          </cell>
          <cell r="P249">
            <v>5420</v>
          </cell>
          <cell r="Q249">
            <v>1269</v>
          </cell>
          <cell r="R249">
            <v>0</v>
          </cell>
          <cell r="S249">
            <v>0</v>
          </cell>
          <cell r="T249">
            <v>0</v>
          </cell>
          <cell r="U249">
            <v>1269</v>
          </cell>
          <cell r="V249">
            <v>9969</v>
          </cell>
        </row>
        <row r="250">
          <cell r="D250">
            <v>3483</v>
          </cell>
          <cell r="E250">
            <v>0</v>
          </cell>
          <cell r="F250">
            <v>51540</v>
          </cell>
          <cell r="G250">
            <v>51540</v>
          </cell>
          <cell r="H250">
            <v>0</v>
          </cell>
          <cell r="I250">
            <v>49965</v>
          </cell>
          <cell r="J250">
            <v>40240</v>
          </cell>
          <cell r="K250">
            <v>49400</v>
          </cell>
          <cell r="L250">
            <v>565</v>
          </cell>
          <cell r="M250">
            <v>4581</v>
          </cell>
          <cell r="N250">
            <v>3315</v>
          </cell>
          <cell r="O250">
            <v>2143</v>
          </cell>
          <cell r="P250">
            <v>2438</v>
          </cell>
          <cell r="Q250">
            <v>1029</v>
          </cell>
          <cell r="R250">
            <v>0</v>
          </cell>
          <cell r="S250">
            <v>0</v>
          </cell>
          <cell r="T250">
            <v>0</v>
          </cell>
          <cell r="U250">
            <v>1029</v>
          </cell>
          <cell r="V250">
            <v>8216</v>
          </cell>
        </row>
        <row r="251">
          <cell r="D251">
            <v>3484</v>
          </cell>
          <cell r="E251">
            <v>0</v>
          </cell>
          <cell r="F251">
            <v>21838</v>
          </cell>
          <cell r="G251">
            <v>21838</v>
          </cell>
          <cell r="H251">
            <v>0</v>
          </cell>
          <cell r="I251">
            <v>14475</v>
          </cell>
          <cell r="J251">
            <v>10710</v>
          </cell>
          <cell r="K251">
            <v>13500</v>
          </cell>
          <cell r="L251">
            <v>975</v>
          </cell>
          <cell r="M251">
            <v>1374</v>
          </cell>
          <cell r="N251">
            <v>876</v>
          </cell>
          <cell r="O251">
            <v>95</v>
          </cell>
          <cell r="P251">
            <v>1279</v>
          </cell>
          <cell r="Q251">
            <v>789</v>
          </cell>
          <cell r="R251">
            <v>0</v>
          </cell>
          <cell r="S251">
            <v>0</v>
          </cell>
          <cell r="T251">
            <v>0</v>
          </cell>
          <cell r="U251">
            <v>789</v>
          </cell>
          <cell r="V251">
            <v>3514</v>
          </cell>
        </row>
        <row r="252">
          <cell r="D252">
            <v>3485</v>
          </cell>
          <cell r="E252">
            <v>0</v>
          </cell>
          <cell r="F252">
            <v>18999</v>
          </cell>
          <cell r="G252">
            <v>18999</v>
          </cell>
          <cell r="H252">
            <v>0</v>
          </cell>
          <cell r="I252">
            <v>12440</v>
          </cell>
          <cell r="J252">
            <v>9640</v>
          </cell>
          <cell r="K252">
            <v>11490</v>
          </cell>
          <cell r="L252">
            <v>950</v>
          </cell>
          <cell r="M252">
            <v>1161</v>
          </cell>
          <cell r="N252">
            <v>795</v>
          </cell>
          <cell r="O252">
            <v>189</v>
          </cell>
          <cell r="P252">
            <v>972</v>
          </cell>
          <cell r="Q252">
            <v>789</v>
          </cell>
          <cell r="R252">
            <v>0</v>
          </cell>
          <cell r="S252">
            <v>0</v>
          </cell>
          <cell r="T252">
            <v>0</v>
          </cell>
          <cell r="U252">
            <v>789</v>
          </cell>
          <cell r="V252">
            <v>3063</v>
          </cell>
        </row>
        <row r="253">
          <cell r="D253">
            <v>3501</v>
          </cell>
          <cell r="E253">
            <v>0</v>
          </cell>
          <cell r="F253">
            <v>40611</v>
          </cell>
          <cell r="G253">
            <v>40611</v>
          </cell>
          <cell r="H253">
            <v>0</v>
          </cell>
          <cell r="I253">
            <v>37175</v>
          </cell>
          <cell r="J253">
            <v>27150</v>
          </cell>
          <cell r="K253">
            <v>37175</v>
          </cell>
          <cell r="L253">
            <v>0</v>
          </cell>
          <cell r="M253">
            <v>3563</v>
          </cell>
          <cell r="N253">
            <v>2243</v>
          </cell>
          <cell r="O253">
            <v>756</v>
          </cell>
          <cell r="P253">
            <v>2807</v>
          </cell>
          <cell r="Q253">
            <v>1029</v>
          </cell>
          <cell r="R253">
            <v>0</v>
          </cell>
          <cell r="S253">
            <v>0</v>
          </cell>
          <cell r="T253">
            <v>0</v>
          </cell>
          <cell r="U253">
            <v>1029</v>
          </cell>
          <cell r="V253">
            <v>6444</v>
          </cell>
        </row>
        <row r="254">
          <cell r="D254">
            <v>3503</v>
          </cell>
          <cell r="E254">
            <v>0</v>
          </cell>
          <cell r="F254">
            <v>26773</v>
          </cell>
          <cell r="G254">
            <v>26773</v>
          </cell>
          <cell r="H254">
            <v>0</v>
          </cell>
          <cell r="I254">
            <v>18925</v>
          </cell>
          <cell r="J254">
            <v>14200</v>
          </cell>
          <cell r="K254">
            <v>18925</v>
          </cell>
          <cell r="L254">
            <v>0</v>
          </cell>
          <cell r="M254">
            <v>1795</v>
          </cell>
          <cell r="N254">
            <v>1168</v>
          </cell>
          <cell r="O254">
            <v>599</v>
          </cell>
          <cell r="P254">
            <v>1196</v>
          </cell>
          <cell r="Q254">
            <v>789</v>
          </cell>
          <cell r="R254">
            <v>0</v>
          </cell>
          <cell r="S254">
            <v>0</v>
          </cell>
          <cell r="T254">
            <v>0</v>
          </cell>
          <cell r="U254">
            <v>789</v>
          </cell>
          <cell r="V254">
            <v>4295</v>
          </cell>
        </row>
        <row r="255">
          <cell r="D255">
            <v>3506</v>
          </cell>
          <cell r="E255">
            <v>0</v>
          </cell>
          <cell r="F255">
            <v>32475</v>
          </cell>
          <cell r="G255">
            <v>32475</v>
          </cell>
          <cell r="H255">
            <v>0</v>
          </cell>
          <cell r="I255">
            <v>27430</v>
          </cell>
          <cell r="J255">
            <v>21160</v>
          </cell>
          <cell r="K255">
            <v>27430</v>
          </cell>
          <cell r="L255">
            <v>0</v>
          </cell>
          <cell r="M255">
            <v>2570</v>
          </cell>
          <cell r="N255">
            <v>1748</v>
          </cell>
          <cell r="O255">
            <v>300</v>
          </cell>
          <cell r="P255">
            <v>2270</v>
          </cell>
          <cell r="Q255">
            <v>789</v>
          </cell>
          <cell r="R255">
            <v>0</v>
          </cell>
          <cell r="S255">
            <v>0</v>
          </cell>
          <cell r="T255">
            <v>0</v>
          </cell>
          <cell r="U255">
            <v>789</v>
          </cell>
          <cell r="V255">
            <v>5182</v>
          </cell>
        </row>
        <row r="256">
          <cell r="D256">
            <v>3507</v>
          </cell>
          <cell r="E256">
            <v>0</v>
          </cell>
          <cell r="F256">
            <v>64588</v>
          </cell>
          <cell r="G256">
            <v>64588</v>
          </cell>
          <cell r="H256">
            <v>0</v>
          </cell>
          <cell r="I256">
            <v>74505</v>
          </cell>
          <cell r="J256">
            <v>56070</v>
          </cell>
          <cell r="K256">
            <v>72200</v>
          </cell>
          <cell r="L256">
            <v>2305</v>
          </cell>
          <cell r="M256">
            <v>7062</v>
          </cell>
          <cell r="N256">
            <v>4626</v>
          </cell>
          <cell r="O256">
            <v>1541</v>
          </cell>
          <cell r="P256">
            <v>5521</v>
          </cell>
          <cell r="Q256">
            <v>1269</v>
          </cell>
          <cell r="R256">
            <v>0</v>
          </cell>
          <cell r="S256">
            <v>0</v>
          </cell>
          <cell r="T256">
            <v>0</v>
          </cell>
          <cell r="U256">
            <v>1269</v>
          </cell>
          <cell r="V256">
            <v>10509</v>
          </cell>
        </row>
        <row r="257">
          <cell r="D257">
            <v>3524</v>
          </cell>
          <cell r="E257">
            <v>0</v>
          </cell>
          <cell r="F257">
            <v>52066</v>
          </cell>
          <cell r="G257">
            <v>52066</v>
          </cell>
          <cell r="H257">
            <v>0</v>
          </cell>
          <cell r="I257">
            <v>64975</v>
          </cell>
          <cell r="J257">
            <v>51620</v>
          </cell>
          <cell r="K257">
            <v>64975</v>
          </cell>
          <cell r="L257">
            <v>0</v>
          </cell>
          <cell r="M257">
            <v>6035</v>
          </cell>
          <cell r="N257">
            <v>4283</v>
          </cell>
          <cell r="O257">
            <v>1900</v>
          </cell>
          <cell r="P257">
            <v>4135</v>
          </cell>
          <cell r="Q257">
            <v>1269</v>
          </cell>
          <cell r="R257">
            <v>0</v>
          </cell>
          <cell r="S257">
            <v>0</v>
          </cell>
          <cell r="T257">
            <v>0</v>
          </cell>
          <cell r="U257">
            <v>1269</v>
          </cell>
          <cell r="V257">
            <v>8205</v>
          </cell>
        </row>
        <row r="258">
          <cell r="D258">
            <v>4000</v>
          </cell>
          <cell r="E258">
            <v>0</v>
          </cell>
          <cell r="F258">
            <v>6346630</v>
          </cell>
          <cell r="G258">
            <v>6346630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1023121</v>
          </cell>
        </row>
        <row r="259">
          <cell r="D259">
            <v>4100</v>
          </cell>
          <cell r="E259">
            <v>0</v>
          </cell>
          <cell r="F259">
            <v>1901546</v>
          </cell>
          <cell r="G259">
            <v>1438091</v>
          </cell>
          <cell r="H259">
            <v>463455</v>
          </cell>
          <cell r="I259">
            <v>4513000</v>
          </cell>
          <cell r="J259">
            <v>2958090</v>
          </cell>
          <cell r="K259">
            <v>3750000</v>
          </cell>
          <cell r="L259">
            <v>763000</v>
          </cell>
          <cell r="M259">
            <v>454904</v>
          </cell>
          <cell r="N259">
            <v>245048</v>
          </cell>
          <cell r="O259">
            <v>329413</v>
          </cell>
          <cell r="P259">
            <v>125491</v>
          </cell>
          <cell r="Q259">
            <v>32330</v>
          </cell>
          <cell r="R259">
            <v>32330</v>
          </cell>
          <cell r="S259">
            <v>5861</v>
          </cell>
          <cell r="T259">
            <v>26469</v>
          </cell>
          <cell r="U259">
            <v>0</v>
          </cell>
          <cell r="V259">
            <v>302641</v>
          </cell>
        </row>
        <row r="260">
          <cell r="D260">
            <v>4202</v>
          </cell>
          <cell r="E260">
            <v>0</v>
          </cell>
          <cell r="F260">
            <v>406703</v>
          </cell>
          <cell r="G260">
            <v>254206</v>
          </cell>
          <cell r="H260">
            <v>152497</v>
          </cell>
          <cell r="I260">
            <v>613175</v>
          </cell>
          <cell r="J260">
            <v>431770</v>
          </cell>
          <cell r="K260">
            <v>613175</v>
          </cell>
          <cell r="L260">
            <v>0</v>
          </cell>
          <cell r="M260">
            <v>60131</v>
          </cell>
          <cell r="N260">
            <v>35936</v>
          </cell>
          <cell r="O260">
            <v>60131</v>
          </cell>
          <cell r="P260">
            <v>0</v>
          </cell>
          <cell r="Q260">
            <v>5589</v>
          </cell>
          <cell r="R260">
            <v>0</v>
          </cell>
          <cell r="S260">
            <v>0</v>
          </cell>
          <cell r="T260">
            <v>0</v>
          </cell>
          <cell r="U260">
            <v>5589</v>
          </cell>
          <cell r="V260">
            <v>65382</v>
          </cell>
        </row>
        <row r="261">
          <cell r="D261">
            <v>4203</v>
          </cell>
          <cell r="E261">
            <v>0</v>
          </cell>
          <cell r="F261">
            <v>161837</v>
          </cell>
          <cell r="G261">
            <v>130873</v>
          </cell>
          <cell r="H261">
            <v>30964</v>
          </cell>
          <cell r="I261">
            <v>230400</v>
          </cell>
          <cell r="J261">
            <v>160180</v>
          </cell>
          <cell r="K261">
            <v>230400</v>
          </cell>
          <cell r="L261">
            <v>0</v>
          </cell>
          <cell r="M261">
            <v>22619</v>
          </cell>
          <cell r="N261">
            <v>13205</v>
          </cell>
          <cell r="O261">
            <v>22619</v>
          </cell>
          <cell r="P261">
            <v>0</v>
          </cell>
          <cell r="Q261">
            <v>2469</v>
          </cell>
          <cell r="R261">
            <v>0</v>
          </cell>
          <cell r="S261">
            <v>0</v>
          </cell>
          <cell r="T261">
            <v>0</v>
          </cell>
          <cell r="U261">
            <v>2469</v>
          </cell>
          <cell r="V261">
            <v>26076</v>
          </cell>
        </row>
        <row r="262">
          <cell r="D262">
            <v>4205</v>
          </cell>
          <cell r="E262">
            <v>0</v>
          </cell>
          <cell r="F262">
            <v>208686</v>
          </cell>
          <cell r="G262">
            <v>208686</v>
          </cell>
          <cell r="H262">
            <v>0</v>
          </cell>
          <cell r="I262">
            <v>260860</v>
          </cell>
          <cell r="J262">
            <v>184100</v>
          </cell>
          <cell r="K262">
            <v>242000</v>
          </cell>
          <cell r="L262">
            <v>18860</v>
          </cell>
          <cell r="M262">
            <v>25434</v>
          </cell>
          <cell r="N262">
            <v>15240</v>
          </cell>
          <cell r="O262">
            <v>14479</v>
          </cell>
          <cell r="P262">
            <v>10955</v>
          </cell>
          <cell r="Q262">
            <v>2709</v>
          </cell>
          <cell r="R262">
            <v>0</v>
          </cell>
          <cell r="S262">
            <v>0</v>
          </cell>
          <cell r="T262">
            <v>0</v>
          </cell>
          <cell r="U262">
            <v>2709</v>
          </cell>
          <cell r="V262">
            <v>33648</v>
          </cell>
        </row>
        <row r="263">
          <cell r="D263">
            <v>4206</v>
          </cell>
          <cell r="E263">
            <v>0</v>
          </cell>
          <cell r="F263">
            <v>97467</v>
          </cell>
          <cell r="G263">
            <v>0</v>
          </cell>
          <cell r="H263">
            <v>97467</v>
          </cell>
          <cell r="I263">
            <v>140310</v>
          </cell>
          <cell r="J263">
            <v>97520</v>
          </cell>
          <cell r="K263">
            <v>140310</v>
          </cell>
          <cell r="L263">
            <v>0</v>
          </cell>
          <cell r="M263">
            <v>13728</v>
          </cell>
          <cell r="N263">
            <v>8013</v>
          </cell>
          <cell r="O263">
            <v>13728</v>
          </cell>
          <cell r="P263">
            <v>0</v>
          </cell>
          <cell r="Q263">
            <v>1989</v>
          </cell>
          <cell r="R263">
            <v>0</v>
          </cell>
          <cell r="S263">
            <v>0</v>
          </cell>
          <cell r="T263">
            <v>0</v>
          </cell>
          <cell r="U263">
            <v>1989</v>
          </cell>
          <cell r="V263">
            <v>15681</v>
          </cell>
        </row>
        <row r="264">
          <cell r="D264">
            <v>4207</v>
          </cell>
          <cell r="E264">
            <v>0</v>
          </cell>
          <cell r="F264">
            <v>169009</v>
          </cell>
          <cell r="G264">
            <v>147009</v>
          </cell>
          <cell r="H264">
            <v>22000</v>
          </cell>
          <cell r="I264">
            <v>250035</v>
          </cell>
          <cell r="J264">
            <v>137700</v>
          </cell>
          <cell r="K264">
            <v>198000</v>
          </cell>
          <cell r="L264">
            <v>52035</v>
          </cell>
          <cell r="M264">
            <v>26501</v>
          </cell>
          <cell r="N264">
            <v>11330</v>
          </cell>
          <cell r="O264">
            <v>18688</v>
          </cell>
          <cell r="P264">
            <v>7813</v>
          </cell>
          <cell r="Q264">
            <v>3189</v>
          </cell>
          <cell r="R264">
            <v>0</v>
          </cell>
          <cell r="S264">
            <v>0</v>
          </cell>
          <cell r="T264">
            <v>0</v>
          </cell>
          <cell r="U264">
            <v>3189</v>
          </cell>
          <cell r="V264">
            <v>26899</v>
          </cell>
        </row>
        <row r="265">
          <cell r="D265">
            <v>4208</v>
          </cell>
          <cell r="E265">
            <v>0</v>
          </cell>
          <cell r="F265">
            <v>84225</v>
          </cell>
          <cell r="G265">
            <v>84225</v>
          </cell>
          <cell r="H265">
            <v>0</v>
          </cell>
          <cell r="I265">
            <v>107730</v>
          </cell>
          <cell r="J265">
            <v>71820</v>
          </cell>
          <cell r="K265">
            <v>98000</v>
          </cell>
          <cell r="L265">
            <v>9730</v>
          </cell>
          <cell r="M265">
            <v>10695</v>
          </cell>
          <cell r="N265">
            <v>5910</v>
          </cell>
          <cell r="O265">
            <v>7370</v>
          </cell>
          <cell r="P265">
            <v>3325</v>
          </cell>
          <cell r="Q265">
            <v>1290</v>
          </cell>
          <cell r="R265">
            <v>0</v>
          </cell>
          <cell r="S265">
            <v>0</v>
          </cell>
          <cell r="T265">
            <v>0</v>
          </cell>
          <cell r="U265">
            <v>1290</v>
          </cell>
          <cell r="V265">
            <v>13525</v>
          </cell>
        </row>
        <row r="266">
          <cell r="D266">
            <v>4209</v>
          </cell>
          <cell r="E266">
            <v>6075</v>
          </cell>
          <cell r="F266">
            <v>149860</v>
          </cell>
          <cell r="G266">
            <v>35000</v>
          </cell>
          <cell r="H266">
            <v>114860</v>
          </cell>
          <cell r="I266">
            <v>224295</v>
          </cell>
          <cell r="J266">
            <v>135900</v>
          </cell>
          <cell r="K266">
            <v>224295</v>
          </cell>
          <cell r="L266">
            <v>0</v>
          </cell>
          <cell r="M266">
            <v>23099</v>
          </cell>
          <cell r="N266">
            <v>11180</v>
          </cell>
          <cell r="O266">
            <v>22504</v>
          </cell>
          <cell r="P266">
            <v>595</v>
          </cell>
          <cell r="Q266">
            <v>2250</v>
          </cell>
          <cell r="R266">
            <v>0</v>
          </cell>
          <cell r="S266">
            <v>0</v>
          </cell>
          <cell r="T266">
            <v>0</v>
          </cell>
          <cell r="U266">
            <v>2250</v>
          </cell>
          <cell r="V266">
            <v>23714</v>
          </cell>
        </row>
        <row r="267">
          <cell r="D267">
            <v>4211</v>
          </cell>
          <cell r="E267">
            <v>0</v>
          </cell>
          <cell r="F267">
            <v>97255</v>
          </cell>
          <cell r="G267">
            <v>96258</v>
          </cell>
          <cell r="H267">
            <v>997</v>
          </cell>
          <cell r="I267">
            <v>159280</v>
          </cell>
          <cell r="J267">
            <v>98300</v>
          </cell>
          <cell r="K267">
            <v>134000</v>
          </cell>
          <cell r="L267">
            <v>25280</v>
          </cell>
          <cell r="M267">
            <v>16293</v>
          </cell>
          <cell r="N267">
            <v>8088</v>
          </cell>
          <cell r="O267">
            <v>10875</v>
          </cell>
          <cell r="P267">
            <v>5418</v>
          </cell>
          <cell r="Q267">
            <v>2469</v>
          </cell>
          <cell r="R267">
            <v>0</v>
          </cell>
          <cell r="S267">
            <v>0</v>
          </cell>
          <cell r="T267">
            <v>0</v>
          </cell>
          <cell r="U267">
            <v>2469</v>
          </cell>
          <cell r="V267">
            <v>15494</v>
          </cell>
        </row>
        <row r="268">
          <cell r="D268">
            <v>4212</v>
          </cell>
          <cell r="E268">
            <v>0</v>
          </cell>
          <cell r="F268">
            <v>280203</v>
          </cell>
          <cell r="G268">
            <v>280203</v>
          </cell>
          <cell r="H268">
            <v>0</v>
          </cell>
          <cell r="I268">
            <v>261350</v>
          </cell>
          <cell r="J268">
            <v>165680</v>
          </cell>
          <cell r="K268">
            <v>209000</v>
          </cell>
          <cell r="L268">
            <v>52350</v>
          </cell>
          <cell r="M268">
            <v>26321</v>
          </cell>
          <cell r="N268">
            <v>13613</v>
          </cell>
          <cell r="O268">
            <v>10739</v>
          </cell>
          <cell r="P268">
            <v>15582</v>
          </cell>
          <cell r="Q268">
            <v>2709</v>
          </cell>
          <cell r="R268">
            <v>0</v>
          </cell>
          <cell r="S268">
            <v>0</v>
          </cell>
          <cell r="T268">
            <v>0</v>
          </cell>
          <cell r="U268">
            <v>2709</v>
          </cell>
          <cell r="V268">
            <v>45363</v>
          </cell>
        </row>
        <row r="269">
          <cell r="D269">
            <v>4213</v>
          </cell>
          <cell r="E269">
            <v>0</v>
          </cell>
          <cell r="F269">
            <v>235220</v>
          </cell>
          <cell r="G269">
            <v>235220</v>
          </cell>
          <cell r="H269">
            <v>0</v>
          </cell>
          <cell r="I269">
            <v>252000</v>
          </cell>
          <cell r="J269">
            <v>173380</v>
          </cell>
          <cell r="K269">
            <v>217000</v>
          </cell>
          <cell r="L269">
            <v>35000</v>
          </cell>
          <cell r="M269">
            <v>24685</v>
          </cell>
          <cell r="N269">
            <v>14293</v>
          </cell>
          <cell r="O269">
            <v>5400</v>
          </cell>
          <cell r="P269">
            <v>19285</v>
          </cell>
          <cell r="Q269">
            <v>2469</v>
          </cell>
          <cell r="R269">
            <v>0</v>
          </cell>
          <cell r="S269">
            <v>0</v>
          </cell>
          <cell r="T269">
            <v>0</v>
          </cell>
          <cell r="U269">
            <v>2469</v>
          </cell>
          <cell r="V269">
            <v>38028</v>
          </cell>
        </row>
        <row r="270">
          <cell r="D270">
            <v>4214</v>
          </cell>
          <cell r="E270">
            <v>0</v>
          </cell>
          <cell r="F270">
            <v>122274</v>
          </cell>
          <cell r="G270">
            <v>122274</v>
          </cell>
          <cell r="H270">
            <v>0</v>
          </cell>
          <cell r="I270">
            <v>146985</v>
          </cell>
          <cell r="J270">
            <v>94960</v>
          </cell>
          <cell r="K270">
            <v>146985</v>
          </cell>
          <cell r="L270">
            <v>0</v>
          </cell>
          <cell r="M270">
            <v>14751</v>
          </cell>
          <cell r="N270">
            <v>7785</v>
          </cell>
          <cell r="O270">
            <v>3800</v>
          </cell>
          <cell r="P270">
            <v>10951</v>
          </cell>
          <cell r="Q270">
            <v>2229</v>
          </cell>
          <cell r="R270">
            <v>0</v>
          </cell>
          <cell r="S270">
            <v>0</v>
          </cell>
          <cell r="T270">
            <v>0</v>
          </cell>
          <cell r="U270">
            <v>2229</v>
          </cell>
          <cell r="V270">
            <v>19721</v>
          </cell>
        </row>
        <row r="271">
          <cell r="D271">
            <v>4215</v>
          </cell>
          <cell r="E271">
            <v>0</v>
          </cell>
          <cell r="F271">
            <v>388484</v>
          </cell>
          <cell r="G271">
            <v>313222</v>
          </cell>
          <cell r="H271">
            <v>75262</v>
          </cell>
          <cell r="I271">
            <v>485015</v>
          </cell>
          <cell r="J271">
            <v>314290</v>
          </cell>
          <cell r="K271">
            <v>485015</v>
          </cell>
          <cell r="L271">
            <v>0</v>
          </cell>
          <cell r="M271">
            <v>48739</v>
          </cell>
          <cell r="N271">
            <v>25861</v>
          </cell>
          <cell r="O271">
            <v>33392</v>
          </cell>
          <cell r="P271">
            <v>15347</v>
          </cell>
          <cell r="Q271">
            <v>4869</v>
          </cell>
          <cell r="R271">
            <v>0</v>
          </cell>
          <cell r="S271">
            <v>0</v>
          </cell>
          <cell r="T271">
            <v>0</v>
          </cell>
          <cell r="U271">
            <v>4869</v>
          </cell>
          <cell r="V271">
            <v>62639</v>
          </cell>
        </row>
        <row r="272">
          <cell r="D272">
            <v>4216</v>
          </cell>
          <cell r="E272">
            <v>0</v>
          </cell>
          <cell r="F272">
            <v>114809</v>
          </cell>
          <cell r="G272">
            <v>0</v>
          </cell>
          <cell r="H272">
            <v>114809</v>
          </cell>
          <cell r="I272">
            <v>141990</v>
          </cell>
          <cell r="J272">
            <v>69620</v>
          </cell>
          <cell r="K272">
            <v>98400</v>
          </cell>
          <cell r="L272">
            <v>43590</v>
          </cell>
          <cell r="M272">
            <v>15481</v>
          </cell>
          <cell r="N272">
            <v>5728</v>
          </cell>
          <cell r="O272">
            <v>591</v>
          </cell>
          <cell r="P272">
            <v>14890</v>
          </cell>
          <cell r="Q272">
            <v>2229</v>
          </cell>
          <cell r="R272">
            <v>0</v>
          </cell>
          <cell r="S272">
            <v>0</v>
          </cell>
          <cell r="T272">
            <v>0</v>
          </cell>
          <cell r="U272">
            <v>2229</v>
          </cell>
          <cell r="V272">
            <v>18252</v>
          </cell>
        </row>
        <row r="273">
          <cell r="D273">
            <v>4301</v>
          </cell>
          <cell r="E273">
            <v>307</v>
          </cell>
          <cell r="F273">
            <v>45460</v>
          </cell>
          <cell r="G273">
            <v>45460</v>
          </cell>
          <cell r="H273">
            <v>0</v>
          </cell>
          <cell r="I273">
            <v>49030</v>
          </cell>
          <cell r="J273">
            <v>34410</v>
          </cell>
          <cell r="K273">
            <v>0</v>
          </cell>
          <cell r="L273">
            <v>49030</v>
          </cell>
          <cell r="M273">
            <v>4776</v>
          </cell>
          <cell r="N273">
            <v>2826</v>
          </cell>
          <cell r="O273">
            <v>1447</v>
          </cell>
          <cell r="P273">
            <v>3329</v>
          </cell>
          <cell r="Q273">
            <v>1029</v>
          </cell>
          <cell r="R273">
            <v>0</v>
          </cell>
          <cell r="S273">
            <v>0</v>
          </cell>
          <cell r="T273">
            <v>0</v>
          </cell>
          <cell r="U273">
            <v>1029</v>
          </cell>
          <cell r="V273">
            <v>7392</v>
          </cell>
        </row>
        <row r="274">
          <cell r="D274">
            <v>4302</v>
          </cell>
          <cell r="E274">
            <v>0</v>
          </cell>
          <cell r="F274">
            <v>9874</v>
          </cell>
          <cell r="G274">
            <v>9874</v>
          </cell>
          <cell r="H274">
            <v>0</v>
          </cell>
          <cell r="I274">
            <v>6990</v>
          </cell>
          <cell r="J274">
            <v>5420</v>
          </cell>
          <cell r="K274">
            <v>6340</v>
          </cell>
          <cell r="L274">
            <v>650</v>
          </cell>
          <cell r="M274">
            <v>655</v>
          </cell>
          <cell r="N274">
            <v>448</v>
          </cell>
          <cell r="O274">
            <v>200</v>
          </cell>
          <cell r="P274">
            <v>455</v>
          </cell>
          <cell r="Q274">
            <v>789</v>
          </cell>
          <cell r="R274">
            <v>0</v>
          </cell>
          <cell r="S274">
            <v>0</v>
          </cell>
          <cell r="T274">
            <v>0</v>
          </cell>
          <cell r="U274">
            <v>789</v>
          </cell>
          <cell r="V274">
            <v>1611</v>
          </cell>
        </row>
        <row r="275">
          <cell r="D275">
            <v>4321</v>
          </cell>
          <cell r="E275">
            <v>0</v>
          </cell>
          <cell r="F275">
            <v>66352</v>
          </cell>
          <cell r="G275">
            <v>0</v>
          </cell>
          <cell r="H275">
            <v>66352</v>
          </cell>
          <cell r="I275">
            <v>87320</v>
          </cell>
          <cell r="J275">
            <v>53760</v>
          </cell>
          <cell r="K275">
            <v>0</v>
          </cell>
          <cell r="L275">
            <v>87320</v>
          </cell>
          <cell r="M275">
            <v>8928</v>
          </cell>
          <cell r="N275">
            <v>4395</v>
          </cell>
          <cell r="O275">
            <v>5095</v>
          </cell>
          <cell r="P275">
            <v>3833</v>
          </cell>
          <cell r="Q275">
            <v>1509</v>
          </cell>
          <cell r="R275">
            <v>0</v>
          </cell>
          <cell r="S275">
            <v>0</v>
          </cell>
          <cell r="T275">
            <v>0</v>
          </cell>
          <cell r="U275">
            <v>1509</v>
          </cell>
          <cell r="V275">
            <v>10685</v>
          </cell>
        </row>
        <row r="276">
          <cell r="D276">
            <v>4322</v>
          </cell>
          <cell r="E276">
            <v>0</v>
          </cell>
          <cell r="F276">
            <v>39494</v>
          </cell>
          <cell r="G276">
            <v>39494</v>
          </cell>
          <cell r="H276">
            <v>0</v>
          </cell>
          <cell r="I276">
            <v>39490</v>
          </cell>
          <cell r="J276">
            <v>26120</v>
          </cell>
          <cell r="K276">
            <v>33560</v>
          </cell>
          <cell r="L276">
            <v>5930</v>
          </cell>
          <cell r="M276">
            <v>3906</v>
          </cell>
          <cell r="N276">
            <v>2133</v>
          </cell>
          <cell r="O276">
            <v>2750</v>
          </cell>
          <cell r="P276">
            <v>1156</v>
          </cell>
          <cell r="Q276">
            <v>1029</v>
          </cell>
          <cell r="R276">
            <v>0</v>
          </cell>
          <cell r="S276">
            <v>0</v>
          </cell>
          <cell r="T276">
            <v>0</v>
          </cell>
          <cell r="U276">
            <v>1029</v>
          </cell>
          <cell r="V276">
            <v>6376</v>
          </cell>
        </row>
        <row r="277">
          <cell r="D277">
            <v>4323</v>
          </cell>
          <cell r="E277">
            <v>0</v>
          </cell>
          <cell r="F277">
            <v>97259</v>
          </cell>
          <cell r="G277">
            <v>97259</v>
          </cell>
          <cell r="H277">
            <v>0</v>
          </cell>
          <cell r="I277">
            <v>140860</v>
          </cell>
          <cell r="J277">
            <v>89870</v>
          </cell>
          <cell r="K277">
            <v>140860</v>
          </cell>
          <cell r="L277">
            <v>0</v>
          </cell>
          <cell r="M277">
            <v>14574</v>
          </cell>
          <cell r="N277">
            <v>7746</v>
          </cell>
          <cell r="O277">
            <v>0</v>
          </cell>
          <cell r="P277">
            <v>14574</v>
          </cell>
          <cell r="Q277">
            <v>1749</v>
          </cell>
          <cell r="R277">
            <v>0</v>
          </cell>
          <cell r="S277">
            <v>0</v>
          </cell>
          <cell r="T277">
            <v>0</v>
          </cell>
          <cell r="U277">
            <v>1749</v>
          </cell>
          <cell r="V277">
            <v>15573</v>
          </cell>
        </row>
        <row r="278">
          <cell r="D278">
            <v>4324</v>
          </cell>
          <cell r="E278">
            <v>0</v>
          </cell>
          <cell r="F278">
            <v>42124</v>
          </cell>
          <cell r="G278">
            <v>42124</v>
          </cell>
          <cell r="H278">
            <v>0</v>
          </cell>
          <cell r="I278">
            <v>34000</v>
          </cell>
          <cell r="J278">
            <v>23420</v>
          </cell>
          <cell r="K278">
            <v>31700</v>
          </cell>
          <cell r="L278">
            <v>2300</v>
          </cell>
          <cell r="M278">
            <v>3332</v>
          </cell>
          <cell r="N278">
            <v>1928</v>
          </cell>
          <cell r="O278">
            <v>1925</v>
          </cell>
          <cell r="P278">
            <v>1407</v>
          </cell>
          <cell r="Q278">
            <v>1029</v>
          </cell>
          <cell r="R278">
            <v>0</v>
          </cell>
          <cell r="S278">
            <v>0</v>
          </cell>
          <cell r="T278">
            <v>0</v>
          </cell>
          <cell r="U278">
            <v>1029</v>
          </cell>
          <cell r="V278">
            <v>6872</v>
          </cell>
        </row>
        <row r="279">
          <cell r="D279">
            <v>4341</v>
          </cell>
          <cell r="E279">
            <v>0</v>
          </cell>
          <cell r="F279">
            <v>55294</v>
          </cell>
          <cell r="G279">
            <v>55294</v>
          </cell>
          <cell r="H279">
            <v>0</v>
          </cell>
          <cell r="I279">
            <v>45955</v>
          </cell>
          <cell r="J279">
            <v>31190</v>
          </cell>
          <cell r="K279">
            <v>45950</v>
          </cell>
          <cell r="L279">
            <v>5</v>
          </cell>
          <cell r="M279">
            <v>4510</v>
          </cell>
          <cell r="N279">
            <v>2563</v>
          </cell>
          <cell r="O279">
            <v>2013</v>
          </cell>
          <cell r="P279">
            <v>2497</v>
          </cell>
          <cell r="Q279">
            <v>1029</v>
          </cell>
          <cell r="R279">
            <v>0</v>
          </cell>
          <cell r="S279">
            <v>0</v>
          </cell>
          <cell r="T279">
            <v>0</v>
          </cell>
          <cell r="U279">
            <v>1029</v>
          </cell>
          <cell r="V279">
            <v>8983</v>
          </cell>
        </row>
        <row r="280">
          <cell r="D280">
            <v>4361</v>
          </cell>
          <cell r="E280">
            <v>0</v>
          </cell>
          <cell r="F280">
            <v>91778</v>
          </cell>
          <cell r="G280">
            <v>9880</v>
          </cell>
          <cell r="H280">
            <v>81898</v>
          </cell>
          <cell r="I280">
            <v>116395</v>
          </cell>
          <cell r="J280">
            <v>71040</v>
          </cell>
          <cell r="K280">
            <v>92000</v>
          </cell>
          <cell r="L280">
            <v>24395</v>
          </cell>
          <cell r="M280">
            <v>11929</v>
          </cell>
          <cell r="N280">
            <v>5833</v>
          </cell>
          <cell r="O280">
            <v>2504</v>
          </cell>
          <cell r="P280">
            <v>9425</v>
          </cell>
          <cell r="Q280">
            <v>1509</v>
          </cell>
          <cell r="R280">
            <v>0</v>
          </cell>
          <cell r="S280">
            <v>0</v>
          </cell>
          <cell r="T280">
            <v>0</v>
          </cell>
          <cell r="U280">
            <v>1509</v>
          </cell>
          <cell r="V280">
            <v>14760</v>
          </cell>
        </row>
        <row r="281">
          <cell r="D281">
            <v>4362</v>
          </cell>
          <cell r="E281">
            <v>0</v>
          </cell>
          <cell r="F281">
            <v>51065</v>
          </cell>
          <cell r="G281">
            <v>51065</v>
          </cell>
          <cell r="H281">
            <v>0</v>
          </cell>
          <cell r="I281">
            <v>45165</v>
          </cell>
          <cell r="J281">
            <v>30090</v>
          </cell>
          <cell r="K281">
            <v>45165</v>
          </cell>
          <cell r="L281">
            <v>0</v>
          </cell>
          <cell r="M281">
            <v>4497</v>
          </cell>
          <cell r="N281">
            <v>2496</v>
          </cell>
          <cell r="O281">
            <v>4497</v>
          </cell>
          <cell r="P281">
            <v>0</v>
          </cell>
          <cell r="Q281">
            <v>1029</v>
          </cell>
          <cell r="R281">
            <v>0</v>
          </cell>
          <cell r="S281">
            <v>0</v>
          </cell>
          <cell r="T281">
            <v>0</v>
          </cell>
          <cell r="U281">
            <v>1029</v>
          </cell>
          <cell r="V281">
            <v>8294</v>
          </cell>
        </row>
        <row r="282">
          <cell r="D282">
            <v>4401</v>
          </cell>
          <cell r="E282">
            <v>0</v>
          </cell>
          <cell r="F282">
            <v>48362</v>
          </cell>
          <cell r="G282">
            <v>48362</v>
          </cell>
          <cell r="H282">
            <v>0</v>
          </cell>
          <cell r="I282">
            <v>54385</v>
          </cell>
          <cell r="J282">
            <v>37260</v>
          </cell>
          <cell r="K282">
            <v>50600</v>
          </cell>
          <cell r="L282">
            <v>3785</v>
          </cell>
          <cell r="M282">
            <v>5348</v>
          </cell>
          <cell r="N282">
            <v>3065</v>
          </cell>
          <cell r="O282">
            <v>1493</v>
          </cell>
          <cell r="P282">
            <v>3855</v>
          </cell>
          <cell r="Q282">
            <v>1269</v>
          </cell>
          <cell r="R282">
            <v>0</v>
          </cell>
          <cell r="S282">
            <v>0</v>
          </cell>
          <cell r="T282">
            <v>0</v>
          </cell>
          <cell r="U282">
            <v>1269</v>
          </cell>
          <cell r="V282">
            <v>7797</v>
          </cell>
        </row>
        <row r="283">
          <cell r="D283">
            <v>4404</v>
          </cell>
          <cell r="E283">
            <v>0</v>
          </cell>
          <cell r="F283">
            <v>51443</v>
          </cell>
          <cell r="G283">
            <v>0</v>
          </cell>
          <cell r="H283">
            <v>51443</v>
          </cell>
          <cell r="I283">
            <v>61145</v>
          </cell>
          <cell r="J283">
            <v>36780</v>
          </cell>
          <cell r="K283">
            <v>50000</v>
          </cell>
          <cell r="L283">
            <v>11145</v>
          </cell>
          <cell r="M283">
            <v>6265</v>
          </cell>
          <cell r="N283">
            <v>2998</v>
          </cell>
          <cell r="O283">
            <v>2779</v>
          </cell>
          <cell r="P283">
            <v>3486</v>
          </cell>
          <cell r="Q283">
            <v>1269</v>
          </cell>
          <cell r="R283">
            <v>0</v>
          </cell>
          <cell r="S283">
            <v>0</v>
          </cell>
          <cell r="T283">
            <v>0</v>
          </cell>
          <cell r="U283">
            <v>1269</v>
          </cell>
          <cell r="V283">
            <v>8286</v>
          </cell>
        </row>
        <row r="284">
          <cell r="D284">
            <v>4406</v>
          </cell>
          <cell r="E284">
            <v>0</v>
          </cell>
          <cell r="F284">
            <v>82297</v>
          </cell>
          <cell r="G284">
            <v>82297</v>
          </cell>
          <cell r="H284">
            <v>0</v>
          </cell>
          <cell r="I284">
            <v>104300</v>
          </cell>
          <cell r="J284">
            <v>53730</v>
          </cell>
          <cell r="K284">
            <v>63840</v>
          </cell>
          <cell r="L284">
            <v>40460</v>
          </cell>
          <cell r="M284">
            <v>11238</v>
          </cell>
          <cell r="N284">
            <v>4401</v>
          </cell>
          <cell r="O284">
            <v>1414</v>
          </cell>
          <cell r="P284">
            <v>9824</v>
          </cell>
          <cell r="Q284">
            <v>1749</v>
          </cell>
          <cell r="R284">
            <v>0</v>
          </cell>
          <cell r="S284">
            <v>0</v>
          </cell>
          <cell r="T284">
            <v>0</v>
          </cell>
          <cell r="U284">
            <v>1749</v>
          </cell>
          <cell r="V284">
            <v>13096</v>
          </cell>
        </row>
        <row r="285">
          <cell r="D285">
            <v>4421</v>
          </cell>
          <cell r="E285">
            <v>0</v>
          </cell>
          <cell r="F285">
            <v>48966</v>
          </cell>
          <cell r="G285">
            <v>48966</v>
          </cell>
          <cell r="H285">
            <v>0</v>
          </cell>
          <cell r="I285">
            <v>96765</v>
          </cell>
          <cell r="J285">
            <v>56270</v>
          </cell>
          <cell r="K285">
            <v>96000</v>
          </cell>
          <cell r="L285">
            <v>765</v>
          </cell>
          <cell r="M285">
            <v>10086</v>
          </cell>
          <cell r="N285">
            <v>4626</v>
          </cell>
          <cell r="O285">
            <v>3088</v>
          </cell>
          <cell r="P285">
            <v>6998</v>
          </cell>
          <cell r="Q285">
            <v>1509</v>
          </cell>
          <cell r="R285">
            <v>0</v>
          </cell>
          <cell r="S285">
            <v>0</v>
          </cell>
          <cell r="T285">
            <v>0</v>
          </cell>
          <cell r="U285">
            <v>1509</v>
          </cell>
          <cell r="V285">
            <v>7830</v>
          </cell>
        </row>
        <row r="286">
          <cell r="D286">
            <v>4422</v>
          </cell>
          <cell r="E286">
            <v>0</v>
          </cell>
          <cell r="F286">
            <v>33812</v>
          </cell>
          <cell r="G286">
            <v>33509</v>
          </cell>
          <cell r="H286">
            <v>303</v>
          </cell>
          <cell r="I286">
            <v>26435</v>
          </cell>
          <cell r="J286">
            <v>16820</v>
          </cell>
          <cell r="K286">
            <v>24690</v>
          </cell>
          <cell r="L286">
            <v>1745</v>
          </cell>
          <cell r="M286">
            <v>2648</v>
          </cell>
          <cell r="N286">
            <v>1373</v>
          </cell>
          <cell r="O286">
            <v>1185</v>
          </cell>
          <cell r="P286">
            <v>1463</v>
          </cell>
          <cell r="Q286">
            <v>1029</v>
          </cell>
          <cell r="R286">
            <v>0</v>
          </cell>
          <cell r="S286">
            <v>0</v>
          </cell>
          <cell r="T286">
            <v>0</v>
          </cell>
          <cell r="U286">
            <v>1029</v>
          </cell>
          <cell r="V286">
            <v>5456</v>
          </cell>
        </row>
        <row r="287">
          <cell r="D287">
            <v>4424</v>
          </cell>
          <cell r="E287">
            <v>0</v>
          </cell>
          <cell r="F287">
            <v>18308</v>
          </cell>
          <cell r="G287">
            <v>18308</v>
          </cell>
          <cell r="H287">
            <v>0</v>
          </cell>
          <cell r="I287">
            <v>18085</v>
          </cell>
          <cell r="J287">
            <v>10810</v>
          </cell>
          <cell r="K287">
            <v>16200</v>
          </cell>
          <cell r="L287">
            <v>1885</v>
          </cell>
          <cell r="M287">
            <v>1839</v>
          </cell>
          <cell r="N287">
            <v>873</v>
          </cell>
          <cell r="O287">
            <v>1491</v>
          </cell>
          <cell r="P287">
            <v>348</v>
          </cell>
          <cell r="Q287">
            <v>789</v>
          </cell>
          <cell r="R287">
            <v>0</v>
          </cell>
          <cell r="S287">
            <v>0</v>
          </cell>
          <cell r="T287">
            <v>0</v>
          </cell>
          <cell r="U287">
            <v>789</v>
          </cell>
          <cell r="V287">
            <v>2975</v>
          </cell>
        </row>
        <row r="288">
          <cell r="D288">
            <v>4444</v>
          </cell>
          <cell r="E288">
            <v>0</v>
          </cell>
          <cell r="F288">
            <v>31822</v>
          </cell>
          <cell r="G288">
            <v>20460</v>
          </cell>
          <cell r="H288">
            <v>11362</v>
          </cell>
          <cell r="I288">
            <v>18285</v>
          </cell>
          <cell r="J288">
            <v>9920</v>
          </cell>
          <cell r="K288">
            <v>14800</v>
          </cell>
          <cell r="L288">
            <v>3485</v>
          </cell>
          <cell r="M288">
            <v>1913</v>
          </cell>
          <cell r="N288">
            <v>803</v>
          </cell>
          <cell r="O288">
            <v>549</v>
          </cell>
          <cell r="P288">
            <v>1364</v>
          </cell>
          <cell r="Q288">
            <v>789</v>
          </cell>
          <cell r="R288">
            <v>0</v>
          </cell>
          <cell r="S288">
            <v>0</v>
          </cell>
          <cell r="T288">
            <v>0</v>
          </cell>
          <cell r="U288">
            <v>789</v>
          </cell>
          <cell r="V288">
            <v>5192</v>
          </cell>
        </row>
        <row r="289">
          <cell r="D289">
            <v>4445</v>
          </cell>
          <cell r="E289">
            <v>0</v>
          </cell>
          <cell r="F289">
            <v>89112</v>
          </cell>
          <cell r="G289">
            <v>37406</v>
          </cell>
          <cell r="H289">
            <v>51706</v>
          </cell>
          <cell r="I289">
            <v>81845</v>
          </cell>
          <cell r="J289">
            <v>53670</v>
          </cell>
          <cell r="K289">
            <v>64000</v>
          </cell>
          <cell r="L289">
            <v>17845</v>
          </cell>
          <cell r="M289">
            <v>8424</v>
          </cell>
          <cell r="N289">
            <v>4671</v>
          </cell>
          <cell r="O289">
            <v>960</v>
          </cell>
          <cell r="P289">
            <v>7464</v>
          </cell>
          <cell r="Q289">
            <v>1269</v>
          </cell>
          <cell r="R289">
            <v>0</v>
          </cell>
          <cell r="S289">
            <v>0</v>
          </cell>
          <cell r="T289">
            <v>0</v>
          </cell>
          <cell r="U289">
            <v>1269</v>
          </cell>
          <cell r="V289">
            <v>14477</v>
          </cell>
        </row>
        <row r="290">
          <cell r="D290">
            <v>4501</v>
          </cell>
          <cell r="E290">
            <v>0</v>
          </cell>
          <cell r="F290">
            <v>60671</v>
          </cell>
          <cell r="G290">
            <v>33000</v>
          </cell>
          <cell r="H290">
            <v>27671</v>
          </cell>
          <cell r="I290">
            <v>59035</v>
          </cell>
          <cell r="J290">
            <v>40010</v>
          </cell>
          <cell r="K290">
            <v>55200</v>
          </cell>
          <cell r="L290">
            <v>3835</v>
          </cell>
          <cell r="M290">
            <v>5773</v>
          </cell>
          <cell r="N290">
            <v>3253</v>
          </cell>
          <cell r="O290">
            <v>2442</v>
          </cell>
          <cell r="P290">
            <v>3331</v>
          </cell>
          <cell r="Q290">
            <v>1269</v>
          </cell>
          <cell r="R290">
            <v>0</v>
          </cell>
          <cell r="S290">
            <v>0</v>
          </cell>
          <cell r="T290">
            <v>0</v>
          </cell>
          <cell r="U290">
            <v>1269</v>
          </cell>
          <cell r="V290">
            <v>9852</v>
          </cell>
        </row>
        <row r="291">
          <cell r="D291">
            <v>4505</v>
          </cell>
          <cell r="E291">
            <v>0</v>
          </cell>
          <cell r="F291">
            <v>85600</v>
          </cell>
          <cell r="G291">
            <v>60000</v>
          </cell>
          <cell r="H291">
            <v>25600</v>
          </cell>
          <cell r="I291">
            <v>83235</v>
          </cell>
          <cell r="J291">
            <v>51960</v>
          </cell>
          <cell r="K291">
            <v>75900</v>
          </cell>
          <cell r="L291">
            <v>7335</v>
          </cell>
          <cell r="M291">
            <v>8451</v>
          </cell>
          <cell r="N291">
            <v>4275</v>
          </cell>
          <cell r="O291">
            <v>3187</v>
          </cell>
          <cell r="P291">
            <v>5264</v>
          </cell>
          <cell r="Q291">
            <v>1269</v>
          </cell>
          <cell r="R291">
            <v>0</v>
          </cell>
          <cell r="S291">
            <v>0</v>
          </cell>
          <cell r="T291">
            <v>0</v>
          </cell>
          <cell r="U291">
            <v>1269</v>
          </cell>
          <cell r="V291">
            <v>13834</v>
          </cell>
        </row>
        <row r="292">
          <cell r="D292">
            <v>4581</v>
          </cell>
          <cell r="E292">
            <v>0</v>
          </cell>
          <cell r="F292">
            <v>17734</v>
          </cell>
          <cell r="G292">
            <v>17430</v>
          </cell>
          <cell r="H292">
            <v>304</v>
          </cell>
          <cell r="I292">
            <v>33020</v>
          </cell>
          <cell r="J292">
            <v>25320</v>
          </cell>
          <cell r="K292">
            <v>33020</v>
          </cell>
          <cell r="L292">
            <v>0</v>
          </cell>
          <cell r="M292">
            <v>3094</v>
          </cell>
          <cell r="N292">
            <v>2080</v>
          </cell>
          <cell r="O292">
            <v>1848</v>
          </cell>
          <cell r="P292">
            <v>1246</v>
          </cell>
          <cell r="Q292">
            <v>1029</v>
          </cell>
          <cell r="R292">
            <v>0</v>
          </cell>
          <cell r="S292">
            <v>0</v>
          </cell>
          <cell r="T292">
            <v>0</v>
          </cell>
          <cell r="U292">
            <v>1029</v>
          </cell>
          <cell r="V292">
            <v>2877</v>
          </cell>
        </row>
        <row r="293">
          <cell r="D293">
            <v>4606</v>
          </cell>
          <cell r="E293">
            <v>0</v>
          </cell>
          <cell r="F293">
            <v>55230</v>
          </cell>
          <cell r="G293">
            <v>55229</v>
          </cell>
          <cell r="H293">
            <v>1</v>
          </cell>
          <cell r="I293">
            <v>42920</v>
          </cell>
          <cell r="J293">
            <v>28140</v>
          </cell>
          <cell r="K293">
            <v>38900</v>
          </cell>
          <cell r="L293">
            <v>4020</v>
          </cell>
          <cell r="M293">
            <v>4295</v>
          </cell>
          <cell r="N293">
            <v>2345</v>
          </cell>
          <cell r="O293">
            <v>1245</v>
          </cell>
          <cell r="P293">
            <v>3050</v>
          </cell>
          <cell r="Q293">
            <v>1029</v>
          </cell>
          <cell r="R293">
            <v>0</v>
          </cell>
          <cell r="S293">
            <v>0</v>
          </cell>
          <cell r="T293">
            <v>0</v>
          </cell>
          <cell r="U293">
            <v>1029</v>
          </cell>
          <cell r="V293">
            <v>9000</v>
          </cell>
        </row>
        <row r="294">
          <cell r="D294">
            <v>5000</v>
          </cell>
          <cell r="E294">
            <v>0</v>
          </cell>
          <cell r="F294">
            <v>5063235</v>
          </cell>
          <cell r="G294">
            <v>5063235</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806023</v>
          </cell>
        </row>
        <row r="295">
          <cell r="D295">
            <v>5201</v>
          </cell>
          <cell r="E295">
            <v>0</v>
          </cell>
          <cell r="F295">
            <v>771823</v>
          </cell>
          <cell r="G295">
            <v>177301</v>
          </cell>
          <cell r="H295">
            <v>594522</v>
          </cell>
          <cell r="I295">
            <v>1351370</v>
          </cell>
          <cell r="J295">
            <v>934690</v>
          </cell>
          <cell r="K295">
            <v>1272000</v>
          </cell>
          <cell r="L295">
            <v>79370</v>
          </cell>
          <cell r="M295">
            <v>133474</v>
          </cell>
          <cell r="N295">
            <v>77563</v>
          </cell>
          <cell r="O295">
            <v>42717</v>
          </cell>
          <cell r="P295">
            <v>90757</v>
          </cell>
          <cell r="Q295">
            <v>9909</v>
          </cell>
          <cell r="R295">
            <v>0</v>
          </cell>
          <cell r="S295">
            <v>0</v>
          </cell>
          <cell r="T295">
            <v>0</v>
          </cell>
          <cell r="U295">
            <v>9909</v>
          </cell>
          <cell r="V295">
            <v>120513</v>
          </cell>
        </row>
        <row r="296">
          <cell r="D296">
            <v>5202</v>
          </cell>
          <cell r="E296">
            <v>0</v>
          </cell>
          <cell r="F296">
            <v>170945</v>
          </cell>
          <cell r="G296">
            <v>98000</v>
          </cell>
          <cell r="H296">
            <v>72945</v>
          </cell>
          <cell r="I296">
            <v>254805</v>
          </cell>
          <cell r="J296">
            <v>191880</v>
          </cell>
          <cell r="K296">
            <v>248000</v>
          </cell>
          <cell r="L296">
            <v>6805</v>
          </cell>
          <cell r="M296">
            <v>24246</v>
          </cell>
          <cell r="N296">
            <v>15885</v>
          </cell>
          <cell r="O296">
            <v>12320</v>
          </cell>
          <cell r="P296">
            <v>11926</v>
          </cell>
          <cell r="Q296">
            <v>2949</v>
          </cell>
          <cell r="R296">
            <v>0</v>
          </cell>
          <cell r="S296">
            <v>0</v>
          </cell>
          <cell r="T296">
            <v>0</v>
          </cell>
          <cell r="U296">
            <v>2949</v>
          </cell>
          <cell r="V296">
            <v>26914</v>
          </cell>
        </row>
        <row r="297">
          <cell r="D297">
            <v>5203</v>
          </cell>
          <cell r="E297">
            <v>0</v>
          </cell>
          <cell r="F297">
            <v>315922</v>
          </cell>
          <cell r="G297">
            <v>59898</v>
          </cell>
          <cell r="H297">
            <v>256024</v>
          </cell>
          <cell r="I297">
            <v>333770</v>
          </cell>
          <cell r="J297">
            <v>227220</v>
          </cell>
          <cell r="K297">
            <v>282600</v>
          </cell>
          <cell r="L297">
            <v>51170</v>
          </cell>
          <cell r="M297">
            <v>32923</v>
          </cell>
          <cell r="N297">
            <v>18790</v>
          </cell>
          <cell r="O297">
            <v>11191</v>
          </cell>
          <cell r="P297">
            <v>21732</v>
          </cell>
          <cell r="Q297">
            <v>3189</v>
          </cell>
          <cell r="R297">
            <v>0</v>
          </cell>
          <cell r="S297">
            <v>0</v>
          </cell>
          <cell r="T297">
            <v>0</v>
          </cell>
          <cell r="U297">
            <v>3189</v>
          </cell>
          <cell r="V297">
            <v>50162</v>
          </cell>
        </row>
        <row r="298">
          <cell r="D298">
            <v>5204</v>
          </cell>
          <cell r="E298">
            <v>0</v>
          </cell>
          <cell r="F298">
            <v>240704</v>
          </cell>
          <cell r="G298">
            <v>160704</v>
          </cell>
          <cell r="H298">
            <v>80000</v>
          </cell>
          <cell r="I298">
            <v>310695</v>
          </cell>
          <cell r="J298">
            <v>220480</v>
          </cell>
          <cell r="K298">
            <v>299600</v>
          </cell>
          <cell r="L298">
            <v>11095</v>
          </cell>
          <cell r="M298">
            <v>30345</v>
          </cell>
          <cell r="N298">
            <v>18303</v>
          </cell>
          <cell r="O298">
            <v>11194</v>
          </cell>
          <cell r="P298">
            <v>19151</v>
          </cell>
          <cell r="Q298">
            <v>2949</v>
          </cell>
          <cell r="R298">
            <v>0</v>
          </cell>
          <cell r="S298">
            <v>0</v>
          </cell>
          <cell r="T298">
            <v>0</v>
          </cell>
          <cell r="U298">
            <v>2949</v>
          </cell>
          <cell r="V298">
            <v>36466</v>
          </cell>
        </row>
        <row r="299">
          <cell r="D299">
            <v>5206</v>
          </cell>
          <cell r="E299">
            <v>0</v>
          </cell>
          <cell r="F299">
            <v>98015</v>
          </cell>
          <cell r="G299">
            <v>98015</v>
          </cell>
          <cell r="H299">
            <v>0</v>
          </cell>
          <cell r="I299">
            <v>141485</v>
          </cell>
          <cell r="J299">
            <v>112040</v>
          </cell>
          <cell r="K299">
            <v>139400</v>
          </cell>
          <cell r="L299">
            <v>2085</v>
          </cell>
          <cell r="M299">
            <v>13183</v>
          </cell>
          <cell r="N299">
            <v>9313</v>
          </cell>
          <cell r="O299">
            <v>3100</v>
          </cell>
          <cell r="P299">
            <v>10083</v>
          </cell>
          <cell r="Q299">
            <v>1749</v>
          </cell>
          <cell r="R299">
            <v>0</v>
          </cell>
          <cell r="S299">
            <v>0</v>
          </cell>
          <cell r="T299">
            <v>0</v>
          </cell>
          <cell r="U299">
            <v>1749</v>
          </cell>
          <cell r="V299">
            <v>15600</v>
          </cell>
        </row>
        <row r="300">
          <cell r="D300">
            <v>5207</v>
          </cell>
          <cell r="E300">
            <v>0</v>
          </cell>
          <cell r="F300">
            <v>170495</v>
          </cell>
          <cell r="G300">
            <v>170495</v>
          </cell>
          <cell r="H300">
            <v>0</v>
          </cell>
          <cell r="I300">
            <v>190040</v>
          </cell>
          <cell r="J300">
            <v>138870</v>
          </cell>
          <cell r="K300">
            <v>176200</v>
          </cell>
          <cell r="L300">
            <v>13840</v>
          </cell>
          <cell r="M300">
            <v>18268</v>
          </cell>
          <cell r="N300">
            <v>11506</v>
          </cell>
          <cell r="O300">
            <v>10771</v>
          </cell>
          <cell r="P300">
            <v>7497</v>
          </cell>
          <cell r="Q300">
            <v>1770</v>
          </cell>
          <cell r="R300">
            <v>0</v>
          </cell>
          <cell r="S300">
            <v>0</v>
          </cell>
          <cell r="T300">
            <v>0</v>
          </cell>
          <cell r="U300">
            <v>1770</v>
          </cell>
          <cell r="V300">
            <v>26220</v>
          </cell>
        </row>
        <row r="301">
          <cell r="D301">
            <v>5209</v>
          </cell>
          <cell r="E301">
            <v>0</v>
          </cell>
          <cell r="F301">
            <v>119993</v>
          </cell>
          <cell r="G301">
            <v>17237</v>
          </cell>
          <cell r="H301">
            <v>102756</v>
          </cell>
          <cell r="I301">
            <v>125415</v>
          </cell>
          <cell r="J301">
            <v>89160</v>
          </cell>
          <cell r="K301">
            <v>117000</v>
          </cell>
          <cell r="L301">
            <v>8415</v>
          </cell>
          <cell r="M301">
            <v>12184</v>
          </cell>
          <cell r="N301">
            <v>7375</v>
          </cell>
          <cell r="O301">
            <v>2544</v>
          </cell>
          <cell r="P301">
            <v>9640</v>
          </cell>
          <cell r="Q301">
            <v>1749</v>
          </cell>
          <cell r="R301">
            <v>0</v>
          </cell>
          <cell r="S301">
            <v>0</v>
          </cell>
          <cell r="T301">
            <v>0</v>
          </cell>
          <cell r="U301">
            <v>1749</v>
          </cell>
          <cell r="V301">
            <v>18392</v>
          </cell>
        </row>
        <row r="302">
          <cell r="D302">
            <v>5210</v>
          </cell>
          <cell r="E302">
            <v>0</v>
          </cell>
          <cell r="F302">
            <v>266412</v>
          </cell>
          <cell r="G302">
            <v>85412</v>
          </cell>
          <cell r="H302">
            <v>181000</v>
          </cell>
          <cell r="I302">
            <v>306195</v>
          </cell>
          <cell r="J302">
            <v>210730</v>
          </cell>
          <cell r="K302">
            <v>294000</v>
          </cell>
          <cell r="L302">
            <v>12195</v>
          </cell>
          <cell r="M302">
            <v>30172</v>
          </cell>
          <cell r="N302">
            <v>17461</v>
          </cell>
          <cell r="O302">
            <v>7845</v>
          </cell>
          <cell r="P302">
            <v>22327</v>
          </cell>
          <cell r="Q302">
            <v>2949</v>
          </cell>
          <cell r="R302">
            <v>0</v>
          </cell>
          <cell r="S302">
            <v>0</v>
          </cell>
          <cell r="T302">
            <v>0</v>
          </cell>
          <cell r="U302">
            <v>2949</v>
          </cell>
          <cell r="V302">
            <v>42231</v>
          </cell>
        </row>
        <row r="303">
          <cell r="D303">
            <v>5211</v>
          </cell>
          <cell r="E303">
            <v>0</v>
          </cell>
          <cell r="F303">
            <v>106063</v>
          </cell>
          <cell r="G303">
            <v>106063</v>
          </cell>
          <cell r="H303">
            <v>0</v>
          </cell>
          <cell r="I303">
            <v>138955</v>
          </cell>
          <cell r="J303">
            <v>97700</v>
          </cell>
          <cell r="K303">
            <v>123200</v>
          </cell>
          <cell r="L303">
            <v>15755</v>
          </cell>
          <cell r="M303">
            <v>13590</v>
          </cell>
          <cell r="N303">
            <v>8085</v>
          </cell>
          <cell r="O303">
            <v>1493</v>
          </cell>
          <cell r="P303">
            <v>12097</v>
          </cell>
          <cell r="Q303">
            <v>1989</v>
          </cell>
          <cell r="R303">
            <v>0</v>
          </cell>
          <cell r="S303">
            <v>0</v>
          </cell>
          <cell r="T303">
            <v>0</v>
          </cell>
          <cell r="U303">
            <v>1989</v>
          </cell>
          <cell r="V303">
            <v>16783</v>
          </cell>
        </row>
        <row r="304">
          <cell r="D304">
            <v>5212</v>
          </cell>
          <cell r="E304">
            <v>0</v>
          </cell>
          <cell r="F304">
            <v>297501</v>
          </cell>
          <cell r="G304">
            <v>65513</v>
          </cell>
          <cell r="H304">
            <v>231988</v>
          </cell>
          <cell r="I304">
            <v>315085</v>
          </cell>
          <cell r="J304">
            <v>217620</v>
          </cell>
          <cell r="K304">
            <v>294000</v>
          </cell>
          <cell r="L304">
            <v>21085</v>
          </cell>
          <cell r="M304">
            <v>31050</v>
          </cell>
          <cell r="N304">
            <v>18108</v>
          </cell>
          <cell r="O304">
            <v>11807</v>
          </cell>
          <cell r="P304">
            <v>19243</v>
          </cell>
          <cell r="Q304">
            <v>2949</v>
          </cell>
          <cell r="R304">
            <v>0</v>
          </cell>
          <cell r="S304">
            <v>0</v>
          </cell>
          <cell r="T304">
            <v>0</v>
          </cell>
          <cell r="U304">
            <v>2949</v>
          </cell>
          <cell r="V304">
            <v>45423</v>
          </cell>
        </row>
        <row r="305">
          <cell r="D305">
            <v>5213</v>
          </cell>
          <cell r="E305">
            <v>0</v>
          </cell>
          <cell r="F305">
            <v>129299</v>
          </cell>
          <cell r="G305">
            <v>108719</v>
          </cell>
          <cell r="H305">
            <v>20580</v>
          </cell>
          <cell r="I305">
            <v>151130</v>
          </cell>
          <cell r="J305">
            <v>115070</v>
          </cell>
          <cell r="K305">
            <v>150400</v>
          </cell>
          <cell r="L305">
            <v>730</v>
          </cell>
          <cell r="M305">
            <v>14295</v>
          </cell>
          <cell r="N305">
            <v>9543</v>
          </cell>
          <cell r="O305">
            <v>3629</v>
          </cell>
          <cell r="P305">
            <v>10666</v>
          </cell>
          <cell r="Q305">
            <v>1989</v>
          </cell>
          <cell r="R305">
            <v>0</v>
          </cell>
          <cell r="S305">
            <v>0</v>
          </cell>
          <cell r="T305">
            <v>0</v>
          </cell>
          <cell r="U305">
            <v>1989</v>
          </cell>
          <cell r="V305">
            <v>19905</v>
          </cell>
        </row>
        <row r="306">
          <cell r="D306">
            <v>5214</v>
          </cell>
          <cell r="E306">
            <v>0</v>
          </cell>
          <cell r="F306">
            <v>86541</v>
          </cell>
          <cell r="G306">
            <v>29031</v>
          </cell>
          <cell r="H306">
            <v>57510</v>
          </cell>
          <cell r="I306">
            <v>88725</v>
          </cell>
          <cell r="J306">
            <v>57980</v>
          </cell>
          <cell r="K306">
            <v>76990</v>
          </cell>
          <cell r="L306">
            <v>11735</v>
          </cell>
          <cell r="M306">
            <v>8912</v>
          </cell>
          <cell r="N306">
            <v>4805</v>
          </cell>
          <cell r="O306">
            <v>3714</v>
          </cell>
          <cell r="P306">
            <v>5198</v>
          </cell>
          <cell r="Q306">
            <v>1509</v>
          </cell>
          <cell r="R306">
            <v>0</v>
          </cell>
          <cell r="S306">
            <v>0</v>
          </cell>
          <cell r="T306">
            <v>0</v>
          </cell>
          <cell r="U306">
            <v>1509</v>
          </cell>
          <cell r="V306">
            <v>14300</v>
          </cell>
        </row>
        <row r="307">
          <cell r="D307">
            <v>5215</v>
          </cell>
          <cell r="E307">
            <v>0</v>
          </cell>
          <cell r="F307">
            <v>111241</v>
          </cell>
          <cell r="G307">
            <v>111241</v>
          </cell>
          <cell r="H307">
            <v>0</v>
          </cell>
          <cell r="I307">
            <v>114025</v>
          </cell>
          <cell r="J307">
            <v>84720</v>
          </cell>
          <cell r="K307">
            <v>108400</v>
          </cell>
          <cell r="L307">
            <v>5625</v>
          </cell>
          <cell r="M307">
            <v>10914</v>
          </cell>
          <cell r="N307">
            <v>7050</v>
          </cell>
          <cell r="O307">
            <v>1680</v>
          </cell>
          <cell r="P307">
            <v>9234</v>
          </cell>
          <cell r="Q307">
            <v>1749</v>
          </cell>
          <cell r="R307">
            <v>0</v>
          </cell>
          <cell r="S307">
            <v>0</v>
          </cell>
          <cell r="T307">
            <v>0</v>
          </cell>
          <cell r="U307">
            <v>1749</v>
          </cell>
          <cell r="V307">
            <v>17185</v>
          </cell>
        </row>
        <row r="308">
          <cell r="D308">
            <v>5303</v>
          </cell>
          <cell r="E308">
            <v>0</v>
          </cell>
          <cell r="F308">
            <v>25714</v>
          </cell>
          <cell r="G308">
            <v>25714</v>
          </cell>
          <cell r="H308">
            <v>0</v>
          </cell>
          <cell r="I308">
            <v>25910</v>
          </cell>
          <cell r="J308">
            <v>20110</v>
          </cell>
          <cell r="K308">
            <v>25000</v>
          </cell>
          <cell r="L308">
            <v>910</v>
          </cell>
          <cell r="M308">
            <v>2439</v>
          </cell>
          <cell r="N308">
            <v>1671</v>
          </cell>
          <cell r="O308">
            <v>2439</v>
          </cell>
          <cell r="P308">
            <v>0</v>
          </cell>
          <cell r="Q308">
            <v>1029</v>
          </cell>
          <cell r="R308">
            <v>0</v>
          </cell>
          <cell r="S308">
            <v>0</v>
          </cell>
          <cell r="T308">
            <v>0</v>
          </cell>
          <cell r="U308">
            <v>1029</v>
          </cell>
          <cell r="V308">
            <v>4071</v>
          </cell>
        </row>
        <row r="309">
          <cell r="D309">
            <v>5327</v>
          </cell>
          <cell r="E309">
            <v>0</v>
          </cell>
          <cell r="F309">
            <v>16371</v>
          </cell>
          <cell r="G309">
            <v>16371</v>
          </cell>
          <cell r="H309">
            <v>0</v>
          </cell>
          <cell r="I309">
            <v>13085</v>
          </cell>
          <cell r="J309">
            <v>10780</v>
          </cell>
          <cell r="K309">
            <v>13085</v>
          </cell>
          <cell r="L309">
            <v>0</v>
          </cell>
          <cell r="M309">
            <v>1195</v>
          </cell>
          <cell r="N309">
            <v>895</v>
          </cell>
          <cell r="O309">
            <v>0</v>
          </cell>
          <cell r="P309">
            <v>1195</v>
          </cell>
          <cell r="Q309">
            <v>789</v>
          </cell>
          <cell r="R309">
            <v>0</v>
          </cell>
          <cell r="S309">
            <v>0</v>
          </cell>
          <cell r="T309">
            <v>0</v>
          </cell>
          <cell r="U309">
            <v>789</v>
          </cell>
          <cell r="V309">
            <v>2671</v>
          </cell>
        </row>
        <row r="310">
          <cell r="D310">
            <v>5346</v>
          </cell>
          <cell r="E310">
            <v>0</v>
          </cell>
          <cell r="F310">
            <v>21569</v>
          </cell>
          <cell r="G310">
            <v>21569</v>
          </cell>
          <cell r="H310">
            <v>0</v>
          </cell>
          <cell r="I310">
            <v>14425</v>
          </cell>
          <cell r="J310">
            <v>11220</v>
          </cell>
          <cell r="K310">
            <v>14425</v>
          </cell>
          <cell r="L310">
            <v>0</v>
          </cell>
          <cell r="M310">
            <v>1350</v>
          </cell>
          <cell r="N310">
            <v>930</v>
          </cell>
          <cell r="O310">
            <v>327</v>
          </cell>
          <cell r="P310">
            <v>1023</v>
          </cell>
          <cell r="Q310">
            <v>789</v>
          </cell>
          <cell r="R310">
            <v>0</v>
          </cell>
          <cell r="S310">
            <v>0</v>
          </cell>
          <cell r="T310">
            <v>0</v>
          </cell>
          <cell r="U310">
            <v>789</v>
          </cell>
          <cell r="V310">
            <v>3439</v>
          </cell>
        </row>
        <row r="311">
          <cell r="D311">
            <v>5348</v>
          </cell>
          <cell r="E311">
            <v>0</v>
          </cell>
          <cell r="F311">
            <v>66841</v>
          </cell>
          <cell r="G311">
            <v>66841</v>
          </cell>
          <cell r="H311">
            <v>0</v>
          </cell>
          <cell r="I311">
            <v>73865</v>
          </cell>
          <cell r="J311">
            <v>55780</v>
          </cell>
          <cell r="K311">
            <v>55000</v>
          </cell>
          <cell r="L311">
            <v>18865</v>
          </cell>
          <cell r="M311">
            <v>7007</v>
          </cell>
          <cell r="N311">
            <v>4625</v>
          </cell>
          <cell r="O311">
            <v>649</v>
          </cell>
          <cell r="P311">
            <v>6358</v>
          </cell>
          <cell r="Q311">
            <v>1269</v>
          </cell>
          <cell r="R311">
            <v>0</v>
          </cell>
          <cell r="S311">
            <v>0</v>
          </cell>
          <cell r="T311">
            <v>0</v>
          </cell>
          <cell r="U311">
            <v>1269</v>
          </cell>
          <cell r="V311">
            <v>10694</v>
          </cell>
        </row>
        <row r="312">
          <cell r="D312">
            <v>5349</v>
          </cell>
          <cell r="E312">
            <v>0</v>
          </cell>
          <cell r="F312">
            <v>38080</v>
          </cell>
          <cell r="G312">
            <v>35220</v>
          </cell>
          <cell r="H312">
            <v>2860</v>
          </cell>
          <cell r="I312">
            <v>34295</v>
          </cell>
          <cell r="J312">
            <v>26720</v>
          </cell>
          <cell r="K312">
            <v>34295</v>
          </cell>
          <cell r="L312">
            <v>0</v>
          </cell>
          <cell r="M312">
            <v>3208</v>
          </cell>
          <cell r="N312">
            <v>2215</v>
          </cell>
          <cell r="O312">
            <v>513</v>
          </cell>
          <cell r="P312">
            <v>2695</v>
          </cell>
          <cell r="Q312">
            <v>1029</v>
          </cell>
          <cell r="R312">
            <v>0</v>
          </cell>
          <cell r="S312">
            <v>0</v>
          </cell>
          <cell r="T312">
            <v>0</v>
          </cell>
          <cell r="U312">
            <v>1029</v>
          </cell>
          <cell r="V312">
            <v>6167</v>
          </cell>
        </row>
        <row r="313">
          <cell r="D313">
            <v>5361</v>
          </cell>
          <cell r="E313">
            <v>0</v>
          </cell>
          <cell r="F313">
            <v>45863</v>
          </cell>
          <cell r="G313">
            <v>45863</v>
          </cell>
          <cell r="H313">
            <v>0</v>
          </cell>
          <cell r="I313">
            <v>42390</v>
          </cell>
          <cell r="J313">
            <v>32610</v>
          </cell>
          <cell r="K313">
            <v>42390</v>
          </cell>
          <cell r="L313">
            <v>0</v>
          </cell>
          <cell r="M313">
            <v>3994</v>
          </cell>
          <cell r="N313">
            <v>2713</v>
          </cell>
          <cell r="O313">
            <v>3500</v>
          </cell>
          <cell r="P313">
            <v>494</v>
          </cell>
          <cell r="Q313">
            <v>1029</v>
          </cell>
          <cell r="R313">
            <v>0</v>
          </cell>
          <cell r="S313">
            <v>0</v>
          </cell>
          <cell r="T313">
            <v>0</v>
          </cell>
          <cell r="U313">
            <v>1029</v>
          </cell>
          <cell r="V313">
            <v>7392</v>
          </cell>
        </row>
        <row r="314">
          <cell r="D314">
            <v>5363</v>
          </cell>
          <cell r="E314">
            <v>0</v>
          </cell>
          <cell r="F314">
            <v>31834</v>
          </cell>
          <cell r="G314">
            <v>31834</v>
          </cell>
          <cell r="H314">
            <v>0</v>
          </cell>
          <cell r="I314">
            <v>26240</v>
          </cell>
          <cell r="J314">
            <v>19750</v>
          </cell>
          <cell r="K314">
            <v>24720</v>
          </cell>
          <cell r="L314">
            <v>1520</v>
          </cell>
          <cell r="M314">
            <v>2503</v>
          </cell>
          <cell r="N314">
            <v>1651</v>
          </cell>
          <cell r="O314">
            <v>564</v>
          </cell>
          <cell r="P314">
            <v>1939</v>
          </cell>
          <cell r="Q314">
            <v>1029</v>
          </cell>
          <cell r="R314">
            <v>0</v>
          </cell>
          <cell r="S314">
            <v>0</v>
          </cell>
          <cell r="T314">
            <v>0</v>
          </cell>
          <cell r="U314">
            <v>1029</v>
          </cell>
          <cell r="V314">
            <v>5151</v>
          </cell>
        </row>
        <row r="315">
          <cell r="D315">
            <v>5366</v>
          </cell>
          <cell r="E315">
            <v>0</v>
          </cell>
          <cell r="F315">
            <v>27614</v>
          </cell>
          <cell r="G315">
            <v>27614</v>
          </cell>
          <cell r="H315">
            <v>0</v>
          </cell>
          <cell r="I315">
            <v>18780</v>
          </cell>
          <cell r="J315">
            <v>13600</v>
          </cell>
          <cell r="K315">
            <v>16400</v>
          </cell>
          <cell r="L315">
            <v>2380</v>
          </cell>
          <cell r="M315">
            <v>1808</v>
          </cell>
          <cell r="N315">
            <v>1130</v>
          </cell>
          <cell r="O315">
            <v>1351</v>
          </cell>
          <cell r="P315">
            <v>457</v>
          </cell>
          <cell r="Q315">
            <v>789</v>
          </cell>
          <cell r="R315">
            <v>0</v>
          </cell>
          <cell r="S315">
            <v>0</v>
          </cell>
          <cell r="T315">
            <v>0</v>
          </cell>
          <cell r="U315">
            <v>789</v>
          </cell>
          <cell r="V315">
            <v>4484</v>
          </cell>
        </row>
        <row r="316">
          <cell r="D316">
            <v>5368</v>
          </cell>
          <cell r="E316">
            <v>0</v>
          </cell>
          <cell r="F316">
            <v>16523</v>
          </cell>
          <cell r="G316">
            <v>16523</v>
          </cell>
          <cell r="H316">
            <v>0</v>
          </cell>
          <cell r="I316">
            <v>8140</v>
          </cell>
          <cell r="J316">
            <v>3500</v>
          </cell>
          <cell r="K316">
            <v>5890</v>
          </cell>
          <cell r="L316">
            <v>2250</v>
          </cell>
          <cell r="M316">
            <v>916</v>
          </cell>
          <cell r="N316">
            <v>283</v>
          </cell>
          <cell r="O316">
            <v>116</v>
          </cell>
          <cell r="P316">
            <v>800</v>
          </cell>
          <cell r="Q316">
            <v>789</v>
          </cell>
          <cell r="R316">
            <v>0</v>
          </cell>
          <cell r="S316">
            <v>0</v>
          </cell>
          <cell r="T316">
            <v>0</v>
          </cell>
          <cell r="U316">
            <v>789</v>
          </cell>
          <cell r="V316">
            <v>2707</v>
          </cell>
        </row>
        <row r="317">
          <cell r="D317">
            <v>5434</v>
          </cell>
          <cell r="E317">
            <v>0</v>
          </cell>
          <cell r="F317">
            <v>82947</v>
          </cell>
          <cell r="G317">
            <v>33004</v>
          </cell>
          <cell r="H317">
            <v>49943</v>
          </cell>
          <cell r="I317">
            <v>67580</v>
          </cell>
          <cell r="J317">
            <v>45080</v>
          </cell>
          <cell r="K317">
            <v>60000</v>
          </cell>
          <cell r="L317">
            <v>7580</v>
          </cell>
          <cell r="M317">
            <v>6698</v>
          </cell>
          <cell r="N317">
            <v>3725</v>
          </cell>
          <cell r="O317">
            <v>1498</v>
          </cell>
          <cell r="P317">
            <v>5200</v>
          </cell>
          <cell r="Q317">
            <v>1269</v>
          </cell>
          <cell r="R317">
            <v>0</v>
          </cell>
          <cell r="S317">
            <v>0</v>
          </cell>
          <cell r="T317">
            <v>0</v>
          </cell>
          <cell r="U317">
            <v>1269</v>
          </cell>
          <cell r="V317">
            <v>12824</v>
          </cell>
        </row>
        <row r="318">
          <cell r="D318">
            <v>5463</v>
          </cell>
          <cell r="E318">
            <v>0</v>
          </cell>
          <cell r="F318">
            <v>63682</v>
          </cell>
          <cell r="G318">
            <v>52816</v>
          </cell>
          <cell r="H318">
            <v>10866</v>
          </cell>
          <cell r="I318">
            <v>52375</v>
          </cell>
          <cell r="J318">
            <v>36110</v>
          </cell>
          <cell r="K318">
            <v>44500</v>
          </cell>
          <cell r="L318">
            <v>7875</v>
          </cell>
          <cell r="M318">
            <v>5135</v>
          </cell>
          <cell r="N318">
            <v>2996</v>
          </cell>
          <cell r="O318">
            <v>4275</v>
          </cell>
          <cell r="P318">
            <v>860</v>
          </cell>
          <cell r="Q318">
            <v>1029</v>
          </cell>
          <cell r="R318">
            <v>0</v>
          </cell>
          <cell r="S318">
            <v>0</v>
          </cell>
          <cell r="T318">
            <v>0</v>
          </cell>
          <cell r="U318">
            <v>1029</v>
          </cell>
          <cell r="V318">
            <v>9872</v>
          </cell>
        </row>
        <row r="319">
          <cell r="D319">
            <v>5464</v>
          </cell>
          <cell r="E319">
            <v>0</v>
          </cell>
          <cell r="F319">
            <v>19816</v>
          </cell>
          <cell r="G319">
            <v>19816</v>
          </cell>
          <cell r="H319">
            <v>0</v>
          </cell>
          <cell r="I319">
            <v>10990</v>
          </cell>
          <cell r="J319">
            <v>7840</v>
          </cell>
          <cell r="K319">
            <v>10990</v>
          </cell>
          <cell r="L319">
            <v>0</v>
          </cell>
          <cell r="M319">
            <v>1064</v>
          </cell>
          <cell r="N319">
            <v>650</v>
          </cell>
          <cell r="O319">
            <v>507</v>
          </cell>
          <cell r="P319">
            <v>557</v>
          </cell>
          <cell r="Q319">
            <v>789</v>
          </cell>
          <cell r="R319">
            <v>0</v>
          </cell>
          <cell r="S319">
            <v>0</v>
          </cell>
          <cell r="T319">
            <v>0</v>
          </cell>
          <cell r="U319">
            <v>789</v>
          </cell>
          <cell r="V319">
            <v>3175</v>
          </cell>
        </row>
        <row r="320">
          <cell r="D320">
            <v>6000</v>
          </cell>
          <cell r="E320">
            <v>0</v>
          </cell>
          <cell r="F320">
            <v>4858552</v>
          </cell>
          <cell r="G320">
            <v>4042362</v>
          </cell>
          <cell r="H320">
            <v>816190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794779</v>
          </cell>
        </row>
        <row r="321">
          <cell r="D321">
            <v>6201</v>
          </cell>
          <cell r="E321">
            <v>0</v>
          </cell>
          <cell r="F321">
            <v>590324</v>
          </cell>
          <cell r="G321">
            <v>390129</v>
          </cell>
          <cell r="H321">
            <v>200195</v>
          </cell>
          <cell r="I321">
            <v>846385</v>
          </cell>
          <cell r="J321">
            <v>503270</v>
          </cell>
          <cell r="K321">
            <v>338900</v>
          </cell>
          <cell r="L321">
            <v>507485</v>
          </cell>
          <cell r="M321">
            <v>87861</v>
          </cell>
          <cell r="N321">
            <v>41688</v>
          </cell>
          <cell r="O321">
            <v>22916</v>
          </cell>
          <cell r="P321">
            <v>64945</v>
          </cell>
          <cell r="Q321">
            <v>7829</v>
          </cell>
          <cell r="R321">
            <v>0</v>
          </cell>
          <cell r="S321">
            <v>0</v>
          </cell>
          <cell r="T321">
            <v>0</v>
          </cell>
          <cell r="U321">
            <v>7829</v>
          </cell>
          <cell r="V321">
            <v>94375</v>
          </cell>
        </row>
        <row r="322">
          <cell r="D322">
            <v>6202</v>
          </cell>
          <cell r="E322">
            <v>0</v>
          </cell>
          <cell r="F322">
            <v>247015</v>
          </cell>
          <cell r="G322">
            <v>96113</v>
          </cell>
          <cell r="H322">
            <v>150902</v>
          </cell>
          <cell r="I322">
            <v>288020</v>
          </cell>
          <cell r="J322">
            <v>179700</v>
          </cell>
          <cell r="K322">
            <v>271800</v>
          </cell>
          <cell r="L322">
            <v>16220</v>
          </cell>
          <cell r="M322">
            <v>29387</v>
          </cell>
          <cell r="N322">
            <v>14885</v>
          </cell>
          <cell r="O322">
            <v>18022</v>
          </cell>
          <cell r="P322">
            <v>11365</v>
          </cell>
          <cell r="Q322">
            <v>3189</v>
          </cell>
          <cell r="R322">
            <v>0</v>
          </cell>
          <cell r="S322">
            <v>0</v>
          </cell>
          <cell r="T322">
            <v>0</v>
          </cell>
          <cell r="U322">
            <v>3189</v>
          </cell>
          <cell r="V322">
            <v>37966</v>
          </cell>
        </row>
        <row r="323">
          <cell r="D323">
            <v>6203</v>
          </cell>
          <cell r="E323">
            <v>0</v>
          </cell>
          <cell r="F323">
            <v>398043</v>
          </cell>
          <cell r="G323">
            <v>250691</v>
          </cell>
          <cell r="H323">
            <v>147352</v>
          </cell>
          <cell r="I323">
            <v>428475</v>
          </cell>
          <cell r="J323">
            <v>263170</v>
          </cell>
          <cell r="K323">
            <v>397000</v>
          </cell>
          <cell r="L323">
            <v>31475</v>
          </cell>
          <cell r="M323">
            <v>44079</v>
          </cell>
          <cell r="N323">
            <v>21906</v>
          </cell>
          <cell r="O323">
            <v>9899</v>
          </cell>
          <cell r="P323">
            <v>34180</v>
          </cell>
          <cell r="Q323">
            <v>4629</v>
          </cell>
          <cell r="R323">
            <v>0</v>
          </cell>
          <cell r="S323">
            <v>0</v>
          </cell>
          <cell r="T323">
            <v>0</v>
          </cell>
          <cell r="U323">
            <v>4629</v>
          </cell>
          <cell r="V323">
            <v>67215</v>
          </cell>
        </row>
        <row r="324">
          <cell r="D324">
            <v>6204</v>
          </cell>
          <cell r="E324">
            <v>0</v>
          </cell>
          <cell r="F324">
            <v>316786</v>
          </cell>
          <cell r="G324">
            <v>95528</v>
          </cell>
          <cell r="H324">
            <v>221258</v>
          </cell>
          <cell r="I324">
            <v>395285</v>
          </cell>
          <cell r="J324">
            <v>260070</v>
          </cell>
          <cell r="K324">
            <v>395000</v>
          </cell>
          <cell r="L324">
            <v>285</v>
          </cell>
          <cell r="M324">
            <v>39683</v>
          </cell>
          <cell r="N324">
            <v>21551</v>
          </cell>
          <cell r="O324">
            <v>7140</v>
          </cell>
          <cell r="P324">
            <v>32543</v>
          </cell>
          <cell r="Q324">
            <v>3909</v>
          </cell>
          <cell r="R324">
            <v>0</v>
          </cell>
          <cell r="S324">
            <v>0</v>
          </cell>
          <cell r="T324">
            <v>0</v>
          </cell>
          <cell r="U324">
            <v>3909</v>
          </cell>
          <cell r="V324">
            <v>53493</v>
          </cell>
        </row>
        <row r="325">
          <cell r="D325">
            <v>6205</v>
          </cell>
          <cell r="E325">
            <v>0</v>
          </cell>
          <cell r="F325">
            <v>116170</v>
          </cell>
          <cell r="G325">
            <v>22000</v>
          </cell>
          <cell r="H325">
            <v>94170</v>
          </cell>
          <cell r="I325">
            <v>128795</v>
          </cell>
          <cell r="J325">
            <v>83310</v>
          </cell>
          <cell r="K325">
            <v>128795</v>
          </cell>
          <cell r="L325">
            <v>0</v>
          </cell>
          <cell r="M325">
            <v>12940</v>
          </cell>
          <cell r="N325">
            <v>6856</v>
          </cell>
          <cell r="O325">
            <v>4622</v>
          </cell>
          <cell r="P325">
            <v>8318</v>
          </cell>
          <cell r="Q325">
            <v>1989</v>
          </cell>
          <cell r="R325">
            <v>0</v>
          </cell>
          <cell r="S325">
            <v>0</v>
          </cell>
          <cell r="T325">
            <v>0</v>
          </cell>
          <cell r="U325">
            <v>1989</v>
          </cell>
          <cell r="V325">
            <v>18821</v>
          </cell>
        </row>
        <row r="326">
          <cell r="D326">
            <v>6206</v>
          </cell>
          <cell r="E326">
            <v>0</v>
          </cell>
          <cell r="F326">
            <v>134161</v>
          </cell>
          <cell r="G326">
            <v>34220</v>
          </cell>
          <cell r="H326">
            <v>99941</v>
          </cell>
          <cell r="I326">
            <v>121245</v>
          </cell>
          <cell r="J326">
            <v>65500</v>
          </cell>
          <cell r="K326">
            <v>82800</v>
          </cell>
          <cell r="L326">
            <v>38445</v>
          </cell>
          <cell r="M326">
            <v>12903</v>
          </cell>
          <cell r="N326">
            <v>5400</v>
          </cell>
          <cell r="O326">
            <v>5975</v>
          </cell>
          <cell r="P326">
            <v>6928</v>
          </cell>
          <cell r="Q326">
            <v>1530</v>
          </cell>
          <cell r="R326">
            <v>1530</v>
          </cell>
          <cell r="S326">
            <v>1530</v>
          </cell>
          <cell r="T326">
            <v>0</v>
          </cell>
          <cell r="U326">
            <v>0</v>
          </cell>
          <cell r="V326">
            <v>21675</v>
          </cell>
        </row>
        <row r="327">
          <cell r="D327">
            <v>6207</v>
          </cell>
          <cell r="E327">
            <v>0</v>
          </cell>
          <cell r="F327">
            <v>101157</v>
          </cell>
          <cell r="G327">
            <v>9340</v>
          </cell>
          <cell r="H327">
            <v>91817</v>
          </cell>
          <cell r="I327">
            <v>108885</v>
          </cell>
          <cell r="J327">
            <v>70650</v>
          </cell>
          <cell r="K327">
            <v>96000</v>
          </cell>
          <cell r="L327">
            <v>12885</v>
          </cell>
          <cell r="M327">
            <v>10953</v>
          </cell>
          <cell r="N327">
            <v>5841</v>
          </cell>
          <cell r="O327">
            <v>5000</v>
          </cell>
          <cell r="P327">
            <v>5953</v>
          </cell>
          <cell r="Q327">
            <v>1749</v>
          </cell>
          <cell r="R327">
            <v>0</v>
          </cell>
          <cell r="S327">
            <v>0</v>
          </cell>
          <cell r="T327">
            <v>0</v>
          </cell>
          <cell r="U327">
            <v>1749</v>
          </cell>
          <cell r="V327">
            <v>16353</v>
          </cell>
        </row>
        <row r="328">
          <cell r="D328">
            <v>6208</v>
          </cell>
          <cell r="E328">
            <v>0</v>
          </cell>
          <cell r="F328">
            <v>95153</v>
          </cell>
          <cell r="G328">
            <v>0</v>
          </cell>
          <cell r="H328">
            <v>95153</v>
          </cell>
          <cell r="I328">
            <v>72635</v>
          </cell>
          <cell r="J328">
            <v>43730</v>
          </cell>
          <cell r="K328">
            <v>60790</v>
          </cell>
          <cell r="L328">
            <v>11845</v>
          </cell>
          <cell r="M328">
            <v>7478</v>
          </cell>
          <cell r="N328">
            <v>3626</v>
          </cell>
          <cell r="O328">
            <v>1526</v>
          </cell>
          <cell r="P328">
            <v>5952</v>
          </cell>
          <cell r="Q328">
            <v>1509</v>
          </cell>
          <cell r="R328">
            <v>0</v>
          </cell>
          <cell r="S328">
            <v>0</v>
          </cell>
          <cell r="T328">
            <v>0</v>
          </cell>
          <cell r="U328">
            <v>1509</v>
          </cell>
          <cell r="V328">
            <v>14911</v>
          </cell>
        </row>
        <row r="329">
          <cell r="D329">
            <v>6209</v>
          </cell>
          <cell r="E329">
            <v>0</v>
          </cell>
          <cell r="F329">
            <v>98402</v>
          </cell>
          <cell r="G329">
            <v>58402</v>
          </cell>
          <cell r="H329">
            <v>40000</v>
          </cell>
          <cell r="I329">
            <v>89650</v>
          </cell>
          <cell r="J329">
            <v>54120</v>
          </cell>
          <cell r="K329">
            <v>80000</v>
          </cell>
          <cell r="L329">
            <v>9650</v>
          </cell>
          <cell r="M329">
            <v>9244</v>
          </cell>
          <cell r="N329">
            <v>4483</v>
          </cell>
          <cell r="O329">
            <v>6625</v>
          </cell>
          <cell r="P329">
            <v>2619</v>
          </cell>
          <cell r="Q329">
            <v>1050</v>
          </cell>
          <cell r="R329">
            <v>0</v>
          </cell>
          <cell r="S329">
            <v>0</v>
          </cell>
          <cell r="T329">
            <v>0</v>
          </cell>
          <cell r="U329">
            <v>1050</v>
          </cell>
          <cell r="V329">
            <v>15331</v>
          </cell>
        </row>
        <row r="330">
          <cell r="D330">
            <v>6210</v>
          </cell>
          <cell r="E330">
            <v>0</v>
          </cell>
          <cell r="F330">
            <v>178825</v>
          </cell>
          <cell r="G330">
            <v>178825</v>
          </cell>
          <cell r="H330">
            <v>0</v>
          </cell>
          <cell r="I330">
            <v>192480</v>
          </cell>
          <cell r="J330">
            <v>106940</v>
          </cell>
          <cell r="K330">
            <v>164000</v>
          </cell>
          <cell r="L330">
            <v>28480</v>
          </cell>
          <cell r="M330">
            <v>20330</v>
          </cell>
          <cell r="N330">
            <v>8828</v>
          </cell>
          <cell r="O330">
            <v>5108</v>
          </cell>
          <cell r="P330">
            <v>15222</v>
          </cell>
          <cell r="Q330">
            <v>2469</v>
          </cell>
          <cell r="R330">
            <v>0</v>
          </cell>
          <cell r="S330">
            <v>0</v>
          </cell>
          <cell r="T330">
            <v>0</v>
          </cell>
          <cell r="U330">
            <v>2469</v>
          </cell>
          <cell r="V330">
            <v>28766</v>
          </cell>
        </row>
        <row r="331">
          <cell r="D331">
            <v>6211</v>
          </cell>
          <cell r="E331">
            <v>0</v>
          </cell>
          <cell r="F331">
            <v>132420</v>
          </cell>
          <cell r="G331">
            <v>132420</v>
          </cell>
          <cell r="H331">
            <v>0</v>
          </cell>
          <cell r="I331">
            <v>142215</v>
          </cell>
          <cell r="J331">
            <v>74730</v>
          </cell>
          <cell r="K331">
            <v>96600</v>
          </cell>
          <cell r="L331">
            <v>45615</v>
          </cell>
          <cell r="M331">
            <v>15221</v>
          </cell>
          <cell r="N331">
            <v>6116</v>
          </cell>
          <cell r="O331">
            <v>3172</v>
          </cell>
          <cell r="P331">
            <v>12049</v>
          </cell>
          <cell r="Q331">
            <v>2469</v>
          </cell>
          <cell r="R331">
            <v>0</v>
          </cell>
          <cell r="S331">
            <v>0</v>
          </cell>
          <cell r="T331">
            <v>0</v>
          </cell>
          <cell r="U331">
            <v>2469</v>
          </cell>
          <cell r="V331">
            <v>21295</v>
          </cell>
        </row>
        <row r="332">
          <cell r="D332">
            <v>6212</v>
          </cell>
          <cell r="E332">
            <v>0</v>
          </cell>
          <cell r="F332">
            <v>69394</v>
          </cell>
          <cell r="G332">
            <v>9000</v>
          </cell>
          <cell r="H332">
            <v>60394</v>
          </cell>
          <cell r="I332">
            <v>51745</v>
          </cell>
          <cell r="J332">
            <v>33710</v>
          </cell>
          <cell r="K332">
            <v>0</v>
          </cell>
          <cell r="L332">
            <v>51745</v>
          </cell>
          <cell r="M332">
            <v>5162</v>
          </cell>
          <cell r="N332">
            <v>2783</v>
          </cell>
          <cell r="O332">
            <v>500</v>
          </cell>
          <cell r="P332">
            <v>4662</v>
          </cell>
          <cell r="Q332">
            <v>1269</v>
          </cell>
          <cell r="R332">
            <v>0</v>
          </cell>
          <cell r="S332">
            <v>0</v>
          </cell>
          <cell r="T332">
            <v>0</v>
          </cell>
          <cell r="U332">
            <v>1269</v>
          </cell>
          <cell r="V332">
            <v>11298</v>
          </cell>
        </row>
        <row r="333">
          <cell r="D333">
            <v>6213</v>
          </cell>
          <cell r="E333">
            <v>0</v>
          </cell>
          <cell r="F333">
            <v>111363</v>
          </cell>
          <cell r="G333">
            <v>111363</v>
          </cell>
          <cell r="H333">
            <v>0</v>
          </cell>
          <cell r="I333">
            <v>103625</v>
          </cell>
          <cell r="J333">
            <v>62710</v>
          </cell>
          <cell r="K333">
            <v>79800</v>
          </cell>
          <cell r="L333">
            <v>23825</v>
          </cell>
          <cell r="M333">
            <v>10673</v>
          </cell>
          <cell r="N333">
            <v>5186</v>
          </cell>
          <cell r="O333">
            <v>3574</v>
          </cell>
          <cell r="P333">
            <v>7099</v>
          </cell>
          <cell r="Q333">
            <v>1749</v>
          </cell>
          <cell r="R333">
            <v>0</v>
          </cell>
          <cell r="S333">
            <v>0</v>
          </cell>
          <cell r="T333">
            <v>0</v>
          </cell>
          <cell r="U333">
            <v>1749</v>
          </cell>
          <cell r="V333">
            <v>18030</v>
          </cell>
        </row>
        <row r="334">
          <cell r="D334">
            <v>6301</v>
          </cell>
          <cell r="E334">
            <v>0</v>
          </cell>
          <cell r="F334">
            <v>49304</v>
          </cell>
          <cell r="G334">
            <v>49304</v>
          </cell>
          <cell r="H334">
            <v>0</v>
          </cell>
          <cell r="I334">
            <v>42840</v>
          </cell>
          <cell r="J334">
            <v>24380</v>
          </cell>
          <cell r="K334">
            <v>35000</v>
          </cell>
          <cell r="L334">
            <v>7840</v>
          </cell>
          <cell r="M334">
            <v>4485</v>
          </cell>
          <cell r="N334">
            <v>2010</v>
          </cell>
          <cell r="O334">
            <v>4485</v>
          </cell>
          <cell r="P334">
            <v>0</v>
          </cell>
          <cell r="Q334">
            <v>1029</v>
          </cell>
          <cell r="R334">
            <v>0</v>
          </cell>
          <cell r="S334">
            <v>0</v>
          </cell>
          <cell r="T334">
            <v>0</v>
          </cell>
          <cell r="U334">
            <v>1029</v>
          </cell>
          <cell r="V334">
            <v>7977</v>
          </cell>
        </row>
        <row r="335">
          <cell r="D335">
            <v>6302</v>
          </cell>
          <cell r="E335">
            <v>0</v>
          </cell>
          <cell r="F335">
            <v>41929</v>
          </cell>
          <cell r="G335">
            <v>41929</v>
          </cell>
          <cell r="H335">
            <v>0</v>
          </cell>
          <cell r="I335">
            <v>33320</v>
          </cell>
          <cell r="J335">
            <v>18660</v>
          </cell>
          <cell r="K335">
            <v>25300</v>
          </cell>
          <cell r="L335">
            <v>8020</v>
          </cell>
          <cell r="M335">
            <v>3521</v>
          </cell>
          <cell r="N335">
            <v>1550</v>
          </cell>
          <cell r="O335">
            <v>1330</v>
          </cell>
          <cell r="P335">
            <v>2191</v>
          </cell>
          <cell r="Q335">
            <v>1029</v>
          </cell>
          <cell r="R335">
            <v>0</v>
          </cell>
          <cell r="S335">
            <v>0</v>
          </cell>
          <cell r="T335">
            <v>0</v>
          </cell>
          <cell r="U335">
            <v>1029</v>
          </cell>
          <cell r="V335">
            <v>6803</v>
          </cell>
        </row>
        <row r="336">
          <cell r="D336">
            <v>6321</v>
          </cell>
          <cell r="E336">
            <v>0</v>
          </cell>
          <cell r="F336">
            <v>65960</v>
          </cell>
          <cell r="G336">
            <v>57064</v>
          </cell>
          <cell r="H336">
            <v>8896</v>
          </cell>
          <cell r="I336">
            <v>56190</v>
          </cell>
          <cell r="J336">
            <v>32630</v>
          </cell>
          <cell r="K336">
            <v>47400</v>
          </cell>
          <cell r="L336">
            <v>8790</v>
          </cell>
          <cell r="M336">
            <v>5844</v>
          </cell>
          <cell r="N336">
            <v>2688</v>
          </cell>
          <cell r="O336">
            <v>5648</v>
          </cell>
          <cell r="P336">
            <v>196</v>
          </cell>
          <cell r="Q336">
            <v>1269</v>
          </cell>
          <cell r="R336">
            <v>0</v>
          </cell>
          <cell r="S336">
            <v>0</v>
          </cell>
          <cell r="T336">
            <v>0</v>
          </cell>
          <cell r="U336">
            <v>1269</v>
          </cell>
          <cell r="V336">
            <v>10671</v>
          </cell>
        </row>
        <row r="337">
          <cell r="D337">
            <v>6322</v>
          </cell>
          <cell r="E337">
            <v>0</v>
          </cell>
          <cell r="F337">
            <v>30089</v>
          </cell>
          <cell r="G337">
            <v>17089</v>
          </cell>
          <cell r="H337">
            <v>13000</v>
          </cell>
          <cell r="I337">
            <v>18325</v>
          </cell>
          <cell r="J337">
            <v>12230</v>
          </cell>
          <cell r="K337">
            <v>18325</v>
          </cell>
          <cell r="L337">
            <v>0</v>
          </cell>
          <cell r="M337">
            <v>1823</v>
          </cell>
          <cell r="N337">
            <v>1016</v>
          </cell>
          <cell r="O337">
            <v>1500</v>
          </cell>
          <cell r="P337">
            <v>323</v>
          </cell>
          <cell r="Q337">
            <v>789</v>
          </cell>
          <cell r="R337">
            <v>0</v>
          </cell>
          <cell r="S337">
            <v>0</v>
          </cell>
          <cell r="T337">
            <v>0</v>
          </cell>
          <cell r="U337">
            <v>789</v>
          </cell>
          <cell r="V337">
            <v>4824</v>
          </cell>
        </row>
        <row r="338">
          <cell r="D338">
            <v>6323</v>
          </cell>
          <cell r="E338">
            <v>0</v>
          </cell>
          <cell r="F338">
            <v>37508</v>
          </cell>
          <cell r="G338">
            <v>37508</v>
          </cell>
          <cell r="H338">
            <v>0</v>
          </cell>
          <cell r="I338">
            <v>25465</v>
          </cell>
          <cell r="J338">
            <v>17940</v>
          </cell>
          <cell r="K338">
            <v>24700</v>
          </cell>
          <cell r="L338">
            <v>765</v>
          </cell>
          <cell r="M338">
            <v>2478</v>
          </cell>
          <cell r="N338">
            <v>1485</v>
          </cell>
          <cell r="O338">
            <v>2478</v>
          </cell>
          <cell r="P338">
            <v>0</v>
          </cell>
          <cell r="Q338">
            <v>789</v>
          </cell>
          <cell r="R338">
            <v>0</v>
          </cell>
          <cell r="S338">
            <v>0</v>
          </cell>
          <cell r="T338">
            <v>0</v>
          </cell>
          <cell r="U338">
            <v>789</v>
          </cell>
          <cell r="V338">
            <v>6146</v>
          </cell>
        </row>
        <row r="339">
          <cell r="D339">
            <v>6324</v>
          </cell>
          <cell r="E339">
            <v>0</v>
          </cell>
          <cell r="F339">
            <v>40700</v>
          </cell>
          <cell r="G339">
            <v>0</v>
          </cell>
          <cell r="H339">
            <v>40700</v>
          </cell>
          <cell r="I339">
            <v>28530</v>
          </cell>
          <cell r="J339">
            <v>18850</v>
          </cell>
          <cell r="K339">
            <v>24800</v>
          </cell>
          <cell r="L339">
            <v>3730</v>
          </cell>
          <cell r="M339">
            <v>2850</v>
          </cell>
          <cell r="N339">
            <v>1563</v>
          </cell>
          <cell r="O339">
            <v>1800</v>
          </cell>
          <cell r="P339">
            <v>1050</v>
          </cell>
          <cell r="Q339">
            <v>1029</v>
          </cell>
          <cell r="R339">
            <v>0</v>
          </cell>
          <cell r="S339">
            <v>0</v>
          </cell>
          <cell r="T339">
            <v>0</v>
          </cell>
          <cell r="U339">
            <v>1029</v>
          </cell>
          <cell r="V339">
            <v>6657</v>
          </cell>
        </row>
        <row r="340">
          <cell r="D340">
            <v>6341</v>
          </cell>
          <cell r="E340">
            <v>0</v>
          </cell>
          <cell r="F340">
            <v>38205</v>
          </cell>
          <cell r="G340">
            <v>38205</v>
          </cell>
          <cell r="H340">
            <v>0</v>
          </cell>
          <cell r="I340">
            <v>21895</v>
          </cell>
          <cell r="J340">
            <v>13930</v>
          </cell>
          <cell r="K340">
            <v>19940</v>
          </cell>
          <cell r="L340">
            <v>1955</v>
          </cell>
          <cell r="M340">
            <v>2206</v>
          </cell>
          <cell r="N340">
            <v>1153</v>
          </cell>
          <cell r="O340">
            <v>1070</v>
          </cell>
          <cell r="P340">
            <v>1136</v>
          </cell>
          <cell r="Q340">
            <v>789</v>
          </cell>
          <cell r="R340">
            <v>0</v>
          </cell>
          <cell r="S340">
            <v>0</v>
          </cell>
          <cell r="T340">
            <v>0</v>
          </cell>
          <cell r="U340">
            <v>789</v>
          </cell>
          <cell r="V340">
            <v>6261</v>
          </cell>
        </row>
        <row r="341">
          <cell r="D341">
            <v>6361</v>
          </cell>
          <cell r="E341">
            <v>0</v>
          </cell>
          <cell r="F341">
            <v>32070</v>
          </cell>
          <cell r="G341">
            <v>32070</v>
          </cell>
          <cell r="H341">
            <v>0</v>
          </cell>
          <cell r="I341">
            <v>16435</v>
          </cell>
          <cell r="J341">
            <v>10180</v>
          </cell>
          <cell r="K341">
            <v>14300</v>
          </cell>
          <cell r="L341">
            <v>2135</v>
          </cell>
          <cell r="M341">
            <v>1666</v>
          </cell>
          <cell r="N341">
            <v>835</v>
          </cell>
          <cell r="O341">
            <v>1388</v>
          </cell>
          <cell r="P341">
            <v>278</v>
          </cell>
          <cell r="Q341">
            <v>789</v>
          </cell>
          <cell r="R341">
            <v>0</v>
          </cell>
          <cell r="S341">
            <v>0</v>
          </cell>
          <cell r="T341">
            <v>0</v>
          </cell>
          <cell r="U341">
            <v>789</v>
          </cell>
          <cell r="V341">
            <v>5138</v>
          </cell>
        </row>
        <row r="342">
          <cell r="D342">
            <v>6362</v>
          </cell>
          <cell r="E342">
            <v>0</v>
          </cell>
          <cell r="F342">
            <v>45681</v>
          </cell>
          <cell r="G342">
            <v>20666</v>
          </cell>
          <cell r="H342">
            <v>25015</v>
          </cell>
          <cell r="I342">
            <v>28900</v>
          </cell>
          <cell r="J342">
            <v>19090</v>
          </cell>
          <cell r="K342">
            <v>28900</v>
          </cell>
          <cell r="L342">
            <v>0</v>
          </cell>
          <cell r="M342">
            <v>2869</v>
          </cell>
          <cell r="N342">
            <v>1573</v>
          </cell>
          <cell r="O342">
            <v>2869</v>
          </cell>
          <cell r="P342">
            <v>0</v>
          </cell>
          <cell r="Q342">
            <v>1029</v>
          </cell>
          <cell r="R342">
            <v>0</v>
          </cell>
          <cell r="S342">
            <v>0</v>
          </cell>
          <cell r="T342">
            <v>0</v>
          </cell>
          <cell r="U342">
            <v>1029</v>
          </cell>
          <cell r="V342">
            <v>7265</v>
          </cell>
        </row>
        <row r="343">
          <cell r="D343">
            <v>6363</v>
          </cell>
          <cell r="E343">
            <v>0</v>
          </cell>
          <cell r="F343">
            <v>30193</v>
          </cell>
          <cell r="G343">
            <v>30193</v>
          </cell>
          <cell r="H343">
            <v>0</v>
          </cell>
          <cell r="I343">
            <v>19645</v>
          </cell>
          <cell r="J343">
            <v>13480</v>
          </cell>
          <cell r="K343">
            <v>16950</v>
          </cell>
          <cell r="L343">
            <v>2695</v>
          </cell>
          <cell r="M343">
            <v>1929</v>
          </cell>
          <cell r="N343">
            <v>1113</v>
          </cell>
          <cell r="O343">
            <v>995</v>
          </cell>
          <cell r="P343">
            <v>934</v>
          </cell>
          <cell r="Q343">
            <v>789</v>
          </cell>
          <cell r="R343">
            <v>0</v>
          </cell>
          <cell r="S343">
            <v>0</v>
          </cell>
          <cell r="T343">
            <v>0</v>
          </cell>
          <cell r="U343">
            <v>789</v>
          </cell>
          <cell r="V343">
            <v>4950</v>
          </cell>
        </row>
        <row r="344">
          <cell r="D344">
            <v>6364</v>
          </cell>
          <cell r="E344">
            <v>0</v>
          </cell>
          <cell r="F344">
            <v>39701</v>
          </cell>
          <cell r="G344">
            <v>19701</v>
          </cell>
          <cell r="H344">
            <v>20000</v>
          </cell>
          <cell r="I344">
            <v>25000</v>
          </cell>
          <cell r="J344">
            <v>16280</v>
          </cell>
          <cell r="K344">
            <v>21000</v>
          </cell>
          <cell r="L344">
            <v>4000</v>
          </cell>
          <cell r="M344">
            <v>2490</v>
          </cell>
          <cell r="N344">
            <v>1338</v>
          </cell>
          <cell r="O344">
            <v>1725</v>
          </cell>
          <cell r="P344">
            <v>765</v>
          </cell>
          <cell r="Q344">
            <v>1029</v>
          </cell>
          <cell r="R344">
            <v>0</v>
          </cell>
          <cell r="S344">
            <v>0</v>
          </cell>
          <cell r="T344">
            <v>0</v>
          </cell>
          <cell r="U344">
            <v>1029</v>
          </cell>
          <cell r="V344">
            <v>6497</v>
          </cell>
        </row>
        <row r="345">
          <cell r="D345">
            <v>6365</v>
          </cell>
          <cell r="E345">
            <v>0</v>
          </cell>
          <cell r="F345">
            <v>22383</v>
          </cell>
          <cell r="G345">
            <v>22383</v>
          </cell>
          <cell r="H345">
            <v>0</v>
          </cell>
          <cell r="I345">
            <v>9595</v>
          </cell>
          <cell r="J345">
            <v>5780</v>
          </cell>
          <cell r="K345">
            <v>7800</v>
          </cell>
          <cell r="L345">
            <v>1795</v>
          </cell>
          <cell r="M345">
            <v>988</v>
          </cell>
          <cell r="N345">
            <v>478</v>
          </cell>
          <cell r="O345">
            <v>771</v>
          </cell>
          <cell r="P345">
            <v>217</v>
          </cell>
          <cell r="Q345">
            <v>789</v>
          </cell>
          <cell r="R345">
            <v>0</v>
          </cell>
          <cell r="S345">
            <v>0</v>
          </cell>
          <cell r="T345">
            <v>0</v>
          </cell>
          <cell r="U345">
            <v>789</v>
          </cell>
          <cell r="V345">
            <v>3681</v>
          </cell>
        </row>
        <row r="346">
          <cell r="D346">
            <v>6366</v>
          </cell>
          <cell r="E346">
            <v>0</v>
          </cell>
          <cell r="F346">
            <v>26036</v>
          </cell>
          <cell r="G346">
            <v>26036</v>
          </cell>
          <cell r="H346">
            <v>0</v>
          </cell>
          <cell r="I346">
            <v>13450</v>
          </cell>
          <cell r="J346">
            <v>8590</v>
          </cell>
          <cell r="K346">
            <v>11180</v>
          </cell>
          <cell r="L346">
            <v>2270</v>
          </cell>
          <cell r="M346">
            <v>1358</v>
          </cell>
          <cell r="N346">
            <v>713</v>
          </cell>
          <cell r="O346">
            <v>281</v>
          </cell>
          <cell r="P346">
            <v>1077</v>
          </cell>
          <cell r="Q346">
            <v>789</v>
          </cell>
          <cell r="R346">
            <v>0</v>
          </cell>
          <cell r="S346">
            <v>0</v>
          </cell>
          <cell r="T346">
            <v>0</v>
          </cell>
          <cell r="U346">
            <v>789</v>
          </cell>
          <cell r="V346">
            <v>4274</v>
          </cell>
        </row>
        <row r="347">
          <cell r="D347">
            <v>6367</v>
          </cell>
          <cell r="E347">
            <v>0</v>
          </cell>
          <cell r="F347">
            <v>28026</v>
          </cell>
          <cell r="G347">
            <v>28026</v>
          </cell>
          <cell r="H347">
            <v>0</v>
          </cell>
          <cell r="I347">
            <v>15680</v>
          </cell>
          <cell r="J347">
            <v>10680</v>
          </cell>
          <cell r="K347">
            <v>13800</v>
          </cell>
          <cell r="L347">
            <v>1880</v>
          </cell>
          <cell r="M347">
            <v>1543</v>
          </cell>
          <cell r="N347">
            <v>883</v>
          </cell>
          <cell r="O347">
            <v>500</v>
          </cell>
          <cell r="P347">
            <v>1043</v>
          </cell>
          <cell r="Q347">
            <v>789</v>
          </cell>
          <cell r="R347">
            <v>0</v>
          </cell>
          <cell r="S347">
            <v>0</v>
          </cell>
          <cell r="T347">
            <v>0</v>
          </cell>
          <cell r="U347">
            <v>789</v>
          </cell>
          <cell r="V347">
            <v>4606</v>
          </cell>
        </row>
        <row r="348">
          <cell r="D348">
            <v>6381</v>
          </cell>
          <cell r="E348">
            <v>0</v>
          </cell>
          <cell r="F348">
            <v>87039</v>
          </cell>
          <cell r="G348">
            <v>0</v>
          </cell>
          <cell r="H348">
            <v>87039</v>
          </cell>
          <cell r="I348">
            <v>70155</v>
          </cell>
          <cell r="J348">
            <v>40320</v>
          </cell>
          <cell r="K348">
            <v>46200</v>
          </cell>
          <cell r="L348">
            <v>23955</v>
          </cell>
          <cell r="M348">
            <v>7311</v>
          </cell>
          <cell r="N348">
            <v>3318</v>
          </cell>
          <cell r="O348">
            <v>2075</v>
          </cell>
          <cell r="P348">
            <v>5236</v>
          </cell>
          <cell r="Q348">
            <v>1269</v>
          </cell>
          <cell r="R348">
            <v>0</v>
          </cell>
          <cell r="S348">
            <v>0</v>
          </cell>
          <cell r="T348">
            <v>0</v>
          </cell>
          <cell r="U348">
            <v>1269</v>
          </cell>
          <cell r="V348">
            <v>13527</v>
          </cell>
        </row>
        <row r="349">
          <cell r="D349">
            <v>6382</v>
          </cell>
          <cell r="E349">
            <v>0</v>
          </cell>
          <cell r="F349">
            <v>64619</v>
          </cell>
          <cell r="G349">
            <v>29619</v>
          </cell>
          <cell r="H349">
            <v>35000</v>
          </cell>
          <cell r="I349">
            <v>49990</v>
          </cell>
          <cell r="J349">
            <v>31940</v>
          </cell>
          <cell r="K349">
            <v>39550</v>
          </cell>
          <cell r="L349">
            <v>10440</v>
          </cell>
          <cell r="M349">
            <v>5034</v>
          </cell>
          <cell r="N349">
            <v>2643</v>
          </cell>
          <cell r="O349">
            <v>1829</v>
          </cell>
          <cell r="P349">
            <v>3205</v>
          </cell>
          <cell r="Q349">
            <v>1029</v>
          </cell>
          <cell r="R349">
            <v>0</v>
          </cell>
          <cell r="S349">
            <v>0</v>
          </cell>
          <cell r="T349">
            <v>0</v>
          </cell>
          <cell r="U349">
            <v>1029</v>
          </cell>
          <cell r="V349">
            <v>10151</v>
          </cell>
        </row>
        <row r="350">
          <cell r="D350">
            <v>6401</v>
          </cell>
          <cell r="E350">
            <v>0</v>
          </cell>
          <cell r="F350">
            <v>37204</v>
          </cell>
          <cell r="G350">
            <v>13300</v>
          </cell>
          <cell r="H350">
            <v>23904</v>
          </cell>
          <cell r="I350">
            <v>26255</v>
          </cell>
          <cell r="J350">
            <v>16930</v>
          </cell>
          <cell r="K350">
            <v>25000</v>
          </cell>
          <cell r="L350">
            <v>1255</v>
          </cell>
          <cell r="M350">
            <v>2641</v>
          </cell>
          <cell r="N350">
            <v>1396</v>
          </cell>
          <cell r="O350">
            <v>1975</v>
          </cell>
          <cell r="P350">
            <v>666</v>
          </cell>
          <cell r="Q350">
            <v>1029</v>
          </cell>
          <cell r="R350">
            <v>0</v>
          </cell>
          <cell r="S350">
            <v>0</v>
          </cell>
          <cell r="T350">
            <v>0</v>
          </cell>
          <cell r="U350">
            <v>1029</v>
          </cell>
          <cell r="V350">
            <v>6063</v>
          </cell>
        </row>
        <row r="351">
          <cell r="D351">
            <v>6402</v>
          </cell>
          <cell r="E351">
            <v>0</v>
          </cell>
          <cell r="F351">
            <v>60466</v>
          </cell>
          <cell r="G351">
            <v>60466</v>
          </cell>
          <cell r="H351">
            <v>0</v>
          </cell>
          <cell r="I351">
            <v>45090</v>
          </cell>
          <cell r="J351">
            <v>28220</v>
          </cell>
          <cell r="K351">
            <v>45090</v>
          </cell>
          <cell r="L351">
            <v>0</v>
          </cell>
          <cell r="M351">
            <v>4591</v>
          </cell>
          <cell r="N351">
            <v>2338</v>
          </cell>
          <cell r="O351">
            <v>4591</v>
          </cell>
          <cell r="P351">
            <v>0</v>
          </cell>
          <cell r="Q351">
            <v>1029</v>
          </cell>
          <cell r="R351">
            <v>0</v>
          </cell>
          <cell r="S351">
            <v>0</v>
          </cell>
          <cell r="T351">
            <v>0</v>
          </cell>
          <cell r="U351">
            <v>1029</v>
          </cell>
          <cell r="V351">
            <v>9855</v>
          </cell>
        </row>
        <row r="352">
          <cell r="D352">
            <v>6403</v>
          </cell>
          <cell r="E352">
            <v>0</v>
          </cell>
          <cell r="F352">
            <v>38788</v>
          </cell>
          <cell r="G352">
            <v>497</v>
          </cell>
          <cell r="H352">
            <v>38291</v>
          </cell>
          <cell r="I352">
            <v>22210</v>
          </cell>
          <cell r="J352">
            <v>13810</v>
          </cell>
          <cell r="K352">
            <v>19100</v>
          </cell>
          <cell r="L352">
            <v>3110</v>
          </cell>
          <cell r="M352">
            <v>2262</v>
          </cell>
          <cell r="N352">
            <v>1143</v>
          </cell>
          <cell r="O352">
            <v>1563</v>
          </cell>
          <cell r="P352">
            <v>699</v>
          </cell>
          <cell r="Q352">
            <v>789</v>
          </cell>
          <cell r="R352">
            <v>0</v>
          </cell>
          <cell r="S352">
            <v>0</v>
          </cell>
          <cell r="T352">
            <v>0</v>
          </cell>
          <cell r="U352">
            <v>789</v>
          </cell>
          <cell r="V352">
            <v>6184</v>
          </cell>
        </row>
        <row r="353">
          <cell r="D353">
            <v>6426</v>
          </cell>
          <cell r="E353">
            <v>0</v>
          </cell>
          <cell r="F353">
            <v>36752</v>
          </cell>
          <cell r="G353">
            <v>36752</v>
          </cell>
          <cell r="H353">
            <v>0</v>
          </cell>
          <cell r="I353">
            <v>21910</v>
          </cell>
          <cell r="J353">
            <v>11900</v>
          </cell>
          <cell r="K353">
            <v>16240</v>
          </cell>
          <cell r="L353">
            <v>5670</v>
          </cell>
          <cell r="M353">
            <v>2328</v>
          </cell>
          <cell r="N353">
            <v>990</v>
          </cell>
          <cell r="O353">
            <v>1350</v>
          </cell>
          <cell r="P353">
            <v>978</v>
          </cell>
          <cell r="Q353">
            <v>1029</v>
          </cell>
          <cell r="R353">
            <v>0</v>
          </cell>
          <cell r="S353">
            <v>0</v>
          </cell>
          <cell r="T353">
            <v>0</v>
          </cell>
          <cell r="U353">
            <v>1029</v>
          </cell>
          <cell r="V353">
            <v>5997</v>
          </cell>
        </row>
        <row r="354">
          <cell r="D354">
            <v>6428</v>
          </cell>
          <cell r="E354">
            <v>0</v>
          </cell>
          <cell r="F354">
            <v>81110</v>
          </cell>
          <cell r="G354">
            <v>81110</v>
          </cell>
          <cell r="H354">
            <v>0</v>
          </cell>
          <cell r="I354">
            <v>65585</v>
          </cell>
          <cell r="J354">
            <v>38570</v>
          </cell>
          <cell r="K354">
            <v>53320</v>
          </cell>
          <cell r="L354">
            <v>12265</v>
          </cell>
          <cell r="M354">
            <v>6809</v>
          </cell>
          <cell r="N354">
            <v>3191</v>
          </cell>
          <cell r="O354">
            <v>3817</v>
          </cell>
          <cell r="P354">
            <v>2992</v>
          </cell>
          <cell r="Q354">
            <v>1269</v>
          </cell>
          <cell r="R354">
            <v>0</v>
          </cell>
          <cell r="S354">
            <v>0</v>
          </cell>
          <cell r="T354">
            <v>0</v>
          </cell>
          <cell r="U354">
            <v>1269</v>
          </cell>
          <cell r="V354">
            <v>13167</v>
          </cell>
        </row>
        <row r="355">
          <cell r="D355">
            <v>6461</v>
          </cell>
          <cell r="E355">
            <v>0</v>
          </cell>
          <cell r="F355">
            <v>56113</v>
          </cell>
          <cell r="G355">
            <v>56113</v>
          </cell>
          <cell r="H355">
            <v>0</v>
          </cell>
          <cell r="I355">
            <v>49130</v>
          </cell>
          <cell r="J355">
            <v>32460</v>
          </cell>
          <cell r="K355">
            <v>45260</v>
          </cell>
          <cell r="L355">
            <v>3870</v>
          </cell>
          <cell r="M355">
            <v>4903</v>
          </cell>
          <cell r="N355">
            <v>2683</v>
          </cell>
          <cell r="O355">
            <v>2608</v>
          </cell>
          <cell r="P355">
            <v>2295</v>
          </cell>
          <cell r="Q355">
            <v>1029</v>
          </cell>
          <cell r="R355">
            <v>0</v>
          </cell>
          <cell r="S355">
            <v>0</v>
          </cell>
          <cell r="T355">
            <v>0</v>
          </cell>
          <cell r="U355">
            <v>1029</v>
          </cell>
          <cell r="V355">
            <v>9456</v>
          </cell>
        </row>
        <row r="356">
          <cell r="D356">
            <v>7000</v>
          </cell>
          <cell r="E356">
            <v>0</v>
          </cell>
          <cell r="F356">
            <v>6041857</v>
          </cell>
          <cell r="G356">
            <v>3641857</v>
          </cell>
          <cell r="H356">
            <v>2400000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957496</v>
          </cell>
        </row>
        <row r="357">
          <cell r="D357">
            <v>7201</v>
          </cell>
          <cell r="E357">
            <v>0</v>
          </cell>
          <cell r="F357">
            <v>611041</v>
          </cell>
          <cell r="G357">
            <v>611041</v>
          </cell>
          <cell r="H357">
            <v>0</v>
          </cell>
          <cell r="I357">
            <v>1061420</v>
          </cell>
          <cell r="J357">
            <v>673760</v>
          </cell>
          <cell r="K357">
            <v>875000</v>
          </cell>
          <cell r="L357">
            <v>186420</v>
          </cell>
          <cell r="M357">
            <v>107846</v>
          </cell>
          <cell r="N357">
            <v>55745</v>
          </cell>
          <cell r="O357">
            <v>63740</v>
          </cell>
          <cell r="P357">
            <v>44106</v>
          </cell>
          <cell r="Q357">
            <v>8789</v>
          </cell>
          <cell r="R357">
            <v>0</v>
          </cell>
          <cell r="S357">
            <v>0</v>
          </cell>
          <cell r="T357">
            <v>0</v>
          </cell>
          <cell r="U357">
            <v>8789</v>
          </cell>
          <cell r="V357">
            <v>97832</v>
          </cell>
        </row>
        <row r="358">
          <cell r="D358">
            <v>7202</v>
          </cell>
          <cell r="E358">
            <v>0</v>
          </cell>
          <cell r="F358">
            <v>335783</v>
          </cell>
          <cell r="G358">
            <v>335783</v>
          </cell>
          <cell r="H358">
            <v>0</v>
          </cell>
          <cell r="I358">
            <v>485130</v>
          </cell>
          <cell r="J358">
            <v>328960</v>
          </cell>
          <cell r="K358">
            <v>467000</v>
          </cell>
          <cell r="L358">
            <v>18130</v>
          </cell>
          <cell r="M358">
            <v>47990</v>
          </cell>
          <cell r="N358">
            <v>27083</v>
          </cell>
          <cell r="O358">
            <v>15578</v>
          </cell>
          <cell r="P358">
            <v>32412</v>
          </cell>
          <cell r="Q358">
            <v>4629</v>
          </cell>
          <cell r="R358">
            <v>0</v>
          </cell>
          <cell r="S358">
            <v>0</v>
          </cell>
          <cell r="T358">
            <v>0</v>
          </cell>
          <cell r="U358">
            <v>4629</v>
          </cell>
          <cell r="V358">
            <v>51507</v>
          </cell>
        </row>
        <row r="359">
          <cell r="D359">
            <v>7203</v>
          </cell>
          <cell r="E359">
            <v>0</v>
          </cell>
          <cell r="F359">
            <v>695373</v>
          </cell>
          <cell r="G359">
            <v>675373</v>
          </cell>
          <cell r="H359">
            <v>20000</v>
          </cell>
          <cell r="I359">
            <v>1190030</v>
          </cell>
          <cell r="J359">
            <v>739400</v>
          </cell>
          <cell r="K359">
            <v>1170000</v>
          </cell>
          <cell r="L359">
            <v>20030</v>
          </cell>
          <cell r="M359">
            <v>121540</v>
          </cell>
          <cell r="N359">
            <v>60955</v>
          </cell>
          <cell r="O359">
            <v>115798</v>
          </cell>
          <cell r="P359">
            <v>5742</v>
          </cell>
          <cell r="Q359">
            <v>9909</v>
          </cell>
          <cell r="R359">
            <v>0</v>
          </cell>
          <cell r="S359">
            <v>0</v>
          </cell>
          <cell r="T359">
            <v>0</v>
          </cell>
          <cell r="U359">
            <v>9909</v>
          </cell>
          <cell r="V359">
            <v>104757</v>
          </cell>
        </row>
        <row r="360">
          <cell r="D360">
            <v>7204</v>
          </cell>
          <cell r="E360">
            <v>0</v>
          </cell>
          <cell r="F360">
            <v>703103</v>
          </cell>
          <cell r="G360">
            <v>102400</v>
          </cell>
          <cell r="H360">
            <v>600703</v>
          </cell>
          <cell r="I360">
            <v>1316600</v>
          </cell>
          <cell r="J360">
            <v>879660</v>
          </cell>
          <cell r="K360">
            <v>1177000</v>
          </cell>
          <cell r="L360">
            <v>139600</v>
          </cell>
          <cell r="M360">
            <v>130841</v>
          </cell>
          <cell r="N360">
            <v>72458</v>
          </cell>
          <cell r="O360">
            <v>46127</v>
          </cell>
          <cell r="P360">
            <v>84714</v>
          </cell>
          <cell r="Q360">
            <v>9909</v>
          </cell>
          <cell r="R360">
            <v>0</v>
          </cell>
          <cell r="S360">
            <v>0</v>
          </cell>
          <cell r="T360">
            <v>0</v>
          </cell>
          <cell r="U360">
            <v>9909</v>
          </cell>
          <cell r="V360">
            <v>112565</v>
          </cell>
        </row>
        <row r="361">
          <cell r="D361">
            <v>7205</v>
          </cell>
          <cell r="E361">
            <v>0</v>
          </cell>
          <cell r="F361">
            <v>167640</v>
          </cell>
          <cell r="G361">
            <v>0</v>
          </cell>
          <cell r="H361">
            <v>167640</v>
          </cell>
          <cell r="I361">
            <v>213405</v>
          </cell>
          <cell r="J361">
            <v>131810</v>
          </cell>
          <cell r="K361">
            <v>165000</v>
          </cell>
          <cell r="L361">
            <v>48405</v>
          </cell>
          <cell r="M361">
            <v>21846</v>
          </cell>
          <cell r="N361">
            <v>10881</v>
          </cell>
          <cell r="O361">
            <v>8605</v>
          </cell>
          <cell r="P361">
            <v>13241</v>
          </cell>
          <cell r="Q361">
            <v>2469</v>
          </cell>
          <cell r="R361">
            <v>0</v>
          </cell>
          <cell r="S361">
            <v>0</v>
          </cell>
          <cell r="T361">
            <v>0</v>
          </cell>
          <cell r="U361">
            <v>2469</v>
          </cell>
          <cell r="V361">
            <v>25857</v>
          </cell>
        </row>
        <row r="362">
          <cell r="D362">
            <v>7207</v>
          </cell>
          <cell r="E362">
            <v>0</v>
          </cell>
          <cell r="F362">
            <v>221438</v>
          </cell>
          <cell r="G362">
            <v>184121</v>
          </cell>
          <cell r="H362">
            <v>37317</v>
          </cell>
          <cell r="I362">
            <v>265280</v>
          </cell>
          <cell r="J362">
            <v>163870</v>
          </cell>
          <cell r="K362">
            <v>215000</v>
          </cell>
          <cell r="L362">
            <v>50280</v>
          </cell>
          <cell r="M362">
            <v>27096</v>
          </cell>
          <cell r="N362">
            <v>13491</v>
          </cell>
          <cell r="O362">
            <v>12689</v>
          </cell>
          <cell r="P362">
            <v>14407</v>
          </cell>
          <cell r="Q362">
            <v>2949</v>
          </cell>
          <cell r="R362">
            <v>0</v>
          </cell>
          <cell r="S362">
            <v>0</v>
          </cell>
          <cell r="T362">
            <v>0</v>
          </cell>
          <cell r="U362">
            <v>2949</v>
          </cell>
          <cell r="V362">
            <v>34082</v>
          </cell>
        </row>
        <row r="363">
          <cell r="D363">
            <v>7208</v>
          </cell>
          <cell r="E363">
            <v>0</v>
          </cell>
          <cell r="F363">
            <v>166496</v>
          </cell>
          <cell r="G363">
            <v>166496</v>
          </cell>
          <cell r="H363">
            <v>0</v>
          </cell>
          <cell r="I363">
            <v>185305</v>
          </cell>
          <cell r="J363">
            <v>126720</v>
          </cell>
          <cell r="K363">
            <v>167000</v>
          </cell>
          <cell r="L363">
            <v>18305</v>
          </cell>
          <cell r="M363">
            <v>18242</v>
          </cell>
          <cell r="N363">
            <v>10415</v>
          </cell>
          <cell r="O363">
            <v>8188</v>
          </cell>
          <cell r="P363">
            <v>10054</v>
          </cell>
          <cell r="Q363">
            <v>2469</v>
          </cell>
          <cell r="R363">
            <v>0</v>
          </cell>
          <cell r="S363">
            <v>0</v>
          </cell>
          <cell r="T363">
            <v>0</v>
          </cell>
          <cell r="U363">
            <v>2469</v>
          </cell>
          <cell r="V363">
            <v>25902</v>
          </cell>
        </row>
        <row r="364">
          <cell r="D364">
            <v>7209</v>
          </cell>
          <cell r="E364">
            <v>0</v>
          </cell>
          <cell r="F364">
            <v>103154</v>
          </cell>
          <cell r="G364">
            <v>103154</v>
          </cell>
          <cell r="H364">
            <v>0</v>
          </cell>
          <cell r="I364">
            <v>131390</v>
          </cell>
          <cell r="J364">
            <v>85970</v>
          </cell>
          <cell r="K364">
            <v>119000</v>
          </cell>
          <cell r="L364">
            <v>12390</v>
          </cell>
          <cell r="M364">
            <v>13141</v>
          </cell>
          <cell r="N364">
            <v>7078</v>
          </cell>
          <cell r="O364">
            <v>4330</v>
          </cell>
          <cell r="P364">
            <v>8811</v>
          </cell>
          <cell r="Q364">
            <v>1989</v>
          </cell>
          <cell r="R364">
            <v>0</v>
          </cell>
          <cell r="S364">
            <v>0</v>
          </cell>
          <cell r="T364">
            <v>0</v>
          </cell>
          <cell r="U364">
            <v>1989</v>
          </cell>
          <cell r="V364">
            <v>15924</v>
          </cell>
        </row>
        <row r="365">
          <cell r="D365">
            <v>7210</v>
          </cell>
          <cell r="E365">
            <v>0</v>
          </cell>
          <cell r="F365">
            <v>176971</v>
          </cell>
          <cell r="G365">
            <v>176971</v>
          </cell>
          <cell r="H365">
            <v>0</v>
          </cell>
          <cell r="I365">
            <v>181045</v>
          </cell>
          <cell r="J365">
            <v>109570</v>
          </cell>
          <cell r="K365">
            <v>147200</v>
          </cell>
          <cell r="L365">
            <v>33845</v>
          </cell>
          <cell r="M365">
            <v>18601</v>
          </cell>
          <cell r="N365">
            <v>9028</v>
          </cell>
          <cell r="O365">
            <v>1254</v>
          </cell>
          <cell r="P365">
            <v>17347</v>
          </cell>
          <cell r="Q365">
            <v>2229</v>
          </cell>
          <cell r="R365">
            <v>0</v>
          </cell>
          <cell r="S365">
            <v>0</v>
          </cell>
          <cell r="T365">
            <v>0</v>
          </cell>
          <cell r="U365">
            <v>2229</v>
          </cell>
          <cell r="V365">
            <v>27337</v>
          </cell>
        </row>
        <row r="366">
          <cell r="D366">
            <v>7211</v>
          </cell>
          <cell r="E366">
            <v>0</v>
          </cell>
          <cell r="F366">
            <v>130510</v>
          </cell>
          <cell r="G366">
            <v>130510</v>
          </cell>
          <cell r="H366">
            <v>0</v>
          </cell>
          <cell r="I366">
            <v>119000</v>
          </cell>
          <cell r="J366">
            <v>75150</v>
          </cell>
          <cell r="K366">
            <v>119000</v>
          </cell>
          <cell r="L366">
            <v>0</v>
          </cell>
          <cell r="M366">
            <v>12005</v>
          </cell>
          <cell r="N366">
            <v>6188</v>
          </cell>
          <cell r="O366">
            <v>3515</v>
          </cell>
          <cell r="P366">
            <v>8490</v>
          </cell>
          <cell r="Q366">
            <v>1989</v>
          </cell>
          <cell r="R366">
            <v>0</v>
          </cell>
          <cell r="S366">
            <v>0</v>
          </cell>
          <cell r="T366">
            <v>0</v>
          </cell>
          <cell r="U366">
            <v>1989</v>
          </cell>
          <cell r="V366">
            <v>20348</v>
          </cell>
        </row>
        <row r="367">
          <cell r="D367">
            <v>7212</v>
          </cell>
          <cell r="E367">
            <v>0</v>
          </cell>
          <cell r="F367">
            <v>159907</v>
          </cell>
          <cell r="G367">
            <v>159907</v>
          </cell>
          <cell r="H367">
            <v>0</v>
          </cell>
          <cell r="I367">
            <v>205165</v>
          </cell>
          <cell r="J367">
            <v>126180</v>
          </cell>
          <cell r="K367">
            <v>178000</v>
          </cell>
          <cell r="L367">
            <v>27165</v>
          </cell>
          <cell r="M367">
            <v>20961</v>
          </cell>
          <cell r="N367">
            <v>10380</v>
          </cell>
          <cell r="O367">
            <v>4324</v>
          </cell>
          <cell r="P367">
            <v>16637</v>
          </cell>
          <cell r="Q367">
            <v>2469</v>
          </cell>
          <cell r="R367">
            <v>0</v>
          </cell>
          <cell r="S367">
            <v>0</v>
          </cell>
          <cell r="T367">
            <v>0</v>
          </cell>
          <cell r="U367">
            <v>2469</v>
          </cell>
          <cell r="V367">
            <v>24620</v>
          </cell>
        </row>
        <row r="368">
          <cell r="D368">
            <v>7213</v>
          </cell>
          <cell r="E368">
            <v>0</v>
          </cell>
          <cell r="F368">
            <v>190800</v>
          </cell>
          <cell r="G368">
            <v>190800</v>
          </cell>
          <cell r="H368">
            <v>0</v>
          </cell>
          <cell r="I368">
            <v>212930</v>
          </cell>
          <cell r="J368">
            <v>135520</v>
          </cell>
          <cell r="K368">
            <v>158000</v>
          </cell>
          <cell r="L368">
            <v>54930</v>
          </cell>
          <cell r="M368">
            <v>21532</v>
          </cell>
          <cell r="N368">
            <v>11173</v>
          </cell>
          <cell r="O368">
            <v>3133</v>
          </cell>
          <cell r="P368">
            <v>18399</v>
          </cell>
          <cell r="Q368">
            <v>2469</v>
          </cell>
          <cell r="R368">
            <v>0</v>
          </cell>
          <cell r="S368">
            <v>0</v>
          </cell>
          <cell r="T368">
            <v>0</v>
          </cell>
          <cell r="U368">
            <v>2469</v>
          </cell>
          <cell r="V368">
            <v>30895</v>
          </cell>
        </row>
        <row r="369">
          <cell r="D369">
            <v>7214</v>
          </cell>
          <cell r="E369">
            <v>0</v>
          </cell>
          <cell r="F369">
            <v>78471</v>
          </cell>
          <cell r="G369">
            <v>78471</v>
          </cell>
          <cell r="H369">
            <v>0</v>
          </cell>
          <cell r="I369">
            <v>94855</v>
          </cell>
          <cell r="J369">
            <v>53110</v>
          </cell>
          <cell r="K369">
            <v>75400</v>
          </cell>
          <cell r="L369">
            <v>19455</v>
          </cell>
          <cell r="M369">
            <v>10004</v>
          </cell>
          <cell r="N369">
            <v>4388</v>
          </cell>
          <cell r="O369">
            <v>5499</v>
          </cell>
          <cell r="P369">
            <v>4505</v>
          </cell>
          <cell r="Q369">
            <v>1749</v>
          </cell>
          <cell r="R369">
            <v>0</v>
          </cell>
          <cell r="S369">
            <v>0</v>
          </cell>
          <cell r="T369">
            <v>0</v>
          </cell>
          <cell r="U369">
            <v>1749</v>
          </cell>
          <cell r="V369">
            <v>11956</v>
          </cell>
        </row>
        <row r="370">
          <cell r="D370">
            <v>7301</v>
          </cell>
          <cell r="E370">
            <v>0</v>
          </cell>
          <cell r="F370">
            <v>42113</v>
          </cell>
          <cell r="G370">
            <v>35166</v>
          </cell>
          <cell r="H370">
            <v>6947</v>
          </cell>
          <cell r="I370">
            <v>41345</v>
          </cell>
          <cell r="J370">
            <v>26370</v>
          </cell>
          <cell r="K370">
            <v>34800</v>
          </cell>
          <cell r="L370">
            <v>6545</v>
          </cell>
          <cell r="M370">
            <v>4176</v>
          </cell>
          <cell r="N370">
            <v>2178</v>
          </cell>
          <cell r="O370">
            <v>1956</v>
          </cell>
          <cell r="P370">
            <v>2220</v>
          </cell>
          <cell r="Q370">
            <v>1029</v>
          </cell>
          <cell r="R370">
            <v>0</v>
          </cell>
          <cell r="S370">
            <v>0</v>
          </cell>
          <cell r="T370">
            <v>0</v>
          </cell>
          <cell r="U370">
            <v>1029</v>
          </cell>
          <cell r="V370">
            <v>6838</v>
          </cell>
        </row>
        <row r="371">
          <cell r="D371">
            <v>7303</v>
          </cell>
          <cell r="E371">
            <v>0</v>
          </cell>
          <cell r="F371">
            <v>41676</v>
          </cell>
          <cell r="G371">
            <v>41676</v>
          </cell>
          <cell r="H371">
            <v>0</v>
          </cell>
          <cell r="I371">
            <v>30270</v>
          </cell>
          <cell r="J371">
            <v>19160</v>
          </cell>
          <cell r="K371">
            <v>27400</v>
          </cell>
          <cell r="L371">
            <v>2870</v>
          </cell>
          <cell r="M371">
            <v>3072</v>
          </cell>
          <cell r="N371">
            <v>1590</v>
          </cell>
          <cell r="O371">
            <v>2275</v>
          </cell>
          <cell r="P371">
            <v>797</v>
          </cell>
          <cell r="Q371">
            <v>1029</v>
          </cell>
          <cell r="R371">
            <v>0</v>
          </cell>
          <cell r="S371">
            <v>0</v>
          </cell>
          <cell r="T371">
            <v>0</v>
          </cell>
          <cell r="U371">
            <v>1029</v>
          </cell>
          <cell r="V371">
            <v>6548</v>
          </cell>
        </row>
        <row r="372">
          <cell r="D372">
            <v>7308</v>
          </cell>
          <cell r="E372">
            <v>0</v>
          </cell>
          <cell r="F372">
            <v>54011</v>
          </cell>
          <cell r="G372">
            <v>54011</v>
          </cell>
          <cell r="H372">
            <v>0</v>
          </cell>
          <cell r="I372">
            <v>55015</v>
          </cell>
          <cell r="J372">
            <v>39780</v>
          </cell>
          <cell r="K372">
            <v>53000</v>
          </cell>
          <cell r="L372">
            <v>2015</v>
          </cell>
          <cell r="M372">
            <v>5322</v>
          </cell>
          <cell r="N372">
            <v>3300</v>
          </cell>
          <cell r="O372">
            <v>1602</v>
          </cell>
          <cell r="P372">
            <v>3720</v>
          </cell>
          <cell r="Q372">
            <v>1269</v>
          </cell>
          <cell r="R372">
            <v>0</v>
          </cell>
          <cell r="S372">
            <v>0</v>
          </cell>
          <cell r="T372">
            <v>0</v>
          </cell>
          <cell r="U372">
            <v>1269</v>
          </cell>
          <cell r="V372">
            <v>8521</v>
          </cell>
        </row>
        <row r="373">
          <cell r="D373">
            <v>7322</v>
          </cell>
          <cell r="E373">
            <v>0</v>
          </cell>
          <cell r="F373">
            <v>39744</v>
          </cell>
          <cell r="G373">
            <v>34744</v>
          </cell>
          <cell r="H373">
            <v>5000</v>
          </cell>
          <cell r="I373">
            <v>25090</v>
          </cell>
          <cell r="J373">
            <v>13240</v>
          </cell>
          <cell r="K373">
            <v>18300</v>
          </cell>
          <cell r="L373">
            <v>6790</v>
          </cell>
          <cell r="M373">
            <v>2667</v>
          </cell>
          <cell r="N373">
            <v>1080</v>
          </cell>
          <cell r="O373">
            <v>1080</v>
          </cell>
          <cell r="P373">
            <v>1587</v>
          </cell>
          <cell r="Q373">
            <v>1029</v>
          </cell>
          <cell r="R373">
            <v>0</v>
          </cell>
          <cell r="S373">
            <v>0</v>
          </cell>
          <cell r="T373">
            <v>0</v>
          </cell>
          <cell r="U373">
            <v>1029</v>
          </cell>
          <cell r="V373">
            <v>6261</v>
          </cell>
        </row>
        <row r="374">
          <cell r="D374">
            <v>7342</v>
          </cell>
          <cell r="E374">
            <v>0</v>
          </cell>
          <cell r="F374">
            <v>41870</v>
          </cell>
          <cell r="G374">
            <v>41870</v>
          </cell>
          <cell r="H374">
            <v>0</v>
          </cell>
          <cell r="I374">
            <v>42065</v>
          </cell>
          <cell r="J374">
            <v>25020</v>
          </cell>
          <cell r="K374">
            <v>35600</v>
          </cell>
          <cell r="L374">
            <v>6465</v>
          </cell>
          <cell r="M374">
            <v>4350</v>
          </cell>
          <cell r="N374">
            <v>2055</v>
          </cell>
          <cell r="O374">
            <v>2380</v>
          </cell>
          <cell r="P374">
            <v>1970</v>
          </cell>
          <cell r="Q374">
            <v>570</v>
          </cell>
          <cell r="R374">
            <v>0</v>
          </cell>
          <cell r="S374">
            <v>0</v>
          </cell>
          <cell r="T374">
            <v>0</v>
          </cell>
          <cell r="U374">
            <v>570</v>
          </cell>
          <cell r="V374">
            <v>6508</v>
          </cell>
        </row>
        <row r="375">
          <cell r="D375">
            <v>7344</v>
          </cell>
          <cell r="E375">
            <v>0</v>
          </cell>
          <cell r="F375">
            <v>28113</v>
          </cell>
          <cell r="G375">
            <v>28113</v>
          </cell>
          <cell r="H375">
            <v>0</v>
          </cell>
          <cell r="I375">
            <v>18385</v>
          </cell>
          <cell r="J375">
            <v>11730</v>
          </cell>
          <cell r="K375">
            <v>16000</v>
          </cell>
          <cell r="L375">
            <v>2385</v>
          </cell>
          <cell r="M375">
            <v>1861</v>
          </cell>
          <cell r="N375">
            <v>973</v>
          </cell>
          <cell r="O375">
            <v>1300</v>
          </cell>
          <cell r="P375">
            <v>561</v>
          </cell>
          <cell r="Q375">
            <v>789</v>
          </cell>
          <cell r="R375">
            <v>0</v>
          </cell>
          <cell r="S375">
            <v>0</v>
          </cell>
          <cell r="T375">
            <v>0</v>
          </cell>
          <cell r="U375">
            <v>789</v>
          </cell>
          <cell r="V375">
            <v>4498</v>
          </cell>
        </row>
        <row r="376">
          <cell r="D376">
            <v>7362</v>
          </cell>
          <cell r="E376">
            <v>0</v>
          </cell>
          <cell r="F376">
            <v>31086</v>
          </cell>
          <cell r="G376">
            <v>31086</v>
          </cell>
          <cell r="H376">
            <v>0</v>
          </cell>
          <cell r="I376">
            <v>22335</v>
          </cell>
          <cell r="J376">
            <v>16090</v>
          </cell>
          <cell r="K376">
            <v>22335</v>
          </cell>
          <cell r="L376">
            <v>0</v>
          </cell>
          <cell r="M376">
            <v>2155</v>
          </cell>
          <cell r="N376">
            <v>1333</v>
          </cell>
          <cell r="O376">
            <v>828</v>
          </cell>
          <cell r="P376">
            <v>1327</v>
          </cell>
          <cell r="Q376">
            <v>789</v>
          </cell>
          <cell r="R376">
            <v>0</v>
          </cell>
          <cell r="S376">
            <v>0</v>
          </cell>
          <cell r="T376">
            <v>0</v>
          </cell>
          <cell r="U376">
            <v>789</v>
          </cell>
          <cell r="V376">
            <v>4889</v>
          </cell>
        </row>
        <row r="377">
          <cell r="D377">
            <v>7364</v>
          </cell>
          <cell r="E377">
            <v>0</v>
          </cell>
          <cell r="F377">
            <v>6152</v>
          </cell>
          <cell r="G377">
            <v>6152</v>
          </cell>
          <cell r="H377">
            <v>0</v>
          </cell>
          <cell r="I377">
            <v>1750</v>
          </cell>
          <cell r="J377">
            <v>1110</v>
          </cell>
          <cell r="K377">
            <v>1050</v>
          </cell>
          <cell r="L377">
            <v>700</v>
          </cell>
          <cell r="M377">
            <v>178</v>
          </cell>
          <cell r="N377">
            <v>91</v>
          </cell>
          <cell r="O377">
            <v>178</v>
          </cell>
          <cell r="P377">
            <v>0</v>
          </cell>
          <cell r="Q377">
            <v>789</v>
          </cell>
          <cell r="R377">
            <v>0</v>
          </cell>
          <cell r="S377">
            <v>0</v>
          </cell>
          <cell r="T377">
            <v>0</v>
          </cell>
          <cell r="U377">
            <v>789</v>
          </cell>
          <cell r="V377">
            <v>993</v>
          </cell>
        </row>
        <row r="378">
          <cell r="D378">
            <v>7367</v>
          </cell>
          <cell r="E378">
            <v>0</v>
          </cell>
          <cell r="F378">
            <v>27742</v>
          </cell>
          <cell r="G378">
            <v>27742</v>
          </cell>
          <cell r="H378">
            <v>0</v>
          </cell>
          <cell r="I378">
            <v>18235</v>
          </cell>
          <cell r="J378">
            <v>13380</v>
          </cell>
          <cell r="K378">
            <v>18235</v>
          </cell>
          <cell r="L378">
            <v>0</v>
          </cell>
          <cell r="M378">
            <v>1747</v>
          </cell>
          <cell r="N378">
            <v>1108</v>
          </cell>
          <cell r="O378">
            <v>740</v>
          </cell>
          <cell r="P378">
            <v>1007</v>
          </cell>
          <cell r="Q378">
            <v>789</v>
          </cell>
          <cell r="R378">
            <v>0</v>
          </cell>
          <cell r="S378">
            <v>0</v>
          </cell>
          <cell r="T378">
            <v>0</v>
          </cell>
          <cell r="U378">
            <v>789</v>
          </cell>
          <cell r="V378">
            <v>4494</v>
          </cell>
        </row>
        <row r="379">
          <cell r="D379">
            <v>7368</v>
          </cell>
          <cell r="E379">
            <v>0</v>
          </cell>
          <cell r="F379">
            <v>75050</v>
          </cell>
          <cell r="G379">
            <v>75050</v>
          </cell>
          <cell r="H379">
            <v>0</v>
          </cell>
          <cell r="I379">
            <v>63155</v>
          </cell>
          <cell r="J379">
            <v>45010</v>
          </cell>
          <cell r="K379">
            <v>63155</v>
          </cell>
          <cell r="L379">
            <v>0</v>
          </cell>
          <cell r="M379">
            <v>6145</v>
          </cell>
          <cell r="N379">
            <v>3736</v>
          </cell>
          <cell r="O379">
            <v>6145</v>
          </cell>
          <cell r="P379">
            <v>0</v>
          </cell>
          <cell r="Q379">
            <v>1269</v>
          </cell>
          <cell r="R379">
            <v>0</v>
          </cell>
          <cell r="S379">
            <v>0</v>
          </cell>
          <cell r="T379">
            <v>0</v>
          </cell>
          <cell r="U379">
            <v>1269</v>
          </cell>
          <cell r="V379">
            <v>11541</v>
          </cell>
        </row>
        <row r="380">
          <cell r="D380">
            <v>7402</v>
          </cell>
          <cell r="E380">
            <v>0</v>
          </cell>
          <cell r="F380">
            <v>19558</v>
          </cell>
          <cell r="G380">
            <v>9400</v>
          </cell>
          <cell r="H380">
            <v>10158</v>
          </cell>
          <cell r="I380">
            <v>11435</v>
          </cell>
          <cell r="J380">
            <v>8340</v>
          </cell>
          <cell r="K380">
            <v>11435</v>
          </cell>
          <cell r="L380">
            <v>0</v>
          </cell>
          <cell r="M380">
            <v>1098</v>
          </cell>
          <cell r="N380">
            <v>690</v>
          </cell>
          <cell r="O380">
            <v>1098</v>
          </cell>
          <cell r="P380">
            <v>0</v>
          </cell>
          <cell r="Q380">
            <v>789</v>
          </cell>
          <cell r="R380">
            <v>0</v>
          </cell>
          <cell r="S380">
            <v>0</v>
          </cell>
          <cell r="T380">
            <v>0</v>
          </cell>
          <cell r="U380">
            <v>789</v>
          </cell>
          <cell r="V380">
            <v>3129</v>
          </cell>
        </row>
        <row r="381">
          <cell r="D381">
            <v>7405</v>
          </cell>
          <cell r="E381">
            <v>0</v>
          </cell>
          <cell r="F381">
            <v>36107</v>
          </cell>
          <cell r="G381">
            <v>36107</v>
          </cell>
          <cell r="H381">
            <v>0</v>
          </cell>
          <cell r="I381">
            <v>27385</v>
          </cell>
          <cell r="J381">
            <v>20740</v>
          </cell>
          <cell r="K381">
            <v>27385</v>
          </cell>
          <cell r="L381">
            <v>0</v>
          </cell>
          <cell r="M381">
            <v>2585</v>
          </cell>
          <cell r="N381">
            <v>1715</v>
          </cell>
          <cell r="O381">
            <v>2585</v>
          </cell>
          <cell r="P381">
            <v>0</v>
          </cell>
          <cell r="Q381">
            <v>1029</v>
          </cell>
          <cell r="R381">
            <v>0</v>
          </cell>
          <cell r="S381">
            <v>0</v>
          </cell>
          <cell r="T381">
            <v>0</v>
          </cell>
          <cell r="U381">
            <v>1029</v>
          </cell>
          <cell r="V381">
            <v>5773</v>
          </cell>
        </row>
        <row r="382">
          <cell r="D382">
            <v>7407</v>
          </cell>
          <cell r="E382">
            <v>0</v>
          </cell>
          <cell r="F382">
            <v>20561</v>
          </cell>
          <cell r="G382">
            <v>20561</v>
          </cell>
          <cell r="H382">
            <v>0</v>
          </cell>
          <cell r="I382">
            <v>10760</v>
          </cell>
          <cell r="J382">
            <v>6510</v>
          </cell>
          <cell r="K382">
            <v>10760</v>
          </cell>
          <cell r="L382">
            <v>0</v>
          </cell>
          <cell r="M382">
            <v>1108</v>
          </cell>
          <cell r="N382">
            <v>541</v>
          </cell>
          <cell r="O382">
            <v>1108</v>
          </cell>
          <cell r="P382">
            <v>0</v>
          </cell>
          <cell r="Q382">
            <v>789</v>
          </cell>
          <cell r="R382">
            <v>0</v>
          </cell>
          <cell r="S382">
            <v>0</v>
          </cell>
          <cell r="T382">
            <v>0</v>
          </cell>
          <cell r="U382">
            <v>789</v>
          </cell>
          <cell r="V382">
            <v>3213</v>
          </cell>
        </row>
        <row r="383">
          <cell r="D383">
            <v>7408</v>
          </cell>
          <cell r="E383">
            <v>0</v>
          </cell>
          <cell r="F383">
            <v>62301</v>
          </cell>
          <cell r="G383">
            <v>62301</v>
          </cell>
          <cell r="H383">
            <v>0</v>
          </cell>
          <cell r="I383">
            <v>49560</v>
          </cell>
          <cell r="J383">
            <v>32370</v>
          </cell>
          <cell r="K383">
            <v>49560</v>
          </cell>
          <cell r="L383">
            <v>0</v>
          </cell>
          <cell r="M383">
            <v>4954</v>
          </cell>
          <cell r="N383">
            <v>2668</v>
          </cell>
          <cell r="O383">
            <v>2024</v>
          </cell>
          <cell r="P383">
            <v>2930</v>
          </cell>
          <cell r="Q383">
            <v>1269</v>
          </cell>
          <cell r="R383">
            <v>0</v>
          </cell>
          <cell r="S383">
            <v>0</v>
          </cell>
          <cell r="T383">
            <v>0</v>
          </cell>
          <cell r="U383">
            <v>1269</v>
          </cell>
          <cell r="V383">
            <v>9509</v>
          </cell>
        </row>
        <row r="384">
          <cell r="D384">
            <v>7421</v>
          </cell>
          <cell r="E384">
            <v>0</v>
          </cell>
          <cell r="F384">
            <v>65237</v>
          </cell>
          <cell r="G384">
            <v>1000</v>
          </cell>
          <cell r="H384">
            <v>64237</v>
          </cell>
          <cell r="I384">
            <v>56850</v>
          </cell>
          <cell r="J384">
            <v>37650</v>
          </cell>
          <cell r="K384">
            <v>31200</v>
          </cell>
          <cell r="L384">
            <v>25650</v>
          </cell>
          <cell r="M384">
            <v>5666</v>
          </cell>
          <cell r="N384">
            <v>3113</v>
          </cell>
          <cell r="O384">
            <v>3114</v>
          </cell>
          <cell r="P384">
            <v>2552</v>
          </cell>
          <cell r="Q384">
            <v>1269</v>
          </cell>
          <cell r="R384">
            <v>0</v>
          </cell>
          <cell r="S384">
            <v>0</v>
          </cell>
          <cell r="T384">
            <v>0</v>
          </cell>
          <cell r="U384">
            <v>1269</v>
          </cell>
          <cell r="V384">
            <v>10250</v>
          </cell>
        </row>
        <row r="385">
          <cell r="D385">
            <v>7422</v>
          </cell>
          <cell r="E385">
            <v>0</v>
          </cell>
          <cell r="F385">
            <v>20022</v>
          </cell>
          <cell r="G385">
            <v>20022</v>
          </cell>
          <cell r="H385">
            <v>0</v>
          </cell>
          <cell r="I385">
            <v>8725</v>
          </cell>
          <cell r="J385">
            <v>4690</v>
          </cell>
          <cell r="K385">
            <v>8725</v>
          </cell>
          <cell r="L385">
            <v>0</v>
          </cell>
          <cell r="M385">
            <v>928</v>
          </cell>
          <cell r="N385">
            <v>388</v>
          </cell>
          <cell r="O385">
            <v>928</v>
          </cell>
          <cell r="P385">
            <v>0</v>
          </cell>
          <cell r="Q385">
            <v>789</v>
          </cell>
          <cell r="R385">
            <v>0</v>
          </cell>
          <cell r="S385">
            <v>0</v>
          </cell>
          <cell r="T385">
            <v>0</v>
          </cell>
          <cell r="U385">
            <v>789</v>
          </cell>
          <cell r="V385">
            <v>3210</v>
          </cell>
        </row>
        <row r="386">
          <cell r="D386">
            <v>7423</v>
          </cell>
          <cell r="E386">
            <v>0</v>
          </cell>
          <cell r="F386">
            <v>22424</v>
          </cell>
          <cell r="G386">
            <v>0</v>
          </cell>
          <cell r="H386">
            <v>22424</v>
          </cell>
          <cell r="I386">
            <v>13695</v>
          </cell>
          <cell r="J386">
            <v>10020</v>
          </cell>
          <cell r="K386">
            <v>13695</v>
          </cell>
          <cell r="L386">
            <v>0</v>
          </cell>
          <cell r="M386">
            <v>1303</v>
          </cell>
          <cell r="N386">
            <v>820</v>
          </cell>
          <cell r="O386">
            <v>1303</v>
          </cell>
          <cell r="P386">
            <v>0</v>
          </cell>
          <cell r="Q386">
            <v>789</v>
          </cell>
          <cell r="R386">
            <v>0</v>
          </cell>
          <cell r="S386">
            <v>0</v>
          </cell>
          <cell r="T386">
            <v>0</v>
          </cell>
          <cell r="U386">
            <v>789</v>
          </cell>
          <cell r="V386">
            <v>3609</v>
          </cell>
        </row>
        <row r="387">
          <cell r="D387">
            <v>7444</v>
          </cell>
          <cell r="E387">
            <v>0</v>
          </cell>
          <cell r="F387">
            <v>12646</v>
          </cell>
          <cell r="G387">
            <v>12646</v>
          </cell>
          <cell r="H387">
            <v>0</v>
          </cell>
          <cell r="I387">
            <v>7080</v>
          </cell>
          <cell r="J387">
            <v>5380</v>
          </cell>
          <cell r="K387">
            <v>7080</v>
          </cell>
          <cell r="L387">
            <v>0</v>
          </cell>
          <cell r="M387">
            <v>673</v>
          </cell>
          <cell r="N387">
            <v>448</v>
          </cell>
          <cell r="O387">
            <v>673</v>
          </cell>
          <cell r="P387">
            <v>0</v>
          </cell>
          <cell r="Q387">
            <v>789</v>
          </cell>
          <cell r="R387">
            <v>0</v>
          </cell>
          <cell r="S387">
            <v>0</v>
          </cell>
          <cell r="T387">
            <v>0</v>
          </cell>
          <cell r="U387">
            <v>789</v>
          </cell>
          <cell r="V387">
            <v>2050</v>
          </cell>
        </row>
        <row r="388">
          <cell r="D388">
            <v>7445</v>
          </cell>
          <cell r="E388">
            <v>0</v>
          </cell>
          <cell r="F388">
            <v>14429</v>
          </cell>
          <cell r="G388">
            <v>14429</v>
          </cell>
          <cell r="H388">
            <v>0</v>
          </cell>
          <cell r="I388">
            <v>11280</v>
          </cell>
          <cell r="J388">
            <v>9160</v>
          </cell>
          <cell r="K388">
            <v>11280</v>
          </cell>
          <cell r="L388">
            <v>0</v>
          </cell>
          <cell r="M388">
            <v>1042</v>
          </cell>
          <cell r="N388">
            <v>763</v>
          </cell>
          <cell r="O388">
            <v>720</v>
          </cell>
          <cell r="P388">
            <v>322</v>
          </cell>
          <cell r="Q388">
            <v>789</v>
          </cell>
          <cell r="R388">
            <v>0</v>
          </cell>
          <cell r="S388">
            <v>0</v>
          </cell>
          <cell r="T388">
            <v>0</v>
          </cell>
          <cell r="U388">
            <v>789</v>
          </cell>
          <cell r="V388">
            <v>2350</v>
          </cell>
        </row>
        <row r="389">
          <cell r="D389">
            <v>7446</v>
          </cell>
          <cell r="E389">
            <v>0</v>
          </cell>
          <cell r="F389">
            <v>11993</v>
          </cell>
          <cell r="G389">
            <v>11993</v>
          </cell>
          <cell r="H389">
            <v>0</v>
          </cell>
          <cell r="I389">
            <v>7250</v>
          </cell>
          <cell r="J389">
            <v>5950</v>
          </cell>
          <cell r="K389">
            <v>7250</v>
          </cell>
          <cell r="L389">
            <v>0</v>
          </cell>
          <cell r="M389">
            <v>661</v>
          </cell>
          <cell r="N389">
            <v>496</v>
          </cell>
          <cell r="O389">
            <v>661</v>
          </cell>
          <cell r="P389">
            <v>0</v>
          </cell>
          <cell r="Q389">
            <v>789</v>
          </cell>
          <cell r="R389">
            <v>0</v>
          </cell>
          <cell r="S389">
            <v>0</v>
          </cell>
          <cell r="T389">
            <v>0</v>
          </cell>
          <cell r="U389">
            <v>789</v>
          </cell>
          <cell r="V389">
            <v>1910</v>
          </cell>
        </row>
        <row r="390">
          <cell r="D390">
            <v>7447</v>
          </cell>
          <cell r="E390">
            <v>0</v>
          </cell>
          <cell r="F390">
            <v>77575</v>
          </cell>
          <cell r="G390">
            <v>5400</v>
          </cell>
          <cell r="H390">
            <v>72175</v>
          </cell>
          <cell r="I390">
            <v>70990</v>
          </cell>
          <cell r="J390">
            <v>46870</v>
          </cell>
          <cell r="K390">
            <v>66000</v>
          </cell>
          <cell r="L390">
            <v>4990</v>
          </cell>
          <cell r="M390">
            <v>7073</v>
          </cell>
          <cell r="N390">
            <v>3863</v>
          </cell>
          <cell r="O390">
            <v>1163</v>
          </cell>
          <cell r="P390">
            <v>5910</v>
          </cell>
          <cell r="Q390">
            <v>1269</v>
          </cell>
          <cell r="R390">
            <v>0</v>
          </cell>
          <cell r="S390">
            <v>0</v>
          </cell>
          <cell r="T390">
            <v>0</v>
          </cell>
          <cell r="U390">
            <v>1269</v>
          </cell>
          <cell r="V390">
            <v>12134</v>
          </cell>
        </row>
        <row r="391">
          <cell r="D391">
            <v>7461</v>
          </cell>
          <cell r="E391">
            <v>0</v>
          </cell>
          <cell r="F391">
            <v>41499</v>
          </cell>
          <cell r="G391">
            <v>26730</v>
          </cell>
          <cell r="H391">
            <v>14769</v>
          </cell>
          <cell r="I391">
            <v>75840</v>
          </cell>
          <cell r="J391">
            <v>46870</v>
          </cell>
          <cell r="K391">
            <v>59050</v>
          </cell>
          <cell r="L391">
            <v>16790</v>
          </cell>
          <cell r="M391">
            <v>7766</v>
          </cell>
          <cell r="N391">
            <v>3866</v>
          </cell>
          <cell r="O391">
            <v>2178</v>
          </cell>
          <cell r="P391">
            <v>5588</v>
          </cell>
          <cell r="Q391">
            <v>1269</v>
          </cell>
          <cell r="R391">
            <v>0</v>
          </cell>
          <cell r="S391">
            <v>0</v>
          </cell>
          <cell r="T391">
            <v>0</v>
          </cell>
          <cell r="U391">
            <v>1269</v>
          </cell>
          <cell r="V391">
            <v>6050</v>
          </cell>
        </row>
        <row r="392">
          <cell r="D392">
            <v>7464</v>
          </cell>
          <cell r="E392">
            <v>0</v>
          </cell>
          <cell r="F392">
            <v>24211</v>
          </cell>
          <cell r="G392">
            <v>24211</v>
          </cell>
          <cell r="H392">
            <v>0</v>
          </cell>
          <cell r="I392">
            <v>22115</v>
          </cell>
          <cell r="J392">
            <v>14150</v>
          </cell>
          <cell r="K392">
            <v>22115</v>
          </cell>
          <cell r="L392">
            <v>0</v>
          </cell>
          <cell r="M392">
            <v>2213</v>
          </cell>
          <cell r="N392">
            <v>1151</v>
          </cell>
          <cell r="O392">
            <v>2213</v>
          </cell>
          <cell r="P392">
            <v>0</v>
          </cell>
          <cell r="Q392">
            <v>1029</v>
          </cell>
          <cell r="R392">
            <v>0</v>
          </cell>
          <cell r="S392">
            <v>0</v>
          </cell>
          <cell r="T392">
            <v>0</v>
          </cell>
          <cell r="U392">
            <v>1029</v>
          </cell>
          <cell r="V392">
            <v>3824</v>
          </cell>
        </row>
        <row r="393">
          <cell r="D393">
            <v>7465</v>
          </cell>
          <cell r="E393">
            <v>0</v>
          </cell>
          <cell r="F393">
            <v>24568</v>
          </cell>
          <cell r="G393">
            <v>24568</v>
          </cell>
          <cell r="H393">
            <v>0</v>
          </cell>
          <cell r="I393">
            <v>16415</v>
          </cell>
          <cell r="J393">
            <v>9840</v>
          </cell>
          <cell r="K393">
            <v>13400</v>
          </cell>
          <cell r="L393">
            <v>3015</v>
          </cell>
          <cell r="M393">
            <v>1685</v>
          </cell>
          <cell r="N393">
            <v>803</v>
          </cell>
          <cell r="O393">
            <v>1685</v>
          </cell>
          <cell r="P393">
            <v>0</v>
          </cell>
          <cell r="Q393">
            <v>789</v>
          </cell>
          <cell r="R393">
            <v>0</v>
          </cell>
          <cell r="S393">
            <v>0</v>
          </cell>
          <cell r="T393">
            <v>0</v>
          </cell>
          <cell r="U393">
            <v>789</v>
          </cell>
          <cell r="V393">
            <v>3904</v>
          </cell>
        </row>
        <row r="394">
          <cell r="D394">
            <v>7466</v>
          </cell>
          <cell r="E394">
            <v>0</v>
          </cell>
          <cell r="F394">
            <v>54026</v>
          </cell>
          <cell r="G394">
            <v>14200</v>
          </cell>
          <cell r="H394">
            <v>39826</v>
          </cell>
          <cell r="I394">
            <v>65060</v>
          </cell>
          <cell r="J394">
            <v>41970</v>
          </cell>
          <cell r="K394">
            <v>65060</v>
          </cell>
          <cell r="L394">
            <v>0</v>
          </cell>
          <cell r="M394">
            <v>6556</v>
          </cell>
          <cell r="N394">
            <v>3466</v>
          </cell>
          <cell r="O394">
            <v>6556</v>
          </cell>
          <cell r="P394">
            <v>0</v>
          </cell>
          <cell r="Q394">
            <v>1269</v>
          </cell>
          <cell r="R394">
            <v>0</v>
          </cell>
          <cell r="S394">
            <v>0</v>
          </cell>
          <cell r="T394">
            <v>0</v>
          </cell>
          <cell r="U394">
            <v>1269</v>
          </cell>
          <cell r="V394">
            <v>8339</v>
          </cell>
        </row>
        <row r="395">
          <cell r="D395">
            <v>7481</v>
          </cell>
          <cell r="E395">
            <v>0</v>
          </cell>
          <cell r="F395">
            <v>51016</v>
          </cell>
          <cell r="G395">
            <v>51016</v>
          </cell>
          <cell r="H395">
            <v>0</v>
          </cell>
          <cell r="I395">
            <v>47310</v>
          </cell>
          <cell r="J395">
            <v>29990</v>
          </cell>
          <cell r="K395">
            <v>39000</v>
          </cell>
          <cell r="L395">
            <v>8310</v>
          </cell>
          <cell r="M395">
            <v>4779</v>
          </cell>
          <cell r="N395">
            <v>2466</v>
          </cell>
          <cell r="O395">
            <v>4779</v>
          </cell>
          <cell r="P395">
            <v>0</v>
          </cell>
          <cell r="Q395">
            <v>1029</v>
          </cell>
          <cell r="R395">
            <v>0</v>
          </cell>
          <cell r="S395">
            <v>0</v>
          </cell>
          <cell r="T395">
            <v>0</v>
          </cell>
          <cell r="U395">
            <v>1029</v>
          </cell>
          <cell r="V395">
            <v>8021</v>
          </cell>
        </row>
        <row r="396">
          <cell r="D396">
            <v>7482</v>
          </cell>
          <cell r="E396">
            <v>0</v>
          </cell>
          <cell r="F396">
            <v>29570</v>
          </cell>
          <cell r="G396">
            <v>29570</v>
          </cell>
          <cell r="H396">
            <v>0</v>
          </cell>
          <cell r="I396">
            <v>19880</v>
          </cell>
          <cell r="J396">
            <v>12980</v>
          </cell>
          <cell r="K396">
            <v>19880</v>
          </cell>
          <cell r="L396">
            <v>0</v>
          </cell>
          <cell r="M396">
            <v>1998</v>
          </cell>
          <cell r="N396">
            <v>1080</v>
          </cell>
          <cell r="O396">
            <v>1998</v>
          </cell>
          <cell r="P396">
            <v>0</v>
          </cell>
          <cell r="Q396">
            <v>789</v>
          </cell>
          <cell r="R396">
            <v>0</v>
          </cell>
          <cell r="S396">
            <v>0</v>
          </cell>
          <cell r="T396">
            <v>0</v>
          </cell>
          <cell r="U396">
            <v>789</v>
          </cell>
          <cell r="V396">
            <v>4685</v>
          </cell>
        </row>
        <row r="397">
          <cell r="D397">
            <v>7483</v>
          </cell>
          <cell r="E397">
            <v>0</v>
          </cell>
          <cell r="F397">
            <v>45267</v>
          </cell>
          <cell r="G397">
            <v>45267</v>
          </cell>
          <cell r="H397">
            <v>0</v>
          </cell>
          <cell r="I397">
            <v>32645</v>
          </cell>
          <cell r="J397">
            <v>22240</v>
          </cell>
          <cell r="K397">
            <v>32645</v>
          </cell>
          <cell r="L397">
            <v>0</v>
          </cell>
          <cell r="M397">
            <v>3223</v>
          </cell>
          <cell r="N397">
            <v>1840</v>
          </cell>
          <cell r="O397">
            <v>3223</v>
          </cell>
          <cell r="P397">
            <v>0</v>
          </cell>
          <cell r="Q397">
            <v>1029</v>
          </cell>
          <cell r="R397">
            <v>0</v>
          </cell>
          <cell r="S397">
            <v>0</v>
          </cell>
          <cell r="T397">
            <v>0</v>
          </cell>
          <cell r="U397">
            <v>1029</v>
          </cell>
          <cell r="V397">
            <v>7209</v>
          </cell>
        </row>
        <row r="398">
          <cell r="D398">
            <v>7484</v>
          </cell>
          <cell r="E398">
            <v>0</v>
          </cell>
          <cell r="F398">
            <v>21771</v>
          </cell>
          <cell r="G398">
            <v>21771</v>
          </cell>
          <cell r="H398">
            <v>0</v>
          </cell>
          <cell r="I398">
            <v>9660</v>
          </cell>
          <cell r="J398">
            <v>5850</v>
          </cell>
          <cell r="K398">
            <v>8160</v>
          </cell>
          <cell r="L398">
            <v>1500</v>
          </cell>
          <cell r="M398">
            <v>985</v>
          </cell>
          <cell r="N398">
            <v>481</v>
          </cell>
          <cell r="O398">
            <v>985</v>
          </cell>
          <cell r="P398">
            <v>0</v>
          </cell>
          <cell r="Q398">
            <v>789</v>
          </cell>
          <cell r="R398">
            <v>0</v>
          </cell>
          <cell r="S398">
            <v>0</v>
          </cell>
          <cell r="T398">
            <v>0</v>
          </cell>
          <cell r="U398">
            <v>789</v>
          </cell>
          <cell r="V398">
            <v>3433</v>
          </cell>
        </row>
        <row r="399">
          <cell r="D399">
            <v>7501</v>
          </cell>
          <cell r="E399">
            <v>0</v>
          </cell>
          <cell r="F399">
            <v>61348</v>
          </cell>
          <cell r="G399">
            <v>61348</v>
          </cell>
          <cell r="H399">
            <v>0</v>
          </cell>
          <cell r="I399">
            <v>53450</v>
          </cell>
          <cell r="J399">
            <v>35040</v>
          </cell>
          <cell r="K399">
            <v>48450</v>
          </cell>
          <cell r="L399">
            <v>5000</v>
          </cell>
          <cell r="M399">
            <v>5315</v>
          </cell>
          <cell r="N399">
            <v>2870</v>
          </cell>
          <cell r="O399">
            <v>573</v>
          </cell>
          <cell r="P399">
            <v>4742</v>
          </cell>
          <cell r="Q399">
            <v>1269</v>
          </cell>
          <cell r="R399">
            <v>0</v>
          </cell>
          <cell r="S399">
            <v>0</v>
          </cell>
          <cell r="T399">
            <v>0</v>
          </cell>
          <cell r="U399">
            <v>1269</v>
          </cell>
          <cell r="V399">
            <v>9635</v>
          </cell>
        </row>
        <row r="400">
          <cell r="D400">
            <v>7502</v>
          </cell>
          <cell r="E400">
            <v>0</v>
          </cell>
          <cell r="F400">
            <v>30628</v>
          </cell>
          <cell r="G400">
            <v>30628</v>
          </cell>
          <cell r="H400">
            <v>0</v>
          </cell>
          <cell r="I400">
            <v>19490</v>
          </cell>
          <cell r="J400">
            <v>11260</v>
          </cell>
          <cell r="K400">
            <v>18400</v>
          </cell>
          <cell r="L400">
            <v>1090</v>
          </cell>
          <cell r="M400">
            <v>2033</v>
          </cell>
          <cell r="N400">
            <v>935</v>
          </cell>
          <cell r="O400">
            <v>941</v>
          </cell>
          <cell r="P400">
            <v>1092</v>
          </cell>
          <cell r="Q400">
            <v>789</v>
          </cell>
          <cell r="R400">
            <v>0</v>
          </cell>
          <cell r="S400">
            <v>0</v>
          </cell>
          <cell r="T400">
            <v>0</v>
          </cell>
          <cell r="U400">
            <v>789</v>
          </cell>
          <cell r="V400">
            <v>4855</v>
          </cell>
        </row>
        <row r="401">
          <cell r="D401">
            <v>7503</v>
          </cell>
          <cell r="E401">
            <v>0</v>
          </cell>
          <cell r="F401">
            <v>33498</v>
          </cell>
          <cell r="G401">
            <v>33498</v>
          </cell>
          <cell r="H401">
            <v>0</v>
          </cell>
          <cell r="I401">
            <v>21575</v>
          </cell>
          <cell r="J401">
            <v>14660</v>
          </cell>
          <cell r="K401">
            <v>21575</v>
          </cell>
          <cell r="L401">
            <v>0</v>
          </cell>
          <cell r="M401">
            <v>2112</v>
          </cell>
          <cell r="N401">
            <v>1200</v>
          </cell>
          <cell r="O401">
            <v>1476</v>
          </cell>
          <cell r="P401">
            <v>636</v>
          </cell>
          <cell r="Q401">
            <v>789</v>
          </cell>
          <cell r="R401">
            <v>0</v>
          </cell>
          <cell r="S401">
            <v>0</v>
          </cell>
          <cell r="T401">
            <v>0</v>
          </cell>
          <cell r="U401">
            <v>789</v>
          </cell>
          <cell r="V401">
            <v>5225</v>
          </cell>
        </row>
        <row r="402">
          <cell r="D402">
            <v>7504</v>
          </cell>
          <cell r="E402">
            <v>0</v>
          </cell>
          <cell r="F402">
            <v>29345</v>
          </cell>
          <cell r="G402">
            <v>29345</v>
          </cell>
          <cell r="H402">
            <v>0</v>
          </cell>
          <cell r="I402">
            <v>19620</v>
          </cell>
          <cell r="J402">
            <v>11800</v>
          </cell>
          <cell r="K402">
            <v>17060</v>
          </cell>
          <cell r="L402">
            <v>2560</v>
          </cell>
          <cell r="M402">
            <v>2024</v>
          </cell>
          <cell r="N402">
            <v>983</v>
          </cell>
          <cell r="O402">
            <v>1150</v>
          </cell>
          <cell r="P402">
            <v>874</v>
          </cell>
          <cell r="Q402">
            <v>789</v>
          </cell>
          <cell r="R402">
            <v>0</v>
          </cell>
          <cell r="S402">
            <v>0</v>
          </cell>
          <cell r="T402">
            <v>0</v>
          </cell>
          <cell r="U402">
            <v>789</v>
          </cell>
          <cell r="V402">
            <v>4662</v>
          </cell>
        </row>
        <row r="403">
          <cell r="D403">
            <v>7505</v>
          </cell>
          <cell r="E403">
            <v>0</v>
          </cell>
          <cell r="F403">
            <v>30509</v>
          </cell>
          <cell r="G403">
            <v>30509</v>
          </cell>
          <cell r="H403">
            <v>0</v>
          </cell>
          <cell r="I403">
            <v>16905</v>
          </cell>
          <cell r="J403">
            <v>11120</v>
          </cell>
          <cell r="K403">
            <v>15600</v>
          </cell>
          <cell r="L403">
            <v>1305</v>
          </cell>
          <cell r="M403">
            <v>1678</v>
          </cell>
          <cell r="N403">
            <v>913</v>
          </cell>
          <cell r="O403">
            <v>1586</v>
          </cell>
          <cell r="P403">
            <v>92</v>
          </cell>
          <cell r="Q403">
            <v>789</v>
          </cell>
          <cell r="R403">
            <v>0</v>
          </cell>
          <cell r="S403">
            <v>0</v>
          </cell>
          <cell r="T403">
            <v>0</v>
          </cell>
          <cell r="U403">
            <v>789</v>
          </cell>
          <cell r="V403">
            <v>4898</v>
          </cell>
        </row>
        <row r="404">
          <cell r="D404">
            <v>7521</v>
          </cell>
          <cell r="E404">
            <v>0</v>
          </cell>
          <cell r="F404">
            <v>57967</v>
          </cell>
          <cell r="G404">
            <v>57967</v>
          </cell>
          <cell r="H404">
            <v>0</v>
          </cell>
          <cell r="I404">
            <v>60455</v>
          </cell>
          <cell r="J404">
            <v>38120</v>
          </cell>
          <cell r="K404">
            <v>59828</v>
          </cell>
          <cell r="L404">
            <v>627</v>
          </cell>
          <cell r="M404">
            <v>6120</v>
          </cell>
          <cell r="N404">
            <v>3138</v>
          </cell>
          <cell r="O404">
            <v>5781</v>
          </cell>
          <cell r="P404">
            <v>339</v>
          </cell>
          <cell r="Q404">
            <v>1269</v>
          </cell>
          <cell r="R404">
            <v>0</v>
          </cell>
          <cell r="S404">
            <v>0</v>
          </cell>
          <cell r="T404">
            <v>0</v>
          </cell>
          <cell r="U404">
            <v>1269</v>
          </cell>
          <cell r="V404">
            <v>8977</v>
          </cell>
        </row>
        <row r="405">
          <cell r="D405">
            <v>7522</v>
          </cell>
          <cell r="E405">
            <v>0</v>
          </cell>
          <cell r="F405">
            <v>43958</v>
          </cell>
          <cell r="G405">
            <v>39458</v>
          </cell>
          <cell r="H405">
            <v>4500</v>
          </cell>
          <cell r="I405">
            <v>35340</v>
          </cell>
          <cell r="J405">
            <v>23180</v>
          </cell>
          <cell r="K405">
            <v>30310</v>
          </cell>
          <cell r="L405">
            <v>5030</v>
          </cell>
          <cell r="M405">
            <v>3533</v>
          </cell>
          <cell r="N405">
            <v>1913</v>
          </cell>
          <cell r="O405">
            <v>1182</v>
          </cell>
          <cell r="P405">
            <v>2351</v>
          </cell>
          <cell r="Q405">
            <v>1029</v>
          </cell>
          <cell r="R405">
            <v>0</v>
          </cell>
          <cell r="S405">
            <v>0</v>
          </cell>
          <cell r="T405">
            <v>0</v>
          </cell>
          <cell r="U405">
            <v>1029</v>
          </cell>
          <cell r="V405">
            <v>6952</v>
          </cell>
        </row>
        <row r="406">
          <cell r="D406">
            <v>7541</v>
          </cell>
          <cell r="E406">
            <v>0</v>
          </cell>
          <cell r="F406">
            <v>8754</v>
          </cell>
          <cell r="G406">
            <v>1332</v>
          </cell>
          <cell r="H406">
            <v>7422</v>
          </cell>
          <cell r="I406">
            <v>17260</v>
          </cell>
          <cell r="J406">
            <v>10330</v>
          </cell>
          <cell r="K406">
            <v>14800</v>
          </cell>
          <cell r="L406">
            <v>2460</v>
          </cell>
          <cell r="M406">
            <v>1775</v>
          </cell>
          <cell r="N406">
            <v>851</v>
          </cell>
          <cell r="O406">
            <v>1563</v>
          </cell>
          <cell r="P406">
            <v>212</v>
          </cell>
          <cell r="Q406">
            <v>789</v>
          </cell>
          <cell r="R406">
            <v>0</v>
          </cell>
          <cell r="S406">
            <v>0</v>
          </cell>
          <cell r="T406">
            <v>0</v>
          </cell>
          <cell r="U406">
            <v>789</v>
          </cell>
          <cell r="V406">
            <v>1398</v>
          </cell>
        </row>
        <row r="407">
          <cell r="D407">
            <v>7542</v>
          </cell>
          <cell r="E407">
            <v>0</v>
          </cell>
          <cell r="F407">
            <v>19028</v>
          </cell>
          <cell r="G407">
            <v>5645</v>
          </cell>
          <cell r="H407">
            <v>13383</v>
          </cell>
          <cell r="I407">
            <v>29820</v>
          </cell>
          <cell r="J407">
            <v>22060</v>
          </cell>
          <cell r="K407">
            <v>29820</v>
          </cell>
          <cell r="L407">
            <v>0</v>
          </cell>
          <cell r="M407">
            <v>2909</v>
          </cell>
          <cell r="N407">
            <v>1820</v>
          </cell>
          <cell r="O407">
            <v>1303</v>
          </cell>
          <cell r="P407">
            <v>1606</v>
          </cell>
          <cell r="Q407">
            <v>1029</v>
          </cell>
          <cell r="R407">
            <v>0</v>
          </cell>
          <cell r="S407">
            <v>0</v>
          </cell>
          <cell r="T407">
            <v>0</v>
          </cell>
          <cell r="U407">
            <v>1029</v>
          </cell>
          <cell r="V407">
            <v>3107</v>
          </cell>
        </row>
        <row r="408">
          <cell r="D408">
            <v>7543</v>
          </cell>
          <cell r="E408">
            <v>0</v>
          </cell>
          <cell r="F408">
            <v>27535</v>
          </cell>
          <cell r="G408">
            <v>0</v>
          </cell>
          <cell r="H408">
            <v>27535</v>
          </cell>
          <cell r="I408">
            <v>52385</v>
          </cell>
          <cell r="J408">
            <v>40630</v>
          </cell>
          <cell r="K408">
            <v>52385</v>
          </cell>
          <cell r="L408">
            <v>0</v>
          </cell>
          <cell r="M408">
            <v>5020</v>
          </cell>
          <cell r="N408">
            <v>3286</v>
          </cell>
          <cell r="O408">
            <v>1890</v>
          </cell>
          <cell r="P408">
            <v>3130</v>
          </cell>
          <cell r="Q408">
            <v>1269</v>
          </cell>
          <cell r="R408">
            <v>0</v>
          </cell>
          <cell r="S408">
            <v>0</v>
          </cell>
          <cell r="T408">
            <v>0</v>
          </cell>
          <cell r="U408">
            <v>1269</v>
          </cell>
          <cell r="V408">
            <v>4426</v>
          </cell>
        </row>
        <row r="409">
          <cell r="D409">
            <v>7544</v>
          </cell>
          <cell r="E409">
            <v>0</v>
          </cell>
          <cell r="F409">
            <v>14777</v>
          </cell>
          <cell r="G409">
            <v>14777</v>
          </cell>
          <cell r="H409">
            <v>0</v>
          </cell>
          <cell r="I409">
            <v>12435</v>
          </cell>
          <cell r="J409">
            <v>9710</v>
          </cell>
          <cell r="K409">
            <v>10560</v>
          </cell>
          <cell r="L409">
            <v>1875</v>
          </cell>
          <cell r="M409">
            <v>1164</v>
          </cell>
          <cell r="N409">
            <v>801</v>
          </cell>
          <cell r="O409">
            <v>748</v>
          </cell>
          <cell r="P409">
            <v>416</v>
          </cell>
          <cell r="Q409">
            <v>789</v>
          </cell>
          <cell r="R409">
            <v>0</v>
          </cell>
          <cell r="S409">
            <v>0</v>
          </cell>
          <cell r="T409">
            <v>0</v>
          </cell>
          <cell r="U409">
            <v>789</v>
          </cell>
          <cell r="V409">
            <v>2349</v>
          </cell>
        </row>
        <row r="410">
          <cell r="D410">
            <v>7545</v>
          </cell>
          <cell r="E410">
            <v>0</v>
          </cell>
          <cell r="F410">
            <v>14894</v>
          </cell>
          <cell r="G410">
            <v>0</v>
          </cell>
          <cell r="H410">
            <v>14894</v>
          </cell>
          <cell r="I410">
            <v>70370</v>
          </cell>
          <cell r="J410">
            <v>61210</v>
          </cell>
          <cell r="K410">
            <v>70370</v>
          </cell>
          <cell r="L410">
            <v>0</v>
          </cell>
          <cell r="M410">
            <v>6359</v>
          </cell>
          <cell r="N410">
            <v>4991</v>
          </cell>
          <cell r="O410">
            <v>6359</v>
          </cell>
          <cell r="P410">
            <v>0</v>
          </cell>
          <cell r="Q410">
            <v>1269</v>
          </cell>
          <cell r="R410">
            <v>0</v>
          </cell>
          <cell r="S410">
            <v>0</v>
          </cell>
          <cell r="T410">
            <v>0</v>
          </cell>
          <cell r="U410">
            <v>1269</v>
          </cell>
          <cell r="V410">
            <v>2194</v>
          </cell>
        </row>
        <row r="411">
          <cell r="D411">
            <v>7546</v>
          </cell>
          <cell r="E411">
            <v>0</v>
          </cell>
          <cell r="F411">
            <v>14516</v>
          </cell>
          <cell r="G411">
            <v>11020</v>
          </cell>
          <cell r="H411">
            <v>3496</v>
          </cell>
          <cell r="I411">
            <v>54720</v>
          </cell>
          <cell r="J411">
            <v>48300</v>
          </cell>
          <cell r="K411">
            <v>38000</v>
          </cell>
          <cell r="L411">
            <v>16720</v>
          </cell>
          <cell r="M411">
            <v>4780</v>
          </cell>
          <cell r="N411">
            <v>3943</v>
          </cell>
          <cell r="O411">
            <v>2624</v>
          </cell>
          <cell r="P411">
            <v>2156</v>
          </cell>
          <cell r="Q411">
            <v>1029</v>
          </cell>
          <cell r="R411">
            <v>0</v>
          </cell>
          <cell r="S411">
            <v>0</v>
          </cell>
          <cell r="T411">
            <v>0</v>
          </cell>
          <cell r="U411">
            <v>1029</v>
          </cell>
          <cell r="V411">
            <v>2312</v>
          </cell>
        </row>
        <row r="412">
          <cell r="D412">
            <v>7547</v>
          </cell>
          <cell r="E412">
            <v>0</v>
          </cell>
          <cell r="F412">
            <v>48952</v>
          </cell>
          <cell r="G412">
            <v>48952</v>
          </cell>
          <cell r="H412">
            <v>0</v>
          </cell>
          <cell r="I412">
            <v>70050</v>
          </cell>
          <cell r="J412">
            <v>56460</v>
          </cell>
          <cell r="K412">
            <v>70050</v>
          </cell>
          <cell r="L412">
            <v>0</v>
          </cell>
          <cell r="M412">
            <v>6649</v>
          </cell>
          <cell r="N412">
            <v>4633</v>
          </cell>
          <cell r="O412">
            <v>3034</v>
          </cell>
          <cell r="P412">
            <v>3615</v>
          </cell>
          <cell r="Q412">
            <v>1269</v>
          </cell>
          <cell r="R412">
            <v>0</v>
          </cell>
          <cell r="S412">
            <v>0</v>
          </cell>
          <cell r="T412">
            <v>0</v>
          </cell>
          <cell r="U412">
            <v>1269</v>
          </cell>
          <cell r="V412">
            <v>7907</v>
          </cell>
        </row>
        <row r="413">
          <cell r="D413">
            <v>7548</v>
          </cell>
          <cell r="E413">
            <v>0</v>
          </cell>
          <cell r="F413">
            <v>10505</v>
          </cell>
          <cell r="G413">
            <v>10505</v>
          </cell>
          <cell r="H413">
            <v>0</v>
          </cell>
          <cell r="I413">
            <v>4735</v>
          </cell>
          <cell r="J413">
            <v>3460</v>
          </cell>
          <cell r="K413">
            <v>4735</v>
          </cell>
          <cell r="L413">
            <v>0</v>
          </cell>
          <cell r="M413">
            <v>463</v>
          </cell>
          <cell r="N413">
            <v>280</v>
          </cell>
          <cell r="O413">
            <v>463</v>
          </cell>
          <cell r="P413">
            <v>0</v>
          </cell>
          <cell r="Q413">
            <v>789</v>
          </cell>
          <cell r="R413">
            <v>0</v>
          </cell>
          <cell r="S413">
            <v>0</v>
          </cell>
          <cell r="T413">
            <v>0</v>
          </cell>
          <cell r="U413">
            <v>789</v>
          </cell>
          <cell r="V413">
            <v>1667</v>
          </cell>
        </row>
        <row r="414">
          <cell r="D414">
            <v>7561</v>
          </cell>
          <cell r="E414">
            <v>413</v>
          </cell>
          <cell r="F414">
            <v>15680</v>
          </cell>
          <cell r="G414">
            <v>15680</v>
          </cell>
          <cell r="H414">
            <v>0</v>
          </cell>
          <cell r="I414">
            <v>25445</v>
          </cell>
          <cell r="J414">
            <v>15190</v>
          </cell>
          <cell r="K414">
            <v>20000</v>
          </cell>
          <cell r="L414">
            <v>5445</v>
          </cell>
          <cell r="M414">
            <v>2621</v>
          </cell>
          <cell r="N414">
            <v>1253</v>
          </cell>
          <cell r="O414">
            <v>2473</v>
          </cell>
          <cell r="P414">
            <v>148</v>
          </cell>
          <cell r="Q414">
            <v>1029</v>
          </cell>
          <cell r="R414">
            <v>0</v>
          </cell>
          <cell r="S414">
            <v>0</v>
          </cell>
          <cell r="T414">
            <v>0</v>
          </cell>
          <cell r="U414">
            <v>1029</v>
          </cell>
          <cell r="V414">
            <v>2374</v>
          </cell>
        </row>
        <row r="415">
          <cell r="D415">
            <v>7564</v>
          </cell>
          <cell r="E415">
            <v>0</v>
          </cell>
          <cell r="F415">
            <v>26651</v>
          </cell>
          <cell r="G415">
            <v>26651</v>
          </cell>
          <cell r="H415">
            <v>0</v>
          </cell>
          <cell r="I415">
            <v>20210</v>
          </cell>
          <cell r="J415">
            <v>16120</v>
          </cell>
          <cell r="K415">
            <v>20210</v>
          </cell>
          <cell r="L415">
            <v>0</v>
          </cell>
          <cell r="M415">
            <v>1909</v>
          </cell>
          <cell r="N415">
            <v>1318</v>
          </cell>
          <cell r="O415">
            <v>143</v>
          </cell>
          <cell r="P415">
            <v>1766</v>
          </cell>
          <cell r="Q415">
            <v>789</v>
          </cell>
          <cell r="R415">
            <v>0</v>
          </cell>
          <cell r="S415">
            <v>0</v>
          </cell>
          <cell r="T415">
            <v>0</v>
          </cell>
          <cell r="U415">
            <v>789</v>
          </cell>
          <cell r="V415">
            <v>4126</v>
          </cell>
        </row>
        <row r="416">
          <cell r="D416">
            <v>8000</v>
          </cell>
          <cell r="E416">
            <v>0</v>
          </cell>
          <cell r="F416">
            <v>6646146</v>
          </cell>
          <cell r="G416">
            <v>2809860</v>
          </cell>
          <cell r="H416">
            <v>3836286</v>
          </cell>
          <cell r="I416">
            <v>0</v>
          </cell>
          <cell r="J416">
            <v>0</v>
          </cell>
          <cell r="K416">
            <v>0</v>
          </cell>
          <cell r="L416">
            <v>0</v>
          </cell>
          <cell r="M416">
            <v>0</v>
          </cell>
          <cell r="N416">
            <v>0</v>
          </cell>
          <cell r="O416">
            <v>0</v>
          </cell>
          <cell r="P416">
            <v>0</v>
          </cell>
          <cell r="Q416">
            <v>0</v>
          </cell>
          <cell r="R416">
            <v>0</v>
          </cell>
          <cell r="S416">
            <v>0</v>
          </cell>
          <cell r="T416">
            <v>0</v>
          </cell>
          <cell r="U416">
            <v>0</v>
          </cell>
          <cell r="V416">
            <v>1142644</v>
          </cell>
        </row>
        <row r="417">
          <cell r="D417">
            <v>8201</v>
          </cell>
          <cell r="E417">
            <v>0</v>
          </cell>
          <cell r="F417">
            <v>513734</v>
          </cell>
          <cell r="G417">
            <v>0</v>
          </cell>
          <cell r="H417">
            <v>513734</v>
          </cell>
          <cell r="I417">
            <v>1117620</v>
          </cell>
          <cell r="J417">
            <v>736860</v>
          </cell>
          <cell r="K417">
            <v>1008000</v>
          </cell>
          <cell r="L417">
            <v>109620</v>
          </cell>
          <cell r="M417">
            <v>112282</v>
          </cell>
          <cell r="N417">
            <v>60943</v>
          </cell>
          <cell r="O417">
            <v>48000</v>
          </cell>
          <cell r="P417">
            <v>64282</v>
          </cell>
          <cell r="Q417">
            <v>9109</v>
          </cell>
          <cell r="R417">
            <v>0</v>
          </cell>
          <cell r="S417">
            <v>0</v>
          </cell>
          <cell r="T417">
            <v>0</v>
          </cell>
          <cell r="U417">
            <v>9109</v>
          </cell>
          <cell r="V417">
            <v>89636</v>
          </cell>
        </row>
        <row r="418">
          <cell r="D418">
            <v>8202</v>
          </cell>
          <cell r="E418">
            <v>0</v>
          </cell>
          <cell r="F418">
            <v>336553</v>
          </cell>
          <cell r="G418">
            <v>0</v>
          </cell>
          <cell r="H418">
            <v>336553</v>
          </cell>
          <cell r="I418">
            <v>697635</v>
          </cell>
          <cell r="J418">
            <v>457800</v>
          </cell>
          <cell r="K418">
            <v>566000</v>
          </cell>
          <cell r="L418">
            <v>131635</v>
          </cell>
          <cell r="M418">
            <v>70074</v>
          </cell>
          <cell r="N418">
            <v>37830</v>
          </cell>
          <cell r="O418">
            <v>13600</v>
          </cell>
          <cell r="P418">
            <v>56474</v>
          </cell>
          <cell r="Q418">
            <v>6549</v>
          </cell>
          <cell r="R418">
            <v>0</v>
          </cell>
          <cell r="S418">
            <v>0</v>
          </cell>
          <cell r="T418">
            <v>0</v>
          </cell>
          <cell r="U418">
            <v>6549</v>
          </cell>
          <cell r="V418">
            <v>58581</v>
          </cell>
        </row>
        <row r="419">
          <cell r="D419">
            <v>8203</v>
          </cell>
          <cell r="E419">
            <v>0</v>
          </cell>
          <cell r="F419">
            <v>258768</v>
          </cell>
          <cell r="G419">
            <v>258768</v>
          </cell>
          <cell r="H419">
            <v>0</v>
          </cell>
          <cell r="I419">
            <v>621560</v>
          </cell>
          <cell r="J419">
            <v>418660</v>
          </cell>
          <cell r="K419">
            <v>250000</v>
          </cell>
          <cell r="L419">
            <v>371560</v>
          </cell>
          <cell r="M419">
            <v>62108</v>
          </cell>
          <cell r="N419">
            <v>34700</v>
          </cell>
          <cell r="O419">
            <v>8120</v>
          </cell>
          <cell r="P419">
            <v>53988</v>
          </cell>
          <cell r="Q419">
            <v>6069</v>
          </cell>
          <cell r="R419">
            <v>0</v>
          </cell>
          <cell r="S419">
            <v>0</v>
          </cell>
          <cell r="T419">
            <v>0</v>
          </cell>
          <cell r="U419">
            <v>6069</v>
          </cell>
          <cell r="V419">
            <v>45029</v>
          </cell>
        </row>
        <row r="420">
          <cell r="D420">
            <v>8204</v>
          </cell>
          <cell r="E420">
            <v>0</v>
          </cell>
          <cell r="F420">
            <v>286346</v>
          </cell>
          <cell r="G420">
            <v>0</v>
          </cell>
          <cell r="H420">
            <v>286346</v>
          </cell>
          <cell r="I420">
            <v>534585</v>
          </cell>
          <cell r="J420">
            <v>336380</v>
          </cell>
          <cell r="K420">
            <v>500000</v>
          </cell>
          <cell r="L420">
            <v>34585</v>
          </cell>
          <cell r="M420">
            <v>54363</v>
          </cell>
          <cell r="N420">
            <v>27603</v>
          </cell>
          <cell r="O420">
            <v>13000</v>
          </cell>
          <cell r="P420">
            <v>41363</v>
          </cell>
          <cell r="Q420">
            <v>5589</v>
          </cell>
          <cell r="R420">
            <v>0</v>
          </cell>
          <cell r="S420">
            <v>0</v>
          </cell>
          <cell r="T420">
            <v>0</v>
          </cell>
          <cell r="U420">
            <v>5589</v>
          </cell>
          <cell r="V420">
            <v>49861</v>
          </cell>
        </row>
        <row r="421">
          <cell r="D421">
            <v>8205</v>
          </cell>
          <cell r="E421">
            <v>0</v>
          </cell>
          <cell r="F421">
            <v>178923</v>
          </cell>
          <cell r="G421">
            <v>0</v>
          </cell>
          <cell r="H421">
            <v>178923</v>
          </cell>
          <cell r="I421">
            <v>284395</v>
          </cell>
          <cell r="J421">
            <v>186240</v>
          </cell>
          <cell r="K421">
            <v>29800</v>
          </cell>
          <cell r="L421">
            <v>254595</v>
          </cell>
          <cell r="M421">
            <v>28631</v>
          </cell>
          <cell r="N421">
            <v>15473</v>
          </cell>
          <cell r="O421">
            <v>1970</v>
          </cell>
          <cell r="P421">
            <v>26661</v>
          </cell>
          <cell r="Q421">
            <v>2949</v>
          </cell>
          <cell r="R421">
            <v>0</v>
          </cell>
          <cell r="S421">
            <v>0</v>
          </cell>
          <cell r="T421">
            <v>0</v>
          </cell>
          <cell r="U421">
            <v>2949</v>
          </cell>
          <cell r="V421">
            <v>30961</v>
          </cell>
        </row>
        <row r="422">
          <cell r="D422">
            <v>8207</v>
          </cell>
          <cell r="E422">
            <v>0</v>
          </cell>
          <cell r="F422">
            <v>116865</v>
          </cell>
          <cell r="G422">
            <v>116865</v>
          </cell>
          <cell r="H422">
            <v>0</v>
          </cell>
          <cell r="I422">
            <v>175850</v>
          </cell>
          <cell r="J422">
            <v>105600</v>
          </cell>
          <cell r="K422">
            <v>153000</v>
          </cell>
          <cell r="L422">
            <v>22850</v>
          </cell>
          <cell r="M422">
            <v>18104</v>
          </cell>
          <cell r="N422">
            <v>8648</v>
          </cell>
          <cell r="O422">
            <v>12550</v>
          </cell>
          <cell r="P422">
            <v>5554</v>
          </cell>
          <cell r="Q422">
            <v>2229</v>
          </cell>
          <cell r="R422">
            <v>0</v>
          </cell>
          <cell r="S422">
            <v>0</v>
          </cell>
          <cell r="T422">
            <v>0</v>
          </cell>
          <cell r="U422">
            <v>2229</v>
          </cell>
          <cell r="V422">
            <v>20255</v>
          </cell>
        </row>
        <row r="423">
          <cell r="D423">
            <v>8208</v>
          </cell>
          <cell r="E423">
            <v>0</v>
          </cell>
          <cell r="F423">
            <v>153774</v>
          </cell>
          <cell r="G423">
            <v>0</v>
          </cell>
          <cell r="H423">
            <v>153774</v>
          </cell>
          <cell r="I423">
            <v>277655</v>
          </cell>
          <cell r="J423">
            <v>171140</v>
          </cell>
          <cell r="K423">
            <v>256000</v>
          </cell>
          <cell r="L423">
            <v>21655</v>
          </cell>
          <cell r="M423">
            <v>28446</v>
          </cell>
          <cell r="N423">
            <v>14100</v>
          </cell>
          <cell r="O423">
            <v>16451</v>
          </cell>
          <cell r="P423">
            <v>11995</v>
          </cell>
          <cell r="Q423">
            <v>3429</v>
          </cell>
          <cell r="R423">
            <v>0</v>
          </cell>
          <cell r="S423">
            <v>0</v>
          </cell>
          <cell r="T423">
            <v>0</v>
          </cell>
          <cell r="U423">
            <v>3429</v>
          </cell>
          <cell r="V423">
            <v>26656</v>
          </cell>
        </row>
        <row r="424">
          <cell r="D424">
            <v>8210</v>
          </cell>
          <cell r="E424">
            <v>0</v>
          </cell>
          <cell r="F424">
            <v>103338</v>
          </cell>
          <cell r="G424">
            <v>0</v>
          </cell>
          <cell r="H424">
            <v>103338</v>
          </cell>
          <cell r="I424">
            <v>148310</v>
          </cell>
          <cell r="J424">
            <v>88770</v>
          </cell>
          <cell r="K424">
            <v>108400</v>
          </cell>
          <cell r="L424">
            <v>39910</v>
          </cell>
          <cell r="M424">
            <v>15305</v>
          </cell>
          <cell r="N424">
            <v>7283</v>
          </cell>
          <cell r="O424">
            <v>8905</v>
          </cell>
          <cell r="P424">
            <v>6400</v>
          </cell>
          <cell r="Q424">
            <v>2469</v>
          </cell>
          <cell r="R424">
            <v>0</v>
          </cell>
          <cell r="S424">
            <v>0</v>
          </cell>
          <cell r="T424">
            <v>0</v>
          </cell>
          <cell r="U424">
            <v>2469</v>
          </cell>
          <cell r="V424">
            <v>17847</v>
          </cell>
        </row>
        <row r="425">
          <cell r="D425">
            <v>8211</v>
          </cell>
          <cell r="E425">
            <v>0</v>
          </cell>
          <cell r="F425">
            <v>133971</v>
          </cell>
          <cell r="G425">
            <v>32544</v>
          </cell>
          <cell r="H425">
            <v>101427</v>
          </cell>
          <cell r="I425">
            <v>206310</v>
          </cell>
          <cell r="J425">
            <v>120540</v>
          </cell>
          <cell r="K425">
            <v>177400</v>
          </cell>
          <cell r="L425">
            <v>28910</v>
          </cell>
          <cell r="M425">
            <v>21426</v>
          </cell>
          <cell r="N425">
            <v>9858</v>
          </cell>
          <cell r="O425">
            <v>6579</v>
          </cell>
          <cell r="P425">
            <v>14847</v>
          </cell>
          <cell r="Q425">
            <v>2709</v>
          </cell>
          <cell r="R425">
            <v>0</v>
          </cell>
          <cell r="S425">
            <v>0</v>
          </cell>
          <cell r="T425">
            <v>0</v>
          </cell>
          <cell r="U425">
            <v>2709</v>
          </cell>
          <cell r="V425">
            <v>23143</v>
          </cell>
        </row>
        <row r="426">
          <cell r="D426">
            <v>8212</v>
          </cell>
          <cell r="E426">
            <v>0</v>
          </cell>
          <cell r="F426">
            <v>145946</v>
          </cell>
          <cell r="G426">
            <v>0</v>
          </cell>
          <cell r="H426">
            <v>145946</v>
          </cell>
          <cell r="I426">
            <v>185300</v>
          </cell>
          <cell r="J426">
            <v>119950</v>
          </cell>
          <cell r="K426">
            <v>160020</v>
          </cell>
          <cell r="L426">
            <v>25280</v>
          </cell>
          <cell r="M426">
            <v>18718</v>
          </cell>
          <cell r="N426">
            <v>9958</v>
          </cell>
          <cell r="O426">
            <v>5905</v>
          </cell>
          <cell r="P426">
            <v>12813</v>
          </cell>
          <cell r="Q426">
            <v>2709</v>
          </cell>
          <cell r="R426">
            <v>0</v>
          </cell>
          <cell r="S426">
            <v>0</v>
          </cell>
          <cell r="T426">
            <v>0</v>
          </cell>
          <cell r="U426">
            <v>2709</v>
          </cell>
          <cell r="V426">
            <v>25172</v>
          </cell>
        </row>
        <row r="427">
          <cell r="D427">
            <v>8214</v>
          </cell>
          <cell r="E427">
            <v>0</v>
          </cell>
          <cell r="F427">
            <v>73584</v>
          </cell>
          <cell r="G427">
            <v>0</v>
          </cell>
          <cell r="H427">
            <v>73584</v>
          </cell>
          <cell r="I427">
            <v>112565</v>
          </cell>
          <cell r="J427">
            <v>75490</v>
          </cell>
          <cell r="K427">
            <v>96000</v>
          </cell>
          <cell r="L427">
            <v>16565</v>
          </cell>
          <cell r="M427">
            <v>11214</v>
          </cell>
          <cell r="N427">
            <v>6246</v>
          </cell>
          <cell r="O427">
            <v>1433</v>
          </cell>
          <cell r="P427">
            <v>9781</v>
          </cell>
          <cell r="Q427">
            <v>1749</v>
          </cell>
          <cell r="R427">
            <v>0</v>
          </cell>
          <cell r="S427">
            <v>0</v>
          </cell>
          <cell r="T427">
            <v>0</v>
          </cell>
          <cell r="U427">
            <v>1749</v>
          </cell>
          <cell r="V427">
            <v>12699</v>
          </cell>
        </row>
        <row r="428">
          <cell r="D428">
            <v>8215</v>
          </cell>
          <cell r="E428">
            <v>0</v>
          </cell>
          <cell r="F428">
            <v>94082</v>
          </cell>
          <cell r="G428">
            <v>0</v>
          </cell>
          <cell r="H428">
            <v>94082</v>
          </cell>
          <cell r="I428">
            <v>170860</v>
          </cell>
          <cell r="J428">
            <v>114290</v>
          </cell>
          <cell r="K428">
            <v>159000</v>
          </cell>
          <cell r="L428">
            <v>11860</v>
          </cell>
          <cell r="M428">
            <v>17098</v>
          </cell>
          <cell r="N428">
            <v>9508</v>
          </cell>
          <cell r="O428">
            <v>10761</v>
          </cell>
          <cell r="P428">
            <v>6337</v>
          </cell>
          <cell r="Q428">
            <v>2469</v>
          </cell>
          <cell r="R428">
            <v>0</v>
          </cell>
          <cell r="S428">
            <v>0</v>
          </cell>
          <cell r="T428">
            <v>0</v>
          </cell>
          <cell r="U428">
            <v>2469</v>
          </cell>
          <cell r="V428">
            <v>16250</v>
          </cell>
        </row>
        <row r="429">
          <cell r="D429">
            <v>8216</v>
          </cell>
          <cell r="E429">
            <v>0</v>
          </cell>
          <cell r="F429">
            <v>183512</v>
          </cell>
          <cell r="G429">
            <v>100000</v>
          </cell>
          <cell r="H429">
            <v>83512</v>
          </cell>
          <cell r="I429">
            <v>289230</v>
          </cell>
          <cell r="J429">
            <v>188080</v>
          </cell>
          <cell r="K429">
            <v>284000</v>
          </cell>
          <cell r="L429">
            <v>5230</v>
          </cell>
          <cell r="M429">
            <v>29161</v>
          </cell>
          <cell r="N429">
            <v>15553</v>
          </cell>
          <cell r="O429">
            <v>12530</v>
          </cell>
          <cell r="P429">
            <v>16631</v>
          </cell>
          <cell r="Q429">
            <v>3189</v>
          </cell>
          <cell r="R429">
            <v>0</v>
          </cell>
          <cell r="S429">
            <v>0</v>
          </cell>
          <cell r="T429">
            <v>0</v>
          </cell>
          <cell r="U429">
            <v>3189</v>
          </cell>
          <cell r="V429">
            <v>31670</v>
          </cell>
        </row>
        <row r="430">
          <cell r="D430">
            <v>8217</v>
          </cell>
          <cell r="E430">
            <v>0</v>
          </cell>
          <cell r="F430">
            <v>223200</v>
          </cell>
          <cell r="G430">
            <v>180000</v>
          </cell>
          <cell r="H430">
            <v>43200</v>
          </cell>
          <cell r="I430">
            <v>418290</v>
          </cell>
          <cell r="J430">
            <v>271600</v>
          </cell>
          <cell r="K430">
            <v>416000</v>
          </cell>
          <cell r="L430">
            <v>2290</v>
          </cell>
          <cell r="M430">
            <v>42295</v>
          </cell>
          <cell r="N430">
            <v>22525</v>
          </cell>
          <cell r="O430">
            <v>27374</v>
          </cell>
          <cell r="P430">
            <v>14921</v>
          </cell>
          <cell r="Q430">
            <v>4629</v>
          </cell>
          <cell r="R430">
            <v>0</v>
          </cell>
          <cell r="S430">
            <v>0</v>
          </cell>
          <cell r="T430">
            <v>0</v>
          </cell>
          <cell r="U430">
            <v>4629</v>
          </cell>
          <cell r="V430">
            <v>38857</v>
          </cell>
        </row>
        <row r="431">
          <cell r="D431">
            <v>8219</v>
          </cell>
          <cell r="E431">
            <v>0</v>
          </cell>
          <cell r="F431">
            <v>159447</v>
          </cell>
          <cell r="G431">
            <v>112829</v>
          </cell>
          <cell r="H431">
            <v>46618</v>
          </cell>
          <cell r="I431">
            <v>279890</v>
          </cell>
          <cell r="J431">
            <v>160420</v>
          </cell>
          <cell r="K431">
            <v>279890</v>
          </cell>
          <cell r="L431">
            <v>0</v>
          </cell>
          <cell r="M431">
            <v>29334</v>
          </cell>
          <cell r="N431">
            <v>13218</v>
          </cell>
          <cell r="O431">
            <v>29334</v>
          </cell>
          <cell r="P431">
            <v>0</v>
          </cell>
          <cell r="Q431">
            <v>3669</v>
          </cell>
          <cell r="R431">
            <v>0</v>
          </cell>
          <cell r="S431">
            <v>0</v>
          </cell>
          <cell r="T431">
            <v>0</v>
          </cell>
          <cell r="U431">
            <v>3669</v>
          </cell>
          <cell r="V431">
            <v>27929</v>
          </cell>
        </row>
        <row r="432">
          <cell r="D432">
            <v>8220</v>
          </cell>
          <cell r="E432">
            <v>0</v>
          </cell>
          <cell r="F432">
            <v>339147</v>
          </cell>
          <cell r="G432">
            <v>339147</v>
          </cell>
          <cell r="H432">
            <v>0</v>
          </cell>
          <cell r="I432">
            <v>797960</v>
          </cell>
          <cell r="J432">
            <v>438310</v>
          </cell>
          <cell r="K432">
            <v>660000</v>
          </cell>
          <cell r="L432">
            <v>137960</v>
          </cell>
          <cell r="M432">
            <v>84888</v>
          </cell>
          <cell r="N432">
            <v>36066</v>
          </cell>
          <cell r="O432">
            <v>54462</v>
          </cell>
          <cell r="P432">
            <v>30426</v>
          </cell>
          <cell r="Q432">
            <v>7829</v>
          </cell>
          <cell r="R432">
            <v>0</v>
          </cell>
          <cell r="S432">
            <v>0</v>
          </cell>
          <cell r="T432">
            <v>0</v>
          </cell>
          <cell r="U432">
            <v>7829</v>
          </cell>
          <cell r="V432">
            <v>58321</v>
          </cell>
        </row>
        <row r="433">
          <cell r="D433">
            <v>8221</v>
          </cell>
          <cell r="E433">
            <v>0</v>
          </cell>
          <cell r="F433">
            <v>261739</v>
          </cell>
          <cell r="G433">
            <v>136500</v>
          </cell>
          <cell r="H433">
            <v>125239</v>
          </cell>
          <cell r="I433">
            <v>532595</v>
          </cell>
          <cell r="J433">
            <v>306360</v>
          </cell>
          <cell r="K433">
            <v>352000</v>
          </cell>
          <cell r="L433">
            <v>180595</v>
          </cell>
          <cell r="M433">
            <v>55909</v>
          </cell>
          <cell r="N433">
            <v>25303</v>
          </cell>
          <cell r="O433">
            <v>16283</v>
          </cell>
          <cell r="P433">
            <v>39626</v>
          </cell>
          <cell r="Q433">
            <v>6069</v>
          </cell>
          <cell r="R433">
            <v>0</v>
          </cell>
          <cell r="S433">
            <v>0</v>
          </cell>
          <cell r="T433">
            <v>0</v>
          </cell>
          <cell r="U433">
            <v>6069</v>
          </cell>
          <cell r="V433">
            <v>45805</v>
          </cell>
        </row>
        <row r="434">
          <cell r="D434">
            <v>8222</v>
          </cell>
          <cell r="E434">
            <v>0</v>
          </cell>
          <cell r="F434">
            <v>114603</v>
          </cell>
          <cell r="G434">
            <v>58930</v>
          </cell>
          <cell r="H434">
            <v>55673</v>
          </cell>
          <cell r="I434">
            <v>264595</v>
          </cell>
          <cell r="J434">
            <v>174140</v>
          </cell>
          <cell r="K434">
            <v>239000</v>
          </cell>
          <cell r="L434">
            <v>25595</v>
          </cell>
          <cell r="M434">
            <v>26505</v>
          </cell>
          <cell r="N434">
            <v>14370</v>
          </cell>
          <cell r="O434">
            <v>22145</v>
          </cell>
          <cell r="P434">
            <v>4360</v>
          </cell>
          <cell r="Q434">
            <v>2949</v>
          </cell>
          <cell r="R434">
            <v>0</v>
          </cell>
          <cell r="S434">
            <v>0</v>
          </cell>
          <cell r="T434">
            <v>0</v>
          </cell>
          <cell r="U434">
            <v>2949</v>
          </cell>
          <cell r="V434">
            <v>20106</v>
          </cell>
        </row>
        <row r="435">
          <cell r="D435">
            <v>8223</v>
          </cell>
          <cell r="E435">
            <v>0</v>
          </cell>
          <cell r="F435">
            <v>79612</v>
          </cell>
          <cell r="G435">
            <v>51254</v>
          </cell>
          <cell r="H435">
            <v>28358</v>
          </cell>
          <cell r="I435">
            <v>102000</v>
          </cell>
          <cell r="J435">
            <v>65510</v>
          </cell>
          <cell r="K435">
            <v>98000</v>
          </cell>
          <cell r="L435">
            <v>4000</v>
          </cell>
          <cell r="M435">
            <v>10294</v>
          </cell>
          <cell r="N435">
            <v>5416</v>
          </cell>
          <cell r="O435">
            <v>4511</v>
          </cell>
          <cell r="P435">
            <v>5783</v>
          </cell>
          <cell r="Q435">
            <v>1749</v>
          </cell>
          <cell r="R435">
            <v>0</v>
          </cell>
          <cell r="S435">
            <v>0</v>
          </cell>
          <cell r="T435">
            <v>0</v>
          </cell>
          <cell r="U435">
            <v>1749</v>
          </cell>
          <cell r="V435">
            <v>13728</v>
          </cell>
        </row>
        <row r="436">
          <cell r="D436">
            <v>8224</v>
          </cell>
          <cell r="E436">
            <v>0</v>
          </cell>
          <cell r="F436">
            <v>114097</v>
          </cell>
          <cell r="G436">
            <v>0</v>
          </cell>
          <cell r="H436">
            <v>114097</v>
          </cell>
          <cell r="I436">
            <v>193885</v>
          </cell>
          <cell r="J436">
            <v>92160</v>
          </cell>
          <cell r="K436">
            <v>136000</v>
          </cell>
          <cell r="L436">
            <v>57885</v>
          </cell>
          <cell r="M436">
            <v>21532</v>
          </cell>
          <cell r="N436">
            <v>7723</v>
          </cell>
          <cell r="O436">
            <v>2587</v>
          </cell>
          <cell r="P436">
            <v>18945</v>
          </cell>
          <cell r="Q436">
            <v>2949</v>
          </cell>
          <cell r="R436">
            <v>0</v>
          </cell>
          <cell r="S436">
            <v>0</v>
          </cell>
          <cell r="T436">
            <v>0</v>
          </cell>
          <cell r="U436">
            <v>2949</v>
          </cell>
          <cell r="V436">
            <v>20064</v>
          </cell>
        </row>
        <row r="437">
          <cell r="D437">
            <v>8225</v>
          </cell>
          <cell r="E437">
            <v>0</v>
          </cell>
          <cell r="F437">
            <v>121914</v>
          </cell>
          <cell r="G437">
            <v>0</v>
          </cell>
          <cell r="H437">
            <v>121914</v>
          </cell>
          <cell r="I437">
            <v>163660</v>
          </cell>
          <cell r="J437">
            <v>111810</v>
          </cell>
          <cell r="K437">
            <v>125000</v>
          </cell>
          <cell r="L437">
            <v>38660</v>
          </cell>
          <cell r="M437">
            <v>16166</v>
          </cell>
          <cell r="N437">
            <v>9233</v>
          </cell>
          <cell r="O437">
            <v>11622</v>
          </cell>
          <cell r="P437">
            <v>4544</v>
          </cell>
          <cell r="Q437">
            <v>2229</v>
          </cell>
          <cell r="R437">
            <v>0</v>
          </cell>
          <cell r="S437">
            <v>0</v>
          </cell>
          <cell r="T437">
            <v>0</v>
          </cell>
          <cell r="U437">
            <v>2229</v>
          </cell>
          <cell r="V437">
            <v>20957</v>
          </cell>
        </row>
        <row r="438">
          <cell r="D438">
            <v>8226</v>
          </cell>
          <cell r="E438">
            <v>0</v>
          </cell>
          <cell r="F438">
            <v>125362</v>
          </cell>
          <cell r="G438">
            <v>71185</v>
          </cell>
          <cell r="H438">
            <v>54177</v>
          </cell>
          <cell r="I438">
            <v>198800</v>
          </cell>
          <cell r="J438">
            <v>123560</v>
          </cell>
          <cell r="K438">
            <v>198800</v>
          </cell>
          <cell r="L438">
            <v>0</v>
          </cell>
          <cell r="M438">
            <v>20366</v>
          </cell>
          <cell r="N438">
            <v>10223</v>
          </cell>
          <cell r="O438">
            <v>20366</v>
          </cell>
          <cell r="P438">
            <v>0</v>
          </cell>
          <cell r="Q438">
            <v>2469</v>
          </cell>
          <cell r="R438">
            <v>0</v>
          </cell>
          <cell r="S438">
            <v>0</v>
          </cell>
          <cell r="T438">
            <v>0</v>
          </cell>
          <cell r="U438">
            <v>2469</v>
          </cell>
          <cell r="V438">
            <v>21774</v>
          </cell>
        </row>
        <row r="439">
          <cell r="D439">
            <v>8227</v>
          </cell>
          <cell r="E439">
            <v>0</v>
          </cell>
          <cell r="F439">
            <v>233666</v>
          </cell>
          <cell r="G439">
            <v>0</v>
          </cell>
          <cell r="H439">
            <v>233666</v>
          </cell>
          <cell r="I439">
            <v>360365</v>
          </cell>
          <cell r="J439">
            <v>219650</v>
          </cell>
          <cell r="K439">
            <v>240000</v>
          </cell>
          <cell r="L439">
            <v>120365</v>
          </cell>
          <cell r="M439">
            <v>37080</v>
          </cell>
          <cell r="N439">
            <v>18126</v>
          </cell>
          <cell r="O439">
            <v>950</v>
          </cell>
          <cell r="P439">
            <v>36130</v>
          </cell>
          <cell r="Q439">
            <v>4149</v>
          </cell>
          <cell r="R439">
            <v>0</v>
          </cell>
          <cell r="S439">
            <v>0</v>
          </cell>
          <cell r="T439">
            <v>0</v>
          </cell>
          <cell r="U439">
            <v>4149</v>
          </cell>
          <cell r="V439">
            <v>40494</v>
          </cell>
        </row>
        <row r="440">
          <cell r="D440">
            <v>8228</v>
          </cell>
          <cell r="E440">
            <v>0</v>
          </cell>
          <cell r="F440">
            <v>127417</v>
          </cell>
          <cell r="G440">
            <v>0</v>
          </cell>
          <cell r="H440">
            <v>127417</v>
          </cell>
          <cell r="I440">
            <v>170590</v>
          </cell>
          <cell r="J440">
            <v>97760</v>
          </cell>
          <cell r="K440">
            <v>143920</v>
          </cell>
          <cell r="L440">
            <v>26670</v>
          </cell>
          <cell r="M440">
            <v>17925</v>
          </cell>
          <cell r="N440">
            <v>8118</v>
          </cell>
          <cell r="O440">
            <v>7709</v>
          </cell>
          <cell r="P440">
            <v>10216</v>
          </cell>
          <cell r="Q440">
            <v>2229</v>
          </cell>
          <cell r="R440">
            <v>0</v>
          </cell>
          <cell r="S440">
            <v>0</v>
          </cell>
          <cell r="T440">
            <v>0</v>
          </cell>
          <cell r="U440">
            <v>2229</v>
          </cell>
          <cell r="V440">
            <v>21954</v>
          </cell>
        </row>
        <row r="441">
          <cell r="D441">
            <v>8229</v>
          </cell>
          <cell r="E441">
            <v>0</v>
          </cell>
          <cell r="F441">
            <v>114189</v>
          </cell>
          <cell r="G441">
            <v>0</v>
          </cell>
          <cell r="H441">
            <v>114189</v>
          </cell>
          <cell r="I441">
            <v>141565</v>
          </cell>
          <cell r="J441">
            <v>89750</v>
          </cell>
          <cell r="K441">
            <v>95100</v>
          </cell>
          <cell r="L441">
            <v>46465</v>
          </cell>
          <cell r="M441">
            <v>14334</v>
          </cell>
          <cell r="N441">
            <v>7401</v>
          </cell>
          <cell r="O441">
            <v>5120</v>
          </cell>
          <cell r="P441">
            <v>9214</v>
          </cell>
          <cell r="Q441">
            <v>2229</v>
          </cell>
          <cell r="R441">
            <v>0</v>
          </cell>
          <cell r="S441">
            <v>0</v>
          </cell>
          <cell r="T441">
            <v>0</v>
          </cell>
          <cell r="U441">
            <v>2229</v>
          </cell>
          <cell r="V441">
            <v>19643</v>
          </cell>
        </row>
        <row r="442">
          <cell r="D442">
            <v>8230</v>
          </cell>
          <cell r="E442">
            <v>0</v>
          </cell>
          <cell r="F442">
            <v>105609</v>
          </cell>
          <cell r="G442">
            <v>54657</v>
          </cell>
          <cell r="H442">
            <v>50952</v>
          </cell>
          <cell r="I442">
            <v>148040</v>
          </cell>
          <cell r="J442">
            <v>90910</v>
          </cell>
          <cell r="K442">
            <v>0</v>
          </cell>
          <cell r="L442">
            <v>148040</v>
          </cell>
          <cell r="M442">
            <v>15232</v>
          </cell>
          <cell r="N442">
            <v>7516</v>
          </cell>
          <cell r="O442">
            <v>1080</v>
          </cell>
          <cell r="P442">
            <v>14152</v>
          </cell>
          <cell r="Q442">
            <v>2469</v>
          </cell>
          <cell r="R442">
            <v>0</v>
          </cell>
          <cell r="S442">
            <v>0</v>
          </cell>
          <cell r="T442">
            <v>0</v>
          </cell>
          <cell r="U442">
            <v>2469</v>
          </cell>
          <cell r="V442">
            <v>18218</v>
          </cell>
        </row>
        <row r="443">
          <cell r="D443">
            <v>8231</v>
          </cell>
          <cell r="E443">
            <v>0</v>
          </cell>
          <cell r="F443">
            <v>119838</v>
          </cell>
          <cell r="G443">
            <v>0</v>
          </cell>
          <cell r="H443">
            <v>119838</v>
          </cell>
          <cell r="I443">
            <v>139000</v>
          </cell>
          <cell r="J443">
            <v>86380</v>
          </cell>
          <cell r="K443">
            <v>138000</v>
          </cell>
          <cell r="L443">
            <v>1000</v>
          </cell>
          <cell r="M443">
            <v>14193</v>
          </cell>
          <cell r="N443">
            <v>7140</v>
          </cell>
          <cell r="O443">
            <v>6065</v>
          </cell>
          <cell r="P443">
            <v>8128</v>
          </cell>
          <cell r="Q443">
            <v>2229</v>
          </cell>
          <cell r="R443">
            <v>0</v>
          </cell>
          <cell r="S443">
            <v>0</v>
          </cell>
          <cell r="T443">
            <v>0</v>
          </cell>
          <cell r="U443">
            <v>2229</v>
          </cell>
          <cell r="V443">
            <v>20609</v>
          </cell>
        </row>
        <row r="444">
          <cell r="D444">
            <v>8232</v>
          </cell>
          <cell r="E444">
            <v>0</v>
          </cell>
          <cell r="F444">
            <v>114001</v>
          </cell>
          <cell r="G444">
            <v>114001</v>
          </cell>
          <cell r="H444">
            <v>0</v>
          </cell>
          <cell r="I444">
            <v>336640</v>
          </cell>
          <cell r="J444">
            <v>200100</v>
          </cell>
          <cell r="K444">
            <v>166000</v>
          </cell>
          <cell r="L444">
            <v>170640</v>
          </cell>
          <cell r="M444">
            <v>34935</v>
          </cell>
          <cell r="N444">
            <v>16488</v>
          </cell>
          <cell r="O444">
            <v>1074</v>
          </cell>
          <cell r="P444">
            <v>33861</v>
          </cell>
          <cell r="Q444">
            <v>3909</v>
          </cell>
          <cell r="R444">
            <v>0</v>
          </cell>
          <cell r="S444">
            <v>0</v>
          </cell>
          <cell r="T444">
            <v>0</v>
          </cell>
          <cell r="U444">
            <v>3909</v>
          </cell>
          <cell r="V444">
            <v>20258</v>
          </cell>
        </row>
        <row r="445">
          <cell r="D445">
            <v>8233</v>
          </cell>
          <cell r="E445">
            <v>0</v>
          </cell>
          <cell r="F445">
            <v>104108</v>
          </cell>
          <cell r="G445">
            <v>0</v>
          </cell>
          <cell r="H445">
            <v>104108</v>
          </cell>
          <cell r="I445">
            <v>109110</v>
          </cell>
          <cell r="J445">
            <v>67200</v>
          </cell>
          <cell r="K445">
            <v>20000</v>
          </cell>
          <cell r="L445">
            <v>89110</v>
          </cell>
          <cell r="M445">
            <v>11193</v>
          </cell>
          <cell r="N445">
            <v>5598</v>
          </cell>
          <cell r="O445">
            <v>1076</v>
          </cell>
          <cell r="P445">
            <v>10117</v>
          </cell>
          <cell r="Q445">
            <v>1989</v>
          </cell>
          <cell r="R445">
            <v>0</v>
          </cell>
          <cell r="S445">
            <v>0</v>
          </cell>
          <cell r="T445">
            <v>0</v>
          </cell>
          <cell r="U445">
            <v>1989</v>
          </cell>
          <cell r="V445">
            <v>17852</v>
          </cell>
        </row>
        <row r="446">
          <cell r="D446">
            <v>8234</v>
          </cell>
          <cell r="E446">
            <v>0</v>
          </cell>
          <cell r="F446">
            <v>124931</v>
          </cell>
          <cell r="G446">
            <v>95400</v>
          </cell>
          <cell r="H446">
            <v>29531</v>
          </cell>
          <cell r="I446">
            <v>202905</v>
          </cell>
          <cell r="J446">
            <v>141520</v>
          </cell>
          <cell r="K446">
            <v>190000</v>
          </cell>
          <cell r="L446">
            <v>12905</v>
          </cell>
          <cell r="M446">
            <v>19908</v>
          </cell>
          <cell r="N446">
            <v>11688</v>
          </cell>
          <cell r="O446">
            <v>7701</v>
          </cell>
          <cell r="P446">
            <v>12207</v>
          </cell>
          <cell r="Q446">
            <v>2709</v>
          </cell>
          <cell r="R446">
            <v>0</v>
          </cell>
          <cell r="S446">
            <v>0</v>
          </cell>
          <cell r="T446">
            <v>0</v>
          </cell>
          <cell r="U446">
            <v>2709</v>
          </cell>
          <cell r="V446">
            <v>21560</v>
          </cell>
        </row>
        <row r="447">
          <cell r="D447">
            <v>8235</v>
          </cell>
          <cell r="E447">
            <v>0</v>
          </cell>
          <cell r="F447">
            <v>103089</v>
          </cell>
          <cell r="G447">
            <v>0</v>
          </cell>
          <cell r="H447">
            <v>103089</v>
          </cell>
          <cell r="I447">
            <v>155925</v>
          </cell>
          <cell r="J447">
            <v>82450</v>
          </cell>
          <cell r="K447">
            <v>139000</v>
          </cell>
          <cell r="L447">
            <v>16925</v>
          </cell>
          <cell r="M447">
            <v>16789</v>
          </cell>
          <cell r="N447">
            <v>6826</v>
          </cell>
          <cell r="O447">
            <v>3000</v>
          </cell>
          <cell r="P447">
            <v>13789</v>
          </cell>
          <cell r="Q447">
            <v>2709</v>
          </cell>
          <cell r="R447">
            <v>0</v>
          </cell>
          <cell r="S447">
            <v>0</v>
          </cell>
          <cell r="T447">
            <v>0</v>
          </cell>
          <cell r="U447">
            <v>2709</v>
          </cell>
          <cell r="V447">
            <v>17649</v>
          </cell>
        </row>
        <row r="448">
          <cell r="D448">
            <v>8236</v>
          </cell>
          <cell r="E448">
            <v>0</v>
          </cell>
          <cell r="F448">
            <v>119459</v>
          </cell>
          <cell r="G448">
            <v>0</v>
          </cell>
          <cell r="H448">
            <v>119459</v>
          </cell>
          <cell r="I448">
            <v>177205</v>
          </cell>
          <cell r="J448">
            <v>109030</v>
          </cell>
          <cell r="K448">
            <v>177205</v>
          </cell>
          <cell r="L448">
            <v>0</v>
          </cell>
          <cell r="M448">
            <v>18171</v>
          </cell>
          <cell r="N448">
            <v>8988</v>
          </cell>
          <cell r="O448">
            <v>8544</v>
          </cell>
          <cell r="P448">
            <v>9627</v>
          </cell>
          <cell r="Q448">
            <v>2709</v>
          </cell>
          <cell r="R448">
            <v>0</v>
          </cell>
          <cell r="S448">
            <v>0</v>
          </cell>
          <cell r="T448">
            <v>0</v>
          </cell>
          <cell r="U448">
            <v>2709</v>
          </cell>
          <cell r="V448">
            <v>20674</v>
          </cell>
        </row>
        <row r="449">
          <cell r="D449">
            <v>8302</v>
          </cell>
          <cell r="E449">
            <v>0</v>
          </cell>
          <cell r="F449">
            <v>82887</v>
          </cell>
          <cell r="G449">
            <v>0</v>
          </cell>
          <cell r="H449">
            <v>82887</v>
          </cell>
          <cell r="I449">
            <v>117550</v>
          </cell>
          <cell r="J449">
            <v>76300</v>
          </cell>
          <cell r="K449">
            <v>86950</v>
          </cell>
          <cell r="L449">
            <v>30600</v>
          </cell>
          <cell r="M449">
            <v>11804</v>
          </cell>
          <cell r="N449">
            <v>6290</v>
          </cell>
          <cell r="O449">
            <v>500</v>
          </cell>
          <cell r="P449">
            <v>11304</v>
          </cell>
          <cell r="Q449">
            <v>1509</v>
          </cell>
          <cell r="R449">
            <v>0</v>
          </cell>
          <cell r="S449">
            <v>0</v>
          </cell>
          <cell r="T449">
            <v>0</v>
          </cell>
          <cell r="U449">
            <v>1509</v>
          </cell>
          <cell r="V449">
            <v>14306</v>
          </cell>
        </row>
        <row r="450">
          <cell r="D450">
            <v>8309</v>
          </cell>
          <cell r="E450">
            <v>0</v>
          </cell>
          <cell r="F450">
            <v>41110</v>
          </cell>
          <cell r="G450">
            <v>41110</v>
          </cell>
          <cell r="H450">
            <v>0</v>
          </cell>
          <cell r="I450">
            <v>69990</v>
          </cell>
          <cell r="J450">
            <v>48670</v>
          </cell>
          <cell r="K450">
            <v>62500</v>
          </cell>
          <cell r="L450">
            <v>7490</v>
          </cell>
          <cell r="M450">
            <v>6872</v>
          </cell>
          <cell r="N450">
            <v>4013</v>
          </cell>
          <cell r="O450">
            <v>4900</v>
          </cell>
          <cell r="P450">
            <v>1972</v>
          </cell>
          <cell r="Q450">
            <v>1269</v>
          </cell>
          <cell r="R450">
            <v>0</v>
          </cell>
          <cell r="S450">
            <v>0</v>
          </cell>
          <cell r="T450">
            <v>0</v>
          </cell>
          <cell r="U450">
            <v>1269</v>
          </cell>
          <cell r="V450">
            <v>7081</v>
          </cell>
        </row>
        <row r="451">
          <cell r="D451">
            <v>8310</v>
          </cell>
          <cell r="E451">
            <v>0</v>
          </cell>
          <cell r="F451">
            <v>62941</v>
          </cell>
          <cell r="G451">
            <v>0</v>
          </cell>
          <cell r="H451">
            <v>62941</v>
          </cell>
          <cell r="I451">
            <v>70775</v>
          </cell>
          <cell r="J451">
            <v>46140</v>
          </cell>
          <cell r="K451">
            <v>56200</v>
          </cell>
          <cell r="L451">
            <v>14575</v>
          </cell>
          <cell r="M451">
            <v>7117</v>
          </cell>
          <cell r="N451">
            <v>3808</v>
          </cell>
          <cell r="O451">
            <v>1840</v>
          </cell>
          <cell r="P451">
            <v>5277</v>
          </cell>
          <cell r="Q451">
            <v>1509</v>
          </cell>
          <cell r="R451">
            <v>0</v>
          </cell>
          <cell r="S451">
            <v>0</v>
          </cell>
          <cell r="T451">
            <v>0</v>
          </cell>
          <cell r="U451">
            <v>1509</v>
          </cell>
          <cell r="V451">
            <v>10806</v>
          </cell>
        </row>
        <row r="452">
          <cell r="D452">
            <v>8341</v>
          </cell>
          <cell r="E452">
            <v>0</v>
          </cell>
          <cell r="F452">
            <v>43082</v>
          </cell>
          <cell r="G452">
            <v>43082</v>
          </cell>
          <cell r="H452">
            <v>0</v>
          </cell>
          <cell r="I452">
            <v>124190</v>
          </cell>
          <cell r="J452">
            <v>69300</v>
          </cell>
          <cell r="K452">
            <v>97400</v>
          </cell>
          <cell r="L452">
            <v>26790</v>
          </cell>
          <cell r="M452">
            <v>13131</v>
          </cell>
          <cell r="N452">
            <v>5703</v>
          </cell>
          <cell r="O452">
            <v>4208</v>
          </cell>
          <cell r="P452">
            <v>8923</v>
          </cell>
          <cell r="Q452">
            <v>1749</v>
          </cell>
          <cell r="R452">
            <v>0</v>
          </cell>
          <cell r="S452">
            <v>0</v>
          </cell>
          <cell r="T452">
            <v>0</v>
          </cell>
          <cell r="U452">
            <v>1749</v>
          </cell>
          <cell r="V452">
            <v>7606</v>
          </cell>
        </row>
        <row r="453">
          <cell r="D453">
            <v>8364</v>
          </cell>
          <cell r="E453">
            <v>0</v>
          </cell>
          <cell r="F453">
            <v>68889</v>
          </cell>
          <cell r="G453">
            <v>68889</v>
          </cell>
          <cell r="H453">
            <v>0</v>
          </cell>
          <cell r="I453">
            <v>73740</v>
          </cell>
          <cell r="J453">
            <v>54430</v>
          </cell>
          <cell r="K453">
            <v>62900</v>
          </cell>
          <cell r="L453">
            <v>10840</v>
          </cell>
          <cell r="M453">
            <v>7049</v>
          </cell>
          <cell r="N453">
            <v>4493</v>
          </cell>
          <cell r="O453">
            <v>1269</v>
          </cell>
          <cell r="P453">
            <v>5780</v>
          </cell>
          <cell r="Q453">
            <v>1269</v>
          </cell>
          <cell r="R453">
            <v>0</v>
          </cell>
          <cell r="S453">
            <v>0</v>
          </cell>
          <cell r="T453">
            <v>0</v>
          </cell>
          <cell r="U453">
            <v>1269</v>
          </cell>
          <cell r="V453">
            <v>11401</v>
          </cell>
        </row>
        <row r="454">
          <cell r="D454">
            <v>8442</v>
          </cell>
          <cell r="E454">
            <v>0</v>
          </cell>
          <cell r="F454">
            <v>37870</v>
          </cell>
          <cell r="G454">
            <v>0</v>
          </cell>
          <cell r="H454">
            <v>37870</v>
          </cell>
          <cell r="I454">
            <v>55695</v>
          </cell>
          <cell r="J454">
            <v>35200</v>
          </cell>
          <cell r="K454">
            <v>48000</v>
          </cell>
          <cell r="L454">
            <v>7695</v>
          </cell>
          <cell r="M454">
            <v>5658</v>
          </cell>
          <cell r="N454">
            <v>2895</v>
          </cell>
          <cell r="O454">
            <v>4997</v>
          </cell>
          <cell r="P454">
            <v>661</v>
          </cell>
          <cell r="Q454">
            <v>1269</v>
          </cell>
          <cell r="R454">
            <v>0</v>
          </cell>
          <cell r="S454">
            <v>0</v>
          </cell>
          <cell r="T454">
            <v>0</v>
          </cell>
          <cell r="U454">
            <v>1269</v>
          </cell>
          <cell r="V454">
            <v>6530</v>
          </cell>
        </row>
        <row r="455">
          <cell r="D455">
            <v>8443</v>
          </cell>
          <cell r="E455">
            <v>0</v>
          </cell>
          <cell r="F455">
            <v>86674</v>
          </cell>
          <cell r="G455">
            <v>0</v>
          </cell>
          <cell r="H455">
            <v>86674</v>
          </cell>
          <cell r="I455">
            <v>165440</v>
          </cell>
          <cell r="J455">
            <v>95830</v>
          </cell>
          <cell r="K455">
            <v>132050</v>
          </cell>
          <cell r="L455">
            <v>33390</v>
          </cell>
          <cell r="M455">
            <v>17389</v>
          </cell>
          <cell r="N455">
            <v>7981</v>
          </cell>
          <cell r="O455">
            <v>7968</v>
          </cell>
          <cell r="P455">
            <v>9421</v>
          </cell>
          <cell r="Q455">
            <v>2229</v>
          </cell>
          <cell r="R455">
            <v>0</v>
          </cell>
          <cell r="S455">
            <v>0</v>
          </cell>
          <cell r="T455">
            <v>0</v>
          </cell>
          <cell r="U455">
            <v>2229</v>
          </cell>
          <cell r="V455">
            <v>15151</v>
          </cell>
        </row>
        <row r="456">
          <cell r="D456">
            <v>8447</v>
          </cell>
          <cell r="E456">
            <v>0</v>
          </cell>
          <cell r="F456">
            <v>36808</v>
          </cell>
          <cell r="G456">
            <v>0</v>
          </cell>
          <cell r="H456">
            <v>36808</v>
          </cell>
          <cell r="I456">
            <v>31720</v>
          </cell>
          <cell r="J456">
            <v>21000</v>
          </cell>
          <cell r="K456">
            <v>30790</v>
          </cell>
          <cell r="L456">
            <v>930</v>
          </cell>
          <cell r="M456">
            <v>3164</v>
          </cell>
          <cell r="N456">
            <v>1733</v>
          </cell>
          <cell r="O456">
            <v>1594</v>
          </cell>
          <cell r="P456">
            <v>1570</v>
          </cell>
          <cell r="Q456">
            <v>1029</v>
          </cell>
          <cell r="R456">
            <v>0</v>
          </cell>
          <cell r="S456">
            <v>0</v>
          </cell>
          <cell r="T456">
            <v>0</v>
          </cell>
          <cell r="U456">
            <v>1029</v>
          </cell>
          <cell r="V456">
            <v>6281</v>
          </cell>
        </row>
        <row r="457">
          <cell r="D457">
            <v>8521</v>
          </cell>
          <cell r="E457">
            <v>0</v>
          </cell>
          <cell r="F457">
            <v>56496</v>
          </cell>
          <cell r="G457">
            <v>45850</v>
          </cell>
          <cell r="H457">
            <v>10646</v>
          </cell>
          <cell r="I457">
            <v>66075</v>
          </cell>
          <cell r="J457">
            <v>37880</v>
          </cell>
          <cell r="K457">
            <v>44400</v>
          </cell>
          <cell r="L457">
            <v>21675</v>
          </cell>
          <cell r="M457">
            <v>6900</v>
          </cell>
          <cell r="N457">
            <v>3123</v>
          </cell>
          <cell r="O457">
            <v>2457</v>
          </cell>
          <cell r="P457">
            <v>4443</v>
          </cell>
          <cell r="Q457">
            <v>1269</v>
          </cell>
          <cell r="R457">
            <v>0</v>
          </cell>
          <cell r="S457">
            <v>0</v>
          </cell>
          <cell r="T457">
            <v>0</v>
          </cell>
          <cell r="U457">
            <v>1269</v>
          </cell>
          <cell r="V457">
            <v>9720</v>
          </cell>
        </row>
        <row r="458">
          <cell r="D458">
            <v>8542</v>
          </cell>
          <cell r="E458">
            <v>0</v>
          </cell>
          <cell r="F458">
            <v>20338</v>
          </cell>
          <cell r="G458">
            <v>20338</v>
          </cell>
          <cell r="H458">
            <v>0</v>
          </cell>
          <cell r="I458">
            <v>28670</v>
          </cell>
          <cell r="J458">
            <v>17690</v>
          </cell>
          <cell r="K458">
            <v>22700</v>
          </cell>
          <cell r="L458">
            <v>5970</v>
          </cell>
          <cell r="M458">
            <v>2931</v>
          </cell>
          <cell r="N458">
            <v>1458</v>
          </cell>
          <cell r="O458">
            <v>1888</v>
          </cell>
          <cell r="P458">
            <v>1043</v>
          </cell>
          <cell r="Q458">
            <v>1029</v>
          </cell>
          <cell r="R458">
            <v>0</v>
          </cell>
          <cell r="S458">
            <v>0</v>
          </cell>
          <cell r="T458">
            <v>0</v>
          </cell>
          <cell r="U458">
            <v>1029</v>
          </cell>
          <cell r="V458">
            <v>3487</v>
          </cell>
        </row>
        <row r="459">
          <cell r="D459">
            <v>8546</v>
          </cell>
          <cell r="E459">
            <v>0</v>
          </cell>
          <cell r="F459">
            <v>63621</v>
          </cell>
          <cell r="G459">
            <v>63621</v>
          </cell>
          <cell r="H459">
            <v>0</v>
          </cell>
          <cell r="I459">
            <v>82545</v>
          </cell>
          <cell r="J459">
            <v>48290</v>
          </cell>
          <cell r="K459">
            <v>70000</v>
          </cell>
          <cell r="L459">
            <v>12545</v>
          </cell>
          <cell r="M459">
            <v>8564</v>
          </cell>
          <cell r="N459">
            <v>3941</v>
          </cell>
          <cell r="O459">
            <v>4700</v>
          </cell>
          <cell r="P459">
            <v>3864</v>
          </cell>
          <cell r="Q459">
            <v>1509</v>
          </cell>
          <cell r="R459">
            <v>0</v>
          </cell>
          <cell r="S459">
            <v>0</v>
          </cell>
          <cell r="T459">
            <v>0</v>
          </cell>
          <cell r="U459">
            <v>1509</v>
          </cell>
          <cell r="V459">
            <v>10972</v>
          </cell>
        </row>
        <row r="460">
          <cell r="D460">
            <v>8564</v>
          </cell>
          <cell r="E460">
            <v>0</v>
          </cell>
          <cell r="F460">
            <v>48907</v>
          </cell>
          <cell r="G460">
            <v>0</v>
          </cell>
          <cell r="H460">
            <v>48907</v>
          </cell>
          <cell r="I460">
            <v>60415</v>
          </cell>
          <cell r="J460">
            <v>40250</v>
          </cell>
          <cell r="K460">
            <v>60415</v>
          </cell>
          <cell r="L460">
            <v>0</v>
          </cell>
          <cell r="M460">
            <v>6032</v>
          </cell>
          <cell r="N460">
            <v>3338</v>
          </cell>
          <cell r="O460">
            <v>2742</v>
          </cell>
          <cell r="P460">
            <v>3290</v>
          </cell>
          <cell r="Q460">
            <v>1269</v>
          </cell>
          <cell r="R460">
            <v>0</v>
          </cell>
          <cell r="S460">
            <v>0</v>
          </cell>
          <cell r="T460">
            <v>0</v>
          </cell>
          <cell r="U460">
            <v>1269</v>
          </cell>
          <cell r="V460">
            <v>8422</v>
          </cell>
        </row>
        <row r="461">
          <cell r="D461">
            <v>9000</v>
          </cell>
          <cell r="E461">
            <v>0</v>
          </cell>
          <cell r="F461">
            <v>5037998</v>
          </cell>
          <cell r="G461">
            <v>4850398</v>
          </cell>
          <cell r="H461">
            <v>187600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843358</v>
          </cell>
        </row>
        <row r="462">
          <cell r="D462">
            <v>9201</v>
          </cell>
          <cell r="E462">
            <v>0</v>
          </cell>
          <cell r="F462">
            <v>812361</v>
          </cell>
          <cell r="G462">
            <v>0</v>
          </cell>
          <cell r="H462">
            <v>812361</v>
          </cell>
          <cell r="I462">
            <v>2040745</v>
          </cell>
          <cell r="J462">
            <v>1300210</v>
          </cell>
          <cell r="K462">
            <v>2040745</v>
          </cell>
          <cell r="L462">
            <v>0</v>
          </cell>
          <cell r="M462">
            <v>207812</v>
          </cell>
          <cell r="N462">
            <v>107783</v>
          </cell>
          <cell r="O462">
            <v>90000</v>
          </cell>
          <cell r="P462">
            <v>117812</v>
          </cell>
          <cell r="Q462">
            <v>15029</v>
          </cell>
          <cell r="R462">
            <v>0</v>
          </cell>
          <cell r="S462">
            <v>0</v>
          </cell>
          <cell r="T462">
            <v>0</v>
          </cell>
          <cell r="U462">
            <v>15029</v>
          </cell>
          <cell r="V462">
            <v>137996</v>
          </cell>
        </row>
        <row r="463">
          <cell r="D463">
            <v>9202</v>
          </cell>
          <cell r="E463">
            <v>0</v>
          </cell>
          <cell r="F463">
            <v>312976</v>
          </cell>
          <cell r="G463">
            <v>0</v>
          </cell>
          <cell r="H463">
            <v>312976</v>
          </cell>
          <cell r="I463">
            <v>621525</v>
          </cell>
          <cell r="J463">
            <v>426470</v>
          </cell>
          <cell r="K463">
            <v>621525</v>
          </cell>
          <cell r="L463">
            <v>0</v>
          </cell>
          <cell r="M463">
            <v>61442</v>
          </cell>
          <cell r="N463">
            <v>35288</v>
          </cell>
          <cell r="O463">
            <v>61442</v>
          </cell>
          <cell r="P463">
            <v>0</v>
          </cell>
          <cell r="Q463">
            <v>5749</v>
          </cell>
          <cell r="R463">
            <v>0</v>
          </cell>
          <cell r="S463">
            <v>0</v>
          </cell>
          <cell r="T463">
            <v>0</v>
          </cell>
          <cell r="U463">
            <v>5749</v>
          </cell>
          <cell r="V463">
            <v>52965</v>
          </cell>
        </row>
        <row r="464">
          <cell r="D464">
            <v>9203</v>
          </cell>
          <cell r="E464">
            <v>0</v>
          </cell>
          <cell r="F464">
            <v>364540</v>
          </cell>
          <cell r="G464">
            <v>260917</v>
          </cell>
          <cell r="H464">
            <v>103623</v>
          </cell>
          <cell r="I464">
            <v>581605</v>
          </cell>
          <cell r="J464">
            <v>366880</v>
          </cell>
          <cell r="K464">
            <v>410000</v>
          </cell>
          <cell r="L464">
            <v>171605</v>
          </cell>
          <cell r="M464">
            <v>59189</v>
          </cell>
          <cell r="N464">
            <v>30305</v>
          </cell>
          <cell r="O464">
            <v>17149</v>
          </cell>
          <cell r="P464">
            <v>42040</v>
          </cell>
          <cell r="Q464">
            <v>5749</v>
          </cell>
          <cell r="R464">
            <v>0</v>
          </cell>
          <cell r="S464">
            <v>0</v>
          </cell>
          <cell r="T464">
            <v>0</v>
          </cell>
          <cell r="U464">
            <v>5749</v>
          </cell>
          <cell r="V464">
            <v>61669</v>
          </cell>
        </row>
        <row r="465">
          <cell r="D465">
            <v>9204</v>
          </cell>
          <cell r="E465">
            <v>0</v>
          </cell>
          <cell r="F465">
            <v>277932</v>
          </cell>
          <cell r="G465">
            <v>0</v>
          </cell>
          <cell r="H465">
            <v>277932</v>
          </cell>
          <cell r="I465">
            <v>472380</v>
          </cell>
          <cell r="J465">
            <v>312730</v>
          </cell>
          <cell r="K465">
            <v>472380</v>
          </cell>
          <cell r="L465">
            <v>0</v>
          </cell>
          <cell r="M465">
            <v>47328</v>
          </cell>
          <cell r="N465">
            <v>25866</v>
          </cell>
          <cell r="O465">
            <v>31431</v>
          </cell>
          <cell r="P465">
            <v>15897</v>
          </cell>
          <cell r="Q465">
            <v>4869</v>
          </cell>
          <cell r="R465">
            <v>0</v>
          </cell>
          <cell r="S465">
            <v>0</v>
          </cell>
          <cell r="T465">
            <v>0</v>
          </cell>
          <cell r="U465">
            <v>4869</v>
          </cell>
          <cell r="V465">
            <v>46938</v>
          </cell>
        </row>
        <row r="466">
          <cell r="D466">
            <v>9205</v>
          </cell>
          <cell r="E466">
            <v>0</v>
          </cell>
          <cell r="F466">
            <v>229236</v>
          </cell>
          <cell r="G466">
            <v>0</v>
          </cell>
          <cell r="H466">
            <v>229236</v>
          </cell>
          <cell r="I466">
            <v>349700</v>
          </cell>
          <cell r="J466">
            <v>216630</v>
          </cell>
          <cell r="K466">
            <v>289000</v>
          </cell>
          <cell r="L466">
            <v>60700</v>
          </cell>
          <cell r="M466">
            <v>35836</v>
          </cell>
          <cell r="N466">
            <v>17881</v>
          </cell>
          <cell r="O466">
            <v>19087</v>
          </cell>
          <cell r="P466">
            <v>16749</v>
          </cell>
          <cell r="Q466">
            <v>3669</v>
          </cell>
          <cell r="R466">
            <v>0</v>
          </cell>
          <cell r="S466">
            <v>0</v>
          </cell>
          <cell r="T466">
            <v>0</v>
          </cell>
          <cell r="U466">
            <v>3669</v>
          </cell>
          <cell r="V466">
            <v>38724</v>
          </cell>
        </row>
        <row r="467">
          <cell r="D467">
            <v>9206</v>
          </cell>
          <cell r="E467">
            <v>0</v>
          </cell>
          <cell r="F467">
            <v>220844</v>
          </cell>
          <cell r="G467">
            <v>0</v>
          </cell>
          <cell r="H467">
            <v>220844</v>
          </cell>
          <cell r="I467">
            <v>335115</v>
          </cell>
          <cell r="J467">
            <v>226460</v>
          </cell>
          <cell r="K467">
            <v>218000</v>
          </cell>
          <cell r="L467">
            <v>117115</v>
          </cell>
          <cell r="M467">
            <v>33365</v>
          </cell>
          <cell r="N467">
            <v>18725</v>
          </cell>
          <cell r="O467">
            <v>825</v>
          </cell>
          <cell r="P467">
            <v>32540</v>
          </cell>
          <cell r="Q467">
            <v>3429</v>
          </cell>
          <cell r="R467">
            <v>0</v>
          </cell>
          <cell r="S467">
            <v>0</v>
          </cell>
          <cell r="T467">
            <v>0</v>
          </cell>
          <cell r="U467">
            <v>3429</v>
          </cell>
          <cell r="V467">
            <v>35635</v>
          </cell>
        </row>
        <row r="468">
          <cell r="D468">
            <v>9208</v>
          </cell>
          <cell r="E468">
            <v>0</v>
          </cell>
          <cell r="F468">
            <v>279760</v>
          </cell>
          <cell r="G468">
            <v>279760</v>
          </cell>
          <cell r="H468">
            <v>0</v>
          </cell>
          <cell r="I468">
            <v>594010</v>
          </cell>
          <cell r="J468">
            <v>356780</v>
          </cell>
          <cell r="K468">
            <v>420000</v>
          </cell>
          <cell r="L468">
            <v>174010</v>
          </cell>
          <cell r="M468">
            <v>61454</v>
          </cell>
          <cell r="N468">
            <v>29420</v>
          </cell>
          <cell r="O468">
            <v>10000</v>
          </cell>
          <cell r="P468">
            <v>51454</v>
          </cell>
          <cell r="Q468">
            <v>6229</v>
          </cell>
          <cell r="R468">
            <v>0</v>
          </cell>
          <cell r="S468">
            <v>0</v>
          </cell>
          <cell r="T468">
            <v>0</v>
          </cell>
          <cell r="U468">
            <v>6229</v>
          </cell>
          <cell r="V468">
            <v>47479</v>
          </cell>
        </row>
        <row r="469">
          <cell r="D469">
            <v>9209</v>
          </cell>
          <cell r="E469">
            <v>0</v>
          </cell>
          <cell r="F469">
            <v>155309</v>
          </cell>
          <cell r="G469">
            <v>0</v>
          </cell>
          <cell r="H469">
            <v>155309</v>
          </cell>
          <cell r="I469">
            <v>274015</v>
          </cell>
          <cell r="J469">
            <v>161930</v>
          </cell>
          <cell r="K469">
            <v>0</v>
          </cell>
          <cell r="L469">
            <v>274015</v>
          </cell>
          <cell r="M469">
            <v>28463</v>
          </cell>
          <cell r="N469">
            <v>13316</v>
          </cell>
          <cell r="O469">
            <v>8697</v>
          </cell>
          <cell r="P469">
            <v>19766</v>
          </cell>
          <cell r="Q469">
            <v>3189</v>
          </cell>
          <cell r="R469">
            <v>0</v>
          </cell>
          <cell r="S469">
            <v>0</v>
          </cell>
          <cell r="T469">
            <v>0</v>
          </cell>
          <cell r="U469">
            <v>3189</v>
          </cell>
          <cell r="V469">
            <v>26273</v>
          </cell>
        </row>
        <row r="470">
          <cell r="D470">
            <v>9210</v>
          </cell>
          <cell r="E470">
            <v>0</v>
          </cell>
          <cell r="F470">
            <v>180967</v>
          </cell>
          <cell r="G470">
            <v>36000</v>
          </cell>
          <cell r="H470">
            <v>144967</v>
          </cell>
          <cell r="I470">
            <v>258755</v>
          </cell>
          <cell r="J470">
            <v>160850</v>
          </cell>
          <cell r="K470">
            <v>258755</v>
          </cell>
          <cell r="L470">
            <v>0</v>
          </cell>
          <cell r="M470">
            <v>26456</v>
          </cell>
          <cell r="N470">
            <v>13316</v>
          </cell>
          <cell r="O470">
            <v>13065</v>
          </cell>
          <cell r="P470">
            <v>13391</v>
          </cell>
          <cell r="Q470">
            <v>2949</v>
          </cell>
          <cell r="R470">
            <v>0</v>
          </cell>
          <cell r="S470">
            <v>0</v>
          </cell>
          <cell r="T470">
            <v>0</v>
          </cell>
          <cell r="U470">
            <v>2949</v>
          </cell>
          <cell r="V470">
            <v>30575</v>
          </cell>
        </row>
        <row r="471">
          <cell r="D471">
            <v>9211</v>
          </cell>
          <cell r="E471">
            <v>0</v>
          </cell>
          <cell r="F471">
            <v>82786</v>
          </cell>
          <cell r="G471">
            <v>0</v>
          </cell>
          <cell r="H471">
            <v>82786</v>
          </cell>
          <cell r="I471">
            <v>112845</v>
          </cell>
          <cell r="J471">
            <v>69710</v>
          </cell>
          <cell r="K471">
            <v>0</v>
          </cell>
          <cell r="L471">
            <v>112845</v>
          </cell>
          <cell r="M471">
            <v>11545</v>
          </cell>
          <cell r="N471">
            <v>5743</v>
          </cell>
          <cell r="O471">
            <v>2820</v>
          </cell>
          <cell r="P471">
            <v>8725</v>
          </cell>
          <cell r="Q471">
            <v>1989</v>
          </cell>
          <cell r="R471">
            <v>0</v>
          </cell>
          <cell r="S471">
            <v>0</v>
          </cell>
          <cell r="T471">
            <v>0</v>
          </cell>
          <cell r="U471">
            <v>1989</v>
          </cell>
          <cell r="V471">
            <v>13976</v>
          </cell>
        </row>
        <row r="472">
          <cell r="D472">
            <v>9213</v>
          </cell>
          <cell r="E472">
            <v>0</v>
          </cell>
          <cell r="F472">
            <v>272470</v>
          </cell>
          <cell r="G472">
            <v>0</v>
          </cell>
          <cell r="H472">
            <v>272470</v>
          </cell>
          <cell r="I472">
            <v>432865</v>
          </cell>
          <cell r="J472">
            <v>265540</v>
          </cell>
          <cell r="K472">
            <v>370000</v>
          </cell>
          <cell r="L472">
            <v>62865</v>
          </cell>
          <cell r="M472">
            <v>44570</v>
          </cell>
          <cell r="N472">
            <v>21920</v>
          </cell>
          <cell r="O472">
            <v>20889</v>
          </cell>
          <cell r="P472">
            <v>23681</v>
          </cell>
          <cell r="Q472">
            <v>4869</v>
          </cell>
          <cell r="R472">
            <v>0</v>
          </cell>
          <cell r="S472">
            <v>0</v>
          </cell>
          <cell r="T472">
            <v>0</v>
          </cell>
          <cell r="U472">
            <v>4869</v>
          </cell>
          <cell r="V472">
            <v>43821</v>
          </cell>
        </row>
        <row r="473">
          <cell r="D473">
            <v>9214</v>
          </cell>
          <cell r="E473">
            <v>0</v>
          </cell>
          <cell r="F473">
            <v>106619</v>
          </cell>
          <cell r="G473">
            <v>0</v>
          </cell>
          <cell r="H473">
            <v>106619</v>
          </cell>
          <cell r="I473">
            <v>152540</v>
          </cell>
          <cell r="J473">
            <v>90810</v>
          </cell>
          <cell r="K473">
            <v>62000</v>
          </cell>
          <cell r="L473">
            <v>90540</v>
          </cell>
          <cell r="M473">
            <v>15796</v>
          </cell>
          <cell r="N473">
            <v>7486</v>
          </cell>
          <cell r="O473">
            <v>4848</v>
          </cell>
          <cell r="P473">
            <v>10948</v>
          </cell>
          <cell r="Q473">
            <v>2469</v>
          </cell>
          <cell r="R473">
            <v>0</v>
          </cell>
          <cell r="S473">
            <v>0</v>
          </cell>
          <cell r="T473">
            <v>0</v>
          </cell>
          <cell r="U473">
            <v>2469</v>
          </cell>
          <cell r="V473">
            <v>17121</v>
          </cell>
        </row>
        <row r="474">
          <cell r="D474">
            <v>9215</v>
          </cell>
          <cell r="E474">
            <v>0</v>
          </cell>
          <cell r="F474">
            <v>83641</v>
          </cell>
          <cell r="G474">
            <v>0</v>
          </cell>
          <cell r="H474">
            <v>83641</v>
          </cell>
          <cell r="I474">
            <v>97710</v>
          </cell>
          <cell r="J474">
            <v>65040</v>
          </cell>
          <cell r="K474">
            <v>0</v>
          </cell>
          <cell r="L474">
            <v>97710</v>
          </cell>
          <cell r="M474">
            <v>9751</v>
          </cell>
          <cell r="N474">
            <v>5383</v>
          </cell>
          <cell r="O474">
            <v>1040</v>
          </cell>
          <cell r="P474">
            <v>8711</v>
          </cell>
          <cell r="Q474">
            <v>1749</v>
          </cell>
          <cell r="R474">
            <v>0</v>
          </cell>
          <cell r="S474">
            <v>0</v>
          </cell>
          <cell r="T474">
            <v>0</v>
          </cell>
          <cell r="U474">
            <v>1749</v>
          </cell>
          <cell r="V474">
            <v>14094</v>
          </cell>
        </row>
        <row r="475">
          <cell r="D475">
            <v>9216</v>
          </cell>
          <cell r="E475">
            <v>0</v>
          </cell>
          <cell r="F475">
            <v>123624</v>
          </cell>
          <cell r="G475">
            <v>123624</v>
          </cell>
          <cell r="H475">
            <v>0</v>
          </cell>
          <cell r="I475">
            <v>182705</v>
          </cell>
          <cell r="J475">
            <v>97570</v>
          </cell>
          <cell r="K475">
            <v>0</v>
          </cell>
          <cell r="L475">
            <v>182705</v>
          </cell>
          <cell r="M475">
            <v>19576</v>
          </cell>
          <cell r="N475">
            <v>8071</v>
          </cell>
          <cell r="O475">
            <v>666</v>
          </cell>
          <cell r="P475">
            <v>18910</v>
          </cell>
          <cell r="Q475">
            <v>2709</v>
          </cell>
          <cell r="R475">
            <v>0</v>
          </cell>
          <cell r="S475">
            <v>0</v>
          </cell>
          <cell r="T475">
            <v>0</v>
          </cell>
          <cell r="U475">
            <v>2709</v>
          </cell>
          <cell r="V475">
            <v>20922</v>
          </cell>
        </row>
        <row r="476">
          <cell r="D476">
            <v>9301</v>
          </cell>
          <cell r="E476">
            <v>0</v>
          </cell>
          <cell r="F476">
            <v>55075</v>
          </cell>
          <cell r="G476">
            <v>0</v>
          </cell>
          <cell r="H476">
            <v>55075</v>
          </cell>
          <cell r="I476">
            <v>92520</v>
          </cell>
          <cell r="J476">
            <v>47540</v>
          </cell>
          <cell r="K476">
            <v>0</v>
          </cell>
          <cell r="L476">
            <v>92520</v>
          </cell>
          <cell r="M476">
            <v>10018</v>
          </cell>
          <cell r="N476">
            <v>3925</v>
          </cell>
          <cell r="O476">
            <v>1549</v>
          </cell>
          <cell r="P476">
            <v>8469</v>
          </cell>
          <cell r="Q476">
            <v>1509</v>
          </cell>
          <cell r="R476">
            <v>0</v>
          </cell>
          <cell r="S476">
            <v>0</v>
          </cell>
          <cell r="T476">
            <v>0</v>
          </cell>
          <cell r="U476">
            <v>1509</v>
          </cell>
          <cell r="V476">
            <v>9286</v>
          </cell>
        </row>
        <row r="477">
          <cell r="D477">
            <v>9342</v>
          </cell>
          <cell r="E477">
            <v>0</v>
          </cell>
          <cell r="F477">
            <v>64468</v>
          </cell>
          <cell r="G477">
            <v>1530</v>
          </cell>
          <cell r="H477">
            <v>62938</v>
          </cell>
          <cell r="I477">
            <v>79700</v>
          </cell>
          <cell r="J477">
            <v>50200</v>
          </cell>
          <cell r="K477">
            <v>79700</v>
          </cell>
          <cell r="L477">
            <v>0</v>
          </cell>
          <cell r="M477">
            <v>8110</v>
          </cell>
          <cell r="N477">
            <v>4153</v>
          </cell>
          <cell r="O477">
            <v>2289</v>
          </cell>
          <cell r="P477">
            <v>5821</v>
          </cell>
          <cell r="Q477">
            <v>1269</v>
          </cell>
          <cell r="R477">
            <v>0</v>
          </cell>
          <cell r="S477">
            <v>0</v>
          </cell>
          <cell r="T477">
            <v>0</v>
          </cell>
          <cell r="U477">
            <v>1269</v>
          </cell>
          <cell r="V477">
            <v>10871</v>
          </cell>
        </row>
        <row r="478">
          <cell r="D478">
            <v>9343</v>
          </cell>
          <cell r="E478">
            <v>0</v>
          </cell>
          <cell r="F478">
            <v>50377</v>
          </cell>
          <cell r="G478">
            <v>0</v>
          </cell>
          <cell r="H478">
            <v>50377</v>
          </cell>
          <cell r="I478">
            <v>48245</v>
          </cell>
          <cell r="J478">
            <v>33060</v>
          </cell>
          <cell r="K478">
            <v>48245</v>
          </cell>
          <cell r="L478">
            <v>0</v>
          </cell>
          <cell r="M478">
            <v>4745</v>
          </cell>
          <cell r="N478">
            <v>2723</v>
          </cell>
          <cell r="O478">
            <v>4745</v>
          </cell>
          <cell r="P478">
            <v>0</v>
          </cell>
          <cell r="Q478">
            <v>1029</v>
          </cell>
          <cell r="R478">
            <v>0</v>
          </cell>
          <cell r="S478">
            <v>0</v>
          </cell>
          <cell r="T478">
            <v>0</v>
          </cell>
          <cell r="U478">
            <v>1029</v>
          </cell>
          <cell r="V478">
            <v>8210</v>
          </cell>
        </row>
        <row r="479">
          <cell r="D479">
            <v>9344</v>
          </cell>
          <cell r="E479">
            <v>0</v>
          </cell>
          <cell r="F479">
            <v>33001</v>
          </cell>
          <cell r="G479">
            <v>13651</v>
          </cell>
          <cell r="H479">
            <v>19350</v>
          </cell>
          <cell r="I479">
            <v>38080</v>
          </cell>
          <cell r="J479">
            <v>22240</v>
          </cell>
          <cell r="K479">
            <v>24020</v>
          </cell>
          <cell r="L479">
            <v>14060</v>
          </cell>
          <cell r="M479">
            <v>3971</v>
          </cell>
          <cell r="N479">
            <v>1835</v>
          </cell>
          <cell r="O479">
            <v>671</v>
          </cell>
          <cell r="P479">
            <v>3300</v>
          </cell>
          <cell r="Q479">
            <v>1029</v>
          </cell>
          <cell r="R479">
            <v>0</v>
          </cell>
          <cell r="S479">
            <v>0</v>
          </cell>
          <cell r="T479">
            <v>0</v>
          </cell>
          <cell r="U479">
            <v>1029</v>
          </cell>
          <cell r="V479">
            <v>5408</v>
          </cell>
        </row>
        <row r="480">
          <cell r="D480">
            <v>9345</v>
          </cell>
          <cell r="E480">
            <v>0</v>
          </cell>
          <cell r="F480">
            <v>28522</v>
          </cell>
          <cell r="G480">
            <v>0</v>
          </cell>
          <cell r="H480">
            <v>28522</v>
          </cell>
          <cell r="I480">
            <v>49930</v>
          </cell>
          <cell r="J480">
            <v>29240</v>
          </cell>
          <cell r="K480">
            <v>0</v>
          </cell>
          <cell r="L480">
            <v>49930</v>
          </cell>
          <cell r="M480">
            <v>5172</v>
          </cell>
          <cell r="N480">
            <v>2388</v>
          </cell>
          <cell r="O480">
            <v>330</v>
          </cell>
          <cell r="P480">
            <v>4842</v>
          </cell>
          <cell r="Q480">
            <v>1269</v>
          </cell>
          <cell r="R480">
            <v>0</v>
          </cell>
          <cell r="S480">
            <v>0</v>
          </cell>
          <cell r="T480">
            <v>0</v>
          </cell>
          <cell r="U480">
            <v>1269</v>
          </cell>
          <cell r="V480">
            <v>4566</v>
          </cell>
        </row>
        <row r="481">
          <cell r="D481">
            <v>9361</v>
          </cell>
          <cell r="E481">
            <v>0</v>
          </cell>
          <cell r="F481">
            <v>84040</v>
          </cell>
          <cell r="G481">
            <v>1239</v>
          </cell>
          <cell r="H481">
            <v>82801</v>
          </cell>
          <cell r="I481">
            <v>135805</v>
          </cell>
          <cell r="J481">
            <v>81920</v>
          </cell>
          <cell r="K481">
            <v>120860</v>
          </cell>
          <cell r="L481">
            <v>14945</v>
          </cell>
          <cell r="M481">
            <v>14019</v>
          </cell>
          <cell r="N481">
            <v>6780</v>
          </cell>
          <cell r="O481">
            <v>7156</v>
          </cell>
          <cell r="P481">
            <v>6863</v>
          </cell>
          <cell r="Q481">
            <v>1749</v>
          </cell>
          <cell r="R481">
            <v>0</v>
          </cell>
          <cell r="S481">
            <v>0</v>
          </cell>
          <cell r="T481">
            <v>0</v>
          </cell>
          <cell r="U481">
            <v>1749</v>
          </cell>
          <cell r="V481">
            <v>14170</v>
          </cell>
        </row>
        <row r="482">
          <cell r="D482">
            <v>9364</v>
          </cell>
          <cell r="E482">
            <v>0</v>
          </cell>
          <cell r="F482">
            <v>55411</v>
          </cell>
          <cell r="G482">
            <v>0</v>
          </cell>
          <cell r="H482">
            <v>55411</v>
          </cell>
          <cell r="I482">
            <v>88330</v>
          </cell>
          <cell r="J482">
            <v>53040</v>
          </cell>
          <cell r="K482">
            <v>0</v>
          </cell>
          <cell r="L482">
            <v>88330</v>
          </cell>
          <cell r="M482">
            <v>9136</v>
          </cell>
          <cell r="N482">
            <v>4375</v>
          </cell>
          <cell r="O482">
            <v>3906</v>
          </cell>
          <cell r="P482">
            <v>5230</v>
          </cell>
          <cell r="Q482">
            <v>1509</v>
          </cell>
          <cell r="R482">
            <v>0</v>
          </cell>
          <cell r="S482">
            <v>0</v>
          </cell>
          <cell r="T482">
            <v>0</v>
          </cell>
          <cell r="U482">
            <v>1509</v>
          </cell>
          <cell r="V482">
            <v>9378</v>
          </cell>
        </row>
        <row r="483">
          <cell r="D483">
            <v>9384</v>
          </cell>
          <cell r="E483">
            <v>0</v>
          </cell>
          <cell r="F483">
            <v>42306</v>
          </cell>
          <cell r="G483">
            <v>0</v>
          </cell>
          <cell r="H483">
            <v>42306</v>
          </cell>
          <cell r="I483">
            <v>38140</v>
          </cell>
          <cell r="J483">
            <v>24320</v>
          </cell>
          <cell r="K483">
            <v>16000</v>
          </cell>
          <cell r="L483">
            <v>22140</v>
          </cell>
          <cell r="M483">
            <v>3854</v>
          </cell>
          <cell r="N483">
            <v>2003</v>
          </cell>
          <cell r="O483">
            <v>220</v>
          </cell>
          <cell r="P483">
            <v>3634</v>
          </cell>
          <cell r="Q483">
            <v>1029</v>
          </cell>
          <cell r="R483">
            <v>0</v>
          </cell>
          <cell r="S483">
            <v>0</v>
          </cell>
          <cell r="T483">
            <v>0</v>
          </cell>
          <cell r="U483">
            <v>1029</v>
          </cell>
          <cell r="V483">
            <v>6908</v>
          </cell>
        </row>
        <row r="484">
          <cell r="D484">
            <v>9386</v>
          </cell>
          <cell r="E484">
            <v>0</v>
          </cell>
          <cell r="F484">
            <v>63454</v>
          </cell>
          <cell r="G484">
            <v>0</v>
          </cell>
          <cell r="H484">
            <v>63454</v>
          </cell>
          <cell r="I484">
            <v>91465</v>
          </cell>
          <cell r="J484">
            <v>48600</v>
          </cell>
          <cell r="K484">
            <v>91465</v>
          </cell>
          <cell r="L484">
            <v>0</v>
          </cell>
          <cell r="M484">
            <v>9848</v>
          </cell>
          <cell r="N484">
            <v>4040</v>
          </cell>
          <cell r="O484">
            <v>9848</v>
          </cell>
          <cell r="P484">
            <v>0</v>
          </cell>
          <cell r="Q484">
            <v>1509</v>
          </cell>
          <cell r="R484">
            <v>0</v>
          </cell>
          <cell r="S484">
            <v>0</v>
          </cell>
          <cell r="T484">
            <v>0</v>
          </cell>
          <cell r="U484">
            <v>1509</v>
          </cell>
          <cell r="V484">
            <v>10219</v>
          </cell>
        </row>
        <row r="485">
          <cell r="D485">
            <v>9407</v>
          </cell>
          <cell r="E485">
            <v>0</v>
          </cell>
          <cell r="F485">
            <v>70754</v>
          </cell>
          <cell r="G485">
            <v>24030</v>
          </cell>
          <cell r="H485">
            <v>46724</v>
          </cell>
          <cell r="I485">
            <v>107120</v>
          </cell>
          <cell r="J485">
            <v>75930</v>
          </cell>
          <cell r="K485">
            <v>0</v>
          </cell>
          <cell r="L485">
            <v>107120</v>
          </cell>
          <cell r="M485">
            <v>10457</v>
          </cell>
          <cell r="N485">
            <v>6293</v>
          </cell>
          <cell r="O485">
            <v>2020</v>
          </cell>
          <cell r="P485">
            <v>8437</v>
          </cell>
          <cell r="Q485">
            <v>1509</v>
          </cell>
          <cell r="R485">
            <v>0</v>
          </cell>
          <cell r="S485">
            <v>0</v>
          </cell>
          <cell r="T485">
            <v>0</v>
          </cell>
          <cell r="U485">
            <v>1509</v>
          </cell>
          <cell r="V485">
            <v>11488</v>
          </cell>
        </row>
        <row r="486">
          <cell r="D486">
            <v>9411</v>
          </cell>
          <cell r="E486">
            <v>0</v>
          </cell>
          <cell r="F486">
            <v>60419</v>
          </cell>
          <cell r="G486">
            <v>0</v>
          </cell>
          <cell r="H486">
            <v>60419</v>
          </cell>
          <cell r="I486">
            <v>56815</v>
          </cell>
          <cell r="J486">
            <v>37260</v>
          </cell>
          <cell r="K486">
            <v>0</v>
          </cell>
          <cell r="L486">
            <v>56815</v>
          </cell>
          <cell r="M486">
            <v>5697</v>
          </cell>
          <cell r="N486">
            <v>3093</v>
          </cell>
          <cell r="O486">
            <v>1034</v>
          </cell>
          <cell r="P486">
            <v>4663</v>
          </cell>
          <cell r="Q486">
            <v>1269</v>
          </cell>
          <cell r="R486">
            <v>0</v>
          </cell>
          <cell r="S486">
            <v>0</v>
          </cell>
          <cell r="T486">
            <v>0</v>
          </cell>
          <cell r="U486">
            <v>1269</v>
          </cell>
          <cell r="V486">
            <v>9853</v>
          </cell>
        </row>
        <row r="487">
          <cell r="D487">
            <v>10000</v>
          </cell>
          <cell r="E487">
            <v>0</v>
          </cell>
          <cell r="F487">
            <v>5126393</v>
          </cell>
          <cell r="G487">
            <v>120000</v>
          </cell>
          <cell r="H487">
            <v>5006393</v>
          </cell>
          <cell r="I487">
            <v>0</v>
          </cell>
          <cell r="J487">
            <v>0</v>
          </cell>
          <cell r="K487">
            <v>0</v>
          </cell>
          <cell r="L487">
            <v>0</v>
          </cell>
          <cell r="M487">
            <v>0</v>
          </cell>
          <cell r="N487">
            <v>0</v>
          </cell>
          <cell r="O487">
            <v>0</v>
          </cell>
          <cell r="P487">
            <v>0</v>
          </cell>
          <cell r="Q487">
            <v>0</v>
          </cell>
          <cell r="R487">
            <v>0</v>
          </cell>
          <cell r="S487">
            <v>0</v>
          </cell>
          <cell r="T487">
            <v>0</v>
          </cell>
          <cell r="U487">
            <v>0</v>
          </cell>
          <cell r="V487">
            <v>843801</v>
          </cell>
        </row>
        <row r="488">
          <cell r="D488">
            <v>10201</v>
          </cell>
          <cell r="E488">
            <v>0</v>
          </cell>
          <cell r="F488">
            <v>654251</v>
          </cell>
          <cell r="G488">
            <v>0</v>
          </cell>
          <cell r="H488">
            <v>654251</v>
          </cell>
          <cell r="I488">
            <v>1379235</v>
          </cell>
          <cell r="J488">
            <v>917380</v>
          </cell>
          <cell r="K488">
            <v>1320000</v>
          </cell>
          <cell r="L488">
            <v>59235</v>
          </cell>
          <cell r="M488">
            <v>138161</v>
          </cell>
          <cell r="N488">
            <v>75980</v>
          </cell>
          <cell r="O488">
            <v>42000</v>
          </cell>
          <cell r="P488">
            <v>96161</v>
          </cell>
          <cell r="Q488">
            <v>10389</v>
          </cell>
          <cell r="R488">
            <v>0</v>
          </cell>
          <cell r="S488">
            <v>0</v>
          </cell>
          <cell r="T488">
            <v>0</v>
          </cell>
          <cell r="U488">
            <v>10389</v>
          </cell>
          <cell r="V488">
            <v>107432</v>
          </cell>
        </row>
        <row r="489">
          <cell r="D489">
            <v>10202</v>
          </cell>
          <cell r="E489">
            <v>0</v>
          </cell>
          <cell r="F489">
            <v>727569</v>
          </cell>
          <cell r="G489">
            <v>131846</v>
          </cell>
          <cell r="H489">
            <v>595723</v>
          </cell>
          <cell r="I489">
            <v>1455395</v>
          </cell>
          <cell r="J489">
            <v>939500</v>
          </cell>
          <cell r="K489">
            <v>1222000</v>
          </cell>
          <cell r="L489">
            <v>233395</v>
          </cell>
          <cell r="M489">
            <v>147181</v>
          </cell>
          <cell r="N489">
            <v>77773</v>
          </cell>
          <cell r="O489">
            <v>27491</v>
          </cell>
          <cell r="P489">
            <v>119690</v>
          </cell>
          <cell r="Q489">
            <v>11189</v>
          </cell>
          <cell r="R489">
            <v>0</v>
          </cell>
          <cell r="S489">
            <v>0</v>
          </cell>
          <cell r="T489">
            <v>0</v>
          </cell>
          <cell r="U489">
            <v>11189</v>
          </cell>
          <cell r="V489">
            <v>119420</v>
          </cell>
        </row>
        <row r="490">
          <cell r="D490">
            <v>10203</v>
          </cell>
          <cell r="E490">
            <v>0</v>
          </cell>
          <cell r="F490">
            <v>293018</v>
          </cell>
          <cell r="G490">
            <v>293018</v>
          </cell>
          <cell r="H490">
            <v>0</v>
          </cell>
          <cell r="I490">
            <v>497955</v>
          </cell>
          <cell r="J490">
            <v>358540</v>
          </cell>
          <cell r="K490">
            <v>497955</v>
          </cell>
          <cell r="L490">
            <v>0</v>
          </cell>
          <cell r="M490">
            <v>48327</v>
          </cell>
          <cell r="N490">
            <v>29703</v>
          </cell>
          <cell r="O490">
            <v>48327</v>
          </cell>
          <cell r="P490">
            <v>0</v>
          </cell>
          <cell r="Q490">
            <v>4389</v>
          </cell>
          <cell r="R490">
            <v>0</v>
          </cell>
          <cell r="S490">
            <v>0</v>
          </cell>
          <cell r="T490">
            <v>0</v>
          </cell>
          <cell r="U490">
            <v>4389</v>
          </cell>
          <cell r="V490">
            <v>48085</v>
          </cell>
        </row>
        <row r="491">
          <cell r="D491">
            <v>10204</v>
          </cell>
          <cell r="E491">
            <v>0</v>
          </cell>
          <cell r="F491">
            <v>408129</v>
          </cell>
          <cell r="G491">
            <v>0</v>
          </cell>
          <cell r="H491">
            <v>408129</v>
          </cell>
          <cell r="I491">
            <v>760185</v>
          </cell>
          <cell r="J491">
            <v>460940</v>
          </cell>
          <cell r="K491">
            <v>460940</v>
          </cell>
          <cell r="L491">
            <v>299245</v>
          </cell>
          <cell r="M491">
            <v>78238</v>
          </cell>
          <cell r="N491">
            <v>37870</v>
          </cell>
          <cell r="O491">
            <v>17716</v>
          </cell>
          <cell r="P491">
            <v>60522</v>
          </cell>
          <cell r="Q491">
            <v>6869</v>
          </cell>
          <cell r="R491">
            <v>0</v>
          </cell>
          <cell r="S491">
            <v>0</v>
          </cell>
          <cell r="T491">
            <v>0</v>
          </cell>
          <cell r="U491">
            <v>6869</v>
          </cell>
          <cell r="V491">
            <v>67195</v>
          </cell>
        </row>
        <row r="492">
          <cell r="D492">
            <v>10205</v>
          </cell>
          <cell r="E492">
            <v>0</v>
          </cell>
          <cell r="F492">
            <v>382708</v>
          </cell>
          <cell r="G492">
            <v>382708</v>
          </cell>
          <cell r="H492">
            <v>0</v>
          </cell>
          <cell r="I492">
            <v>808445</v>
          </cell>
          <cell r="J492">
            <v>495500</v>
          </cell>
          <cell r="K492">
            <v>633000</v>
          </cell>
          <cell r="L492">
            <v>175445</v>
          </cell>
          <cell r="M492">
            <v>83001</v>
          </cell>
          <cell r="N492">
            <v>40818</v>
          </cell>
          <cell r="O492">
            <v>5013</v>
          </cell>
          <cell r="P492">
            <v>77988</v>
          </cell>
          <cell r="Q492">
            <v>6570</v>
          </cell>
          <cell r="R492">
            <v>0</v>
          </cell>
          <cell r="S492">
            <v>0</v>
          </cell>
          <cell r="T492">
            <v>0</v>
          </cell>
          <cell r="U492">
            <v>6570</v>
          </cell>
          <cell r="V492">
            <v>62711</v>
          </cell>
        </row>
        <row r="493">
          <cell r="D493">
            <v>10206</v>
          </cell>
          <cell r="E493">
            <v>0</v>
          </cell>
          <cell r="F493">
            <v>149410</v>
          </cell>
          <cell r="G493">
            <v>0</v>
          </cell>
          <cell r="H493">
            <v>149410</v>
          </cell>
          <cell r="I493">
            <v>186910</v>
          </cell>
          <cell r="J493">
            <v>125500</v>
          </cell>
          <cell r="K493">
            <v>186910</v>
          </cell>
          <cell r="L493">
            <v>0</v>
          </cell>
          <cell r="M493">
            <v>18636</v>
          </cell>
          <cell r="N493">
            <v>10395</v>
          </cell>
          <cell r="O493">
            <v>11764</v>
          </cell>
          <cell r="P493">
            <v>6872</v>
          </cell>
          <cell r="Q493">
            <v>2709</v>
          </cell>
          <cell r="R493">
            <v>0</v>
          </cell>
          <cell r="S493">
            <v>0</v>
          </cell>
          <cell r="T493">
            <v>0</v>
          </cell>
          <cell r="U493">
            <v>2709</v>
          </cell>
          <cell r="V493">
            <v>23790</v>
          </cell>
        </row>
        <row r="494">
          <cell r="D494">
            <v>10207</v>
          </cell>
          <cell r="E494">
            <v>0</v>
          </cell>
          <cell r="F494">
            <v>151049</v>
          </cell>
          <cell r="G494">
            <v>151049</v>
          </cell>
          <cell r="H494">
            <v>0</v>
          </cell>
          <cell r="I494">
            <v>277295</v>
          </cell>
          <cell r="J494">
            <v>173110</v>
          </cell>
          <cell r="K494">
            <v>224600</v>
          </cell>
          <cell r="L494">
            <v>52695</v>
          </cell>
          <cell r="M494">
            <v>28302</v>
          </cell>
          <cell r="N494">
            <v>14286</v>
          </cell>
          <cell r="O494">
            <v>16010</v>
          </cell>
          <cell r="P494">
            <v>12292</v>
          </cell>
          <cell r="Q494">
            <v>3189</v>
          </cell>
          <cell r="R494">
            <v>0</v>
          </cell>
          <cell r="S494">
            <v>0</v>
          </cell>
          <cell r="T494">
            <v>0</v>
          </cell>
          <cell r="U494">
            <v>3189</v>
          </cell>
          <cell r="V494">
            <v>24953</v>
          </cell>
        </row>
        <row r="495">
          <cell r="D495">
            <v>10208</v>
          </cell>
          <cell r="E495">
            <v>0</v>
          </cell>
          <cell r="F495">
            <v>202339</v>
          </cell>
          <cell r="G495">
            <v>202339</v>
          </cell>
          <cell r="H495">
            <v>0</v>
          </cell>
          <cell r="I495">
            <v>293140</v>
          </cell>
          <cell r="J495">
            <v>192630</v>
          </cell>
          <cell r="K495">
            <v>273000</v>
          </cell>
          <cell r="L495">
            <v>20140</v>
          </cell>
          <cell r="M495">
            <v>29402</v>
          </cell>
          <cell r="N495">
            <v>15923</v>
          </cell>
          <cell r="O495">
            <v>4562</v>
          </cell>
          <cell r="P495">
            <v>24840</v>
          </cell>
          <cell r="Q495">
            <v>3189</v>
          </cell>
          <cell r="R495">
            <v>0</v>
          </cell>
          <cell r="S495">
            <v>0</v>
          </cell>
          <cell r="T495">
            <v>0</v>
          </cell>
          <cell r="U495">
            <v>3189</v>
          </cell>
          <cell r="V495">
            <v>33381</v>
          </cell>
        </row>
        <row r="496">
          <cell r="D496">
            <v>10209</v>
          </cell>
          <cell r="E496">
            <v>0</v>
          </cell>
          <cell r="F496">
            <v>155488</v>
          </cell>
          <cell r="G496">
            <v>80234</v>
          </cell>
          <cell r="H496">
            <v>75254</v>
          </cell>
          <cell r="I496">
            <v>239570</v>
          </cell>
          <cell r="J496">
            <v>151790</v>
          </cell>
          <cell r="K496">
            <v>195000</v>
          </cell>
          <cell r="L496">
            <v>44570</v>
          </cell>
          <cell r="M496">
            <v>24373</v>
          </cell>
          <cell r="N496">
            <v>12556</v>
          </cell>
          <cell r="O496">
            <v>7385</v>
          </cell>
          <cell r="P496">
            <v>16988</v>
          </cell>
          <cell r="Q496">
            <v>2709</v>
          </cell>
          <cell r="R496">
            <v>0</v>
          </cell>
          <cell r="S496">
            <v>0</v>
          </cell>
          <cell r="T496">
            <v>0</v>
          </cell>
          <cell r="U496">
            <v>2709</v>
          </cell>
          <cell r="V496">
            <v>25624</v>
          </cell>
        </row>
        <row r="497">
          <cell r="D497">
            <v>10210</v>
          </cell>
          <cell r="E497">
            <v>0</v>
          </cell>
          <cell r="F497">
            <v>123873</v>
          </cell>
          <cell r="G497">
            <v>23673</v>
          </cell>
          <cell r="H497">
            <v>100200</v>
          </cell>
          <cell r="I497">
            <v>181440</v>
          </cell>
          <cell r="J497">
            <v>117380</v>
          </cell>
          <cell r="K497">
            <v>156400</v>
          </cell>
          <cell r="L497">
            <v>25040</v>
          </cell>
          <cell r="M497">
            <v>18295</v>
          </cell>
          <cell r="N497">
            <v>9703</v>
          </cell>
          <cell r="O497">
            <v>5045</v>
          </cell>
          <cell r="P497">
            <v>13250</v>
          </cell>
          <cell r="Q497">
            <v>2709</v>
          </cell>
          <cell r="R497">
            <v>0</v>
          </cell>
          <cell r="S497">
            <v>0</v>
          </cell>
          <cell r="T497">
            <v>0</v>
          </cell>
          <cell r="U497">
            <v>2709</v>
          </cell>
          <cell r="V497">
            <v>20496</v>
          </cell>
        </row>
        <row r="498">
          <cell r="D498">
            <v>10211</v>
          </cell>
          <cell r="E498">
            <v>0</v>
          </cell>
          <cell r="F498">
            <v>115422</v>
          </cell>
          <cell r="G498">
            <v>0</v>
          </cell>
          <cell r="H498">
            <v>115422</v>
          </cell>
          <cell r="I498">
            <v>215210</v>
          </cell>
          <cell r="J498">
            <v>139890</v>
          </cell>
          <cell r="K498">
            <v>190000</v>
          </cell>
          <cell r="L498">
            <v>25210</v>
          </cell>
          <cell r="M498">
            <v>21705</v>
          </cell>
          <cell r="N498">
            <v>11583</v>
          </cell>
          <cell r="O498">
            <v>7750</v>
          </cell>
          <cell r="P498">
            <v>13955</v>
          </cell>
          <cell r="Q498">
            <v>2469</v>
          </cell>
          <cell r="R498">
            <v>0</v>
          </cell>
          <cell r="S498">
            <v>0</v>
          </cell>
          <cell r="T498">
            <v>0</v>
          </cell>
          <cell r="U498">
            <v>2469</v>
          </cell>
          <cell r="V498">
            <v>18900</v>
          </cell>
        </row>
        <row r="499">
          <cell r="D499">
            <v>10212</v>
          </cell>
          <cell r="E499">
            <v>0</v>
          </cell>
          <cell r="F499">
            <v>133320</v>
          </cell>
          <cell r="G499">
            <v>133320</v>
          </cell>
          <cell r="H499">
            <v>0</v>
          </cell>
          <cell r="I499">
            <v>180225</v>
          </cell>
          <cell r="J499">
            <v>112140</v>
          </cell>
          <cell r="K499">
            <v>162000</v>
          </cell>
          <cell r="L499">
            <v>18225</v>
          </cell>
          <cell r="M499">
            <v>18408</v>
          </cell>
          <cell r="N499">
            <v>9258</v>
          </cell>
          <cell r="O499">
            <v>13879</v>
          </cell>
          <cell r="P499">
            <v>4529</v>
          </cell>
          <cell r="Q499">
            <v>2709</v>
          </cell>
          <cell r="R499">
            <v>0</v>
          </cell>
          <cell r="S499">
            <v>0</v>
          </cell>
          <cell r="T499">
            <v>0</v>
          </cell>
          <cell r="U499">
            <v>2709</v>
          </cell>
          <cell r="V499">
            <v>21727</v>
          </cell>
        </row>
        <row r="500">
          <cell r="D500">
            <v>10344</v>
          </cell>
          <cell r="E500">
            <v>0</v>
          </cell>
          <cell r="F500">
            <v>41225</v>
          </cell>
          <cell r="G500">
            <v>41225</v>
          </cell>
          <cell r="H500">
            <v>0</v>
          </cell>
          <cell r="I500">
            <v>44900</v>
          </cell>
          <cell r="J500">
            <v>24210</v>
          </cell>
          <cell r="K500">
            <v>22200</v>
          </cell>
          <cell r="L500">
            <v>22700</v>
          </cell>
          <cell r="M500">
            <v>4778</v>
          </cell>
          <cell r="N500">
            <v>1976</v>
          </cell>
          <cell r="O500">
            <v>237</v>
          </cell>
          <cell r="P500">
            <v>4541</v>
          </cell>
          <cell r="Q500">
            <v>1269</v>
          </cell>
          <cell r="R500">
            <v>0</v>
          </cell>
          <cell r="S500">
            <v>0</v>
          </cell>
          <cell r="T500">
            <v>0</v>
          </cell>
          <cell r="U500">
            <v>1269</v>
          </cell>
          <cell r="V500">
            <v>6809</v>
          </cell>
        </row>
        <row r="501">
          <cell r="D501">
            <v>10345</v>
          </cell>
          <cell r="E501">
            <v>0</v>
          </cell>
          <cell r="F501">
            <v>53441</v>
          </cell>
          <cell r="G501">
            <v>25850</v>
          </cell>
          <cell r="H501">
            <v>27591</v>
          </cell>
          <cell r="I501">
            <v>65450</v>
          </cell>
          <cell r="J501">
            <v>33970</v>
          </cell>
          <cell r="K501">
            <v>58000</v>
          </cell>
          <cell r="L501">
            <v>7450</v>
          </cell>
          <cell r="M501">
            <v>7035</v>
          </cell>
          <cell r="N501">
            <v>2778</v>
          </cell>
          <cell r="O501">
            <v>2414</v>
          </cell>
          <cell r="P501">
            <v>4621</v>
          </cell>
          <cell r="Q501">
            <v>1269</v>
          </cell>
          <cell r="R501">
            <v>0</v>
          </cell>
          <cell r="S501">
            <v>0</v>
          </cell>
          <cell r="T501">
            <v>0</v>
          </cell>
          <cell r="U501">
            <v>1269</v>
          </cell>
          <cell r="V501">
            <v>8793</v>
          </cell>
        </row>
        <row r="502">
          <cell r="D502">
            <v>10366</v>
          </cell>
          <cell r="E502">
            <v>0</v>
          </cell>
          <cell r="F502">
            <v>5838</v>
          </cell>
          <cell r="G502">
            <v>0</v>
          </cell>
          <cell r="H502">
            <v>5838</v>
          </cell>
          <cell r="I502">
            <v>5505</v>
          </cell>
          <cell r="J502">
            <v>4110</v>
          </cell>
          <cell r="K502">
            <v>5505</v>
          </cell>
          <cell r="L502">
            <v>0</v>
          </cell>
          <cell r="M502">
            <v>521</v>
          </cell>
          <cell r="N502">
            <v>338</v>
          </cell>
          <cell r="O502">
            <v>350</v>
          </cell>
          <cell r="P502">
            <v>171</v>
          </cell>
          <cell r="Q502">
            <v>789</v>
          </cell>
          <cell r="R502">
            <v>0</v>
          </cell>
          <cell r="S502">
            <v>0</v>
          </cell>
          <cell r="T502">
            <v>0</v>
          </cell>
          <cell r="U502">
            <v>789</v>
          </cell>
          <cell r="V502">
            <v>927</v>
          </cell>
        </row>
        <row r="503">
          <cell r="D503">
            <v>10367</v>
          </cell>
          <cell r="E503">
            <v>0</v>
          </cell>
          <cell r="F503">
            <v>15318</v>
          </cell>
          <cell r="G503">
            <v>15318</v>
          </cell>
          <cell r="H503">
            <v>0</v>
          </cell>
          <cell r="I503">
            <v>10865</v>
          </cell>
          <cell r="J503">
            <v>9040</v>
          </cell>
          <cell r="K503">
            <v>10865</v>
          </cell>
          <cell r="L503">
            <v>0</v>
          </cell>
          <cell r="M503">
            <v>992</v>
          </cell>
          <cell r="N503">
            <v>755</v>
          </cell>
          <cell r="O503">
            <v>660</v>
          </cell>
          <cell r="P503">
            <v>332</v>
          </cell>
          <cell r="Q503">
            <v>789</v>
          </cell>
          <cell r="R503">
            <v>0</v>
          </cell>
          <cell r="S503">
            <v>0</v>
          </cell>
          <cell r="T503">
            <v>0</v>
          </cell>
          <cell r="U503">
            <v>789</v>
          </cell>
          <cell r="V503">
            <v>2499</v>
          </cell>
        </row>
        <row r="504">
          <cell r="D504">
            <v>10382</v>
          </cell>
          <cell r="E504">
            <v>0</v>
          </cell>
          <cell r="F504">
            <v>37518</v>
          </cell>
          <cell r="G504">
            <v>37518</v>
          </cell>
          <cell r="H504">
            <v>0</v>
          </cell>
          <cell r="I504">
            <v>32990</v>
          </cell>
          <cell r="J504">
            <v>24680</v>
          </cell>
          <cell r="K504">
            <v>32990</v>
          </cell>
          <cell r="L504">
            <v>0</v>
          </cell>
          <cell r="M504">
            <v>3157</v>
          </cell>
          <cell r="N504">
            <v>2053</v>
          </cell>
          <cell r="O504">
            <v>2019</v>
          </cell>
          <cell r="P504">
            <v>1138</v>
          </cell>
          <cell r="Q504">
            <v>1029</v>
          </cell>
          <cell r="R504">
            <v>0</v>
          </cell>
          <cell r="S504">
            <v>0</v>
          </cell>
          <cell r="T504">
            <v>0</v>
          </cell>
          <cell r="U504">
            <v>1029</v>
          </cell>
          <cell r="V504">
            <v>6231</v>
          </cell>
        </row>
        <row r="505">
          <cell r="D505">
            <v>10383</v>
          </cell>
          <cell r="E505">
            <v>0</v>
          </cell>
          <cell r="F505">
            <v>14117</v>
          </cell>
          <cell r="G505">
            <v>14117</v>
          </cell>
          <cell r="H505">
            <v>0</v>
          </cell>
          <cell r="I505">
            <v>11720</v>
          </cell>
          <cell r="J505">
            <v>9980</v>
          </cell>
          <cell r="K505">
            <v>11720</v>
          </cell>
          <cell r="L505">
            <v>0</v>
          </cell>
          <cell r="M505">
            <v>1061</v>
          </cell>
          <cell r="N505">
            <v>833</v>
          </cell>
          <cell r="O505">
            <v>1022</v>
          </cell>
          <cell r="P505">
            <v>39</v>
          </cell>
          <cell r="Q505">
            <v>789</v>
          </cell>
          <cell r="R505">
            <v>0</v>
          </cell>
          <cell r="S505">
            <v>0</v>
          </cell>
          <cell r="T505">
            <v>0</v>
          </cell>
          <cell r="U505">
            <v>789</v>
          </cell>
          <cell r="V505">
            <v>2304</v>
          </cell>
        </row>
        <row r="506">
          <cell r="D506">
            <v>10384</v>
          </cell>
          <cell r="E506">
            <v>0</v>
          </cell>
          <cell r="F506">
            <v>45086</v>
          </cell>
          <cell r="G506">
            <v>45086</v>
          </cell>
          <cell r="H506">
            <v>0</v>
          </cell>
          <cell r="I506">
            <v>44225</v>
          </cell>
          <cell r="J506">
            <v>27220</v>
          </cell>
          <cell r="K506">
            <v>0</v>
          </cell>
          <cell r="L506">
            <v>44225</v>
          </cell>
          <cell r="M506">
            <v>4528</v>
          </cell>
          <cell r="N506">
            <v>2245</v>
          </cell>
          <cell r="O506">
            <v>0</v>
          </cell>
          <cell r="P506">
            <v>4528</v>
          </cell>
          <cell r="Q506">
            <v>1029</v>
          </cell>
          <cell r="R506">
            <v>0</v>
          </cell>
          <cell r="S506">
            <v>0</v>
          </cell>
          <cell r="T506">
            <v>0</v>
          </cell>
          <cell r="U506">
            <v>1029</v>
          </cell>
          <cell r="V506">
            <v>7454</v>
          </cell>
        </row>
        <row r="507">
          <cell r="D507">
            <v>10421</v>
          </cell>
          <cell r="E507">
            <v>0</v>
          </cell>
          <cell r="F507">
            <v>63889</v>
          </cell>
          <cell r="G507">
            <v>0</v>
          </cell>
          <cell r="H507">
            <v>63889</v>
          </cell>
          <cell r="I507">
            <v>59595</v>
          </cell>
          <cell r="J507">
            <v>39250</v>
          </cell>
          <cell r="K507">
            <v>56400</v>
          </cell>
          <cell r="L507">
            <v>3195</v>
          </cell>
          <cell r="M507">
            <v>5979</v>
          </cell>
          <cell r="N507">
            <v>3258</v>
          </cell>
          <cell r="O507">
            <v>1654</v>
          </cell>
          <cell r="P507">
            <v>4325</v>
          </cell>
          <cell r="Q507">
            <v>1269</v>
          </cell>
          <cell r="R507">
            <v>0</v>
          </cell>
          <cell r="S507">
            <v>0</v>
          </cell>
          <cell r="T507">
            <v>0</v>
          </cell>
          <cell r="U507">
            <v>1269</v>
          </cell>
          <cell r="V507">
            <v>10267</v>
          </cell>
        </row>
        <row r="508">
          <cell r="D508">
            <v>10424</v>
          </cell>
          <cell r="E508">
            <v>0</v>
          </cell>
          <cell r="F508">
            <v>25645</v>
          </cell>
          <cell r="G508">
            <v>25645</v>
          </cell>
          <cell r="H508">
            <v>0</v>
          </cell>
          <cell r="I508">
            <v>22025</v>
          </cell>
          <cell r="J508">
            <v>14540</v>
          </cell>
          <cell r="K508">
            <v>22000</v>
          </cell>
          <cell r="L508">
            <v>25</v>
          </cell>
          <cell r="M508">
            <v>2212</v>
          </cell>
          <cell r="N508">
            <v>1195</v>
          </cell>
          <cell r="O508">
            <v>604</v>
          </cell>
          <cell r="P508">
            <v>1608</v>
          </cell>
          <cell r="Q508">
            <v>1029</v>
          </cell>
          <cell r="R508">
            <v>0</v>
          </cell>
          <cell r="S508">
            <v>0</v>
          </cell>
          <cell r="T508">
            <v>0</v>
          </cell>
          <cell r="U508">
            <v>1029</v>
          </cell>
          <cell r="V508">
            <v>4109</v>
          </cell>
        </row>
        <row r="509">
          <cell r="D509">
            <v>10425</v>
          </cell>
          <cell r="E509">
            <v>0</v>
          </cell>
          <cell r="F509">
            <v>41369</v>
          </cell>
          <cell r="G509">
            <v>41369</v>
          </cell>
          <cell r="H509">
            <v>0</v>
          </cell>
          <cell r="I509">
            <v>33475</v>
          </cell>
          <cell r="J509">
            <v>20480</v>
          </cell>
          <cell r="K509">
            <v>33475</v>
          </cell>
          <cell r="L509">
            <v>0</v>
          </cell>
          <cell r="M509">
            <v>3449</v>
          </cell>
          <cell r="N509">
            <v>1685</v>
          </cell>
          <cell r="O509">
            <v>2004</v>
          </cell>
          <cell r="P509">
            <v>1445</v>
          </cell>
          <cell r="Q509">
            <v>1029</v>
          </cell>
          <cell r="R509">
            <v>0</v>
          </cell>
          <cell r="S509">
            <v>0</v>
          </cell>
          <cell r="T509">
            <v>0</v>
          </cell>
          <cell r="U509">
            <v>1029</v>
          </cell>
          <cell r="V509">
            <v>6547</v>
          </cell>
        </row>
        <row r="510">
          <cell r="D510">
            <v>10426</v>
          </cell>
          <cell r="E510">
            <v>0</v>
          </cell>
          <cell r="F510">
            <v>24603</v>
          </cell>
          <cell r="G510">
            <v>24603</v>
          </cell>
          <cell r="H510">
            <v>0</v>
          </cell>
          <cell r="I510">
            <v>29100</v>
          </cell>
          <cell r="J510">
            <v>20050</v>
          </cell>
          <cell r="K510">
            <v>28200</v>
          </cell>
          <cell r="L510">
            <v>900</v>
          </cell>
          <cell r="M510">
            <v>2878</v>
          </cell>
          <cell r="N510">
            <v>1648</v>
          </cell>
          <cell r="O510">
            <v>828</v>
          </cell>
          <cell r="P510">
            <v>2050</v>
          </cell>
          <cell r="Q510">
            <v>1029</v>
          </cell>
          <cell r="R510">
            <v>0</v>
          </cell>
          <cell r="S510">
            <v>0</v>
          </cell>
          <cell r="T510">
            <v>0</v>
          </cell>
          <cell r="U510">
            <v>1029</v>
          </cell>
          <cell r="V510">
            <v>3816</v>
          </cell>
        </row>
        <row r="511">
          <cell r="D511">
            <v>10428</v>
          </cell>
          <cell r="E511">
            <v>0</v>
          </cell>
          <cell r="F511">
            <v>20651</v>
          </cell>
          <cell r="G511">
            <v>0</v>
          </cell>
          <cell r="H511">
            <v>20651</v>
          </cell>
          <cell r="I511">
            <v>12565</v>
          </cell>
          <cell r="J511">
            <v>8140</v>
          </cell>
          <cell r="K511">
            <v>12565</v>
          </cell>
          <cell r="L511">
            <v>0</v>
          </cell>
          <cell r="M511">
            <v>1258</v>
          </cell>
          <cell r="N511">
            <v>670</v>
          </cell>
          <cell r="O511">
            <v>1258</v>
          </cell>
          <cell r="P511">
            <v>0</v>
          </cell>
          <cell r="Q511">
            <v>789</v>
          </cell>
          <cell r="R511">
            <v>0</v>
          </cell>
          <cell r="S511">
            <v>0</v>
          </cell>
          <cell r="T511">
            <v>0</v>
          </cell>
          <cell r="U511">
            <v>789</v>
          </cell>
          <cell r="V511">
            <v>3363</v>
          </cell>
        </row>
        <row r="512">
          <cell r="D512">
            <v>10429</v>
          </cell>
          <cell r="E512">
            <v>0</v>
          </cell>
          <cell r="F512">
            <v>52577</v>
          </cell>
          <cell r="G512">
            <v>52577</v>
          </cell>
          <cell r="H512">
            <v>0</v>
          </cell>
          <cell r="I512">
            <v>51480</v>
          </cell>
          <cell r="J512">
            <v>34540</v>
          </cell>
          <cell r="K512">
            <v>50000</v>
          </cell>
          <cell r="L512">
            <v>1480</v>
          </cell>
          <cell r="M512">
            <v>5143</v>
          </cell>
          <cell r="N512">
            <v>2875</v>
          </cell>
          <cell r="O512">
            <v>893</v>
          </cell>
          <cell r="P512">
            <v>4250</v>
          </cell>
          <cell r="Q512">
            <v>1269</v>
          </cell>
          <cell r="R512">
            <v>0</v>
          </cell>
          <cell r="S512">
            <v>0</v>
          </cell>
          <cell r="T512">
            <v>0</v>
          </cell>
          <cell r="U512">
            <v>1269</v>
          </cell>
          <cell r="V512">
            <v>8420</v>
          </cell>
        </row>
        <row r="513">
          <cell r="D513">
            <v>10443</v>
          </cell>
          <cell r="E513">
            <v>0</v>
          </cell>
          <cell r="F513">
            <v>28454</v>
          </cell>
          <cell r="G513">
            <v>28454</v>
          </cell>
          <cell r="H513">
            <v>0</v>
          </cell>
          <cell r="I513">
            <v>17185</v>
          </cell>
          <cell r="J513">
            <v>12330</v>
          </cell>
          <cell r="K513">
            <v>14400</v>
          </cell>
          <cell r="L513">
            <v>2785</v>
          </cell>
          <cell r="M513">
            <v>1660</v>
          </cell>
          <cell r="N513">
            <v>1018</v>
          </cell>
          <cell r="O513">
            <v>823</v>
          </cell>
          <cell r="P513">
            <v>837</v>
          </cell>
          <cell r="Q513">
            <v>789</v>
          </cell>
          <cell r="R513">
            <v>0</v>
          </cell>
          <cell r="S513">
            <v>0</v>
          </cell>
          <cell r="T513">
            <v>0</v>
          </cell>
          <cell r="U513">
            <v>789</v>
          </cell>
          <cell r="V513">
            <v>4559</v>
          </cell>
        </row>
        <row r="514">
          <cell r="D514">
            <v>10444</v>
          </cell>
          <cell r="E514">
            <v>0</v>
          </cell>
          <cell r="F514">
            <v>21490</v>
          </cell>
          <cell r="G514">
            <v>0</v>
          </cell>
          <cell r="H514">
            <v>21490</v>
          </cell>
          <cell r="I514">
            <v>10900</v>
          </cell>
          <cell r="J514">
            <v>6730</v>
          </cell>
          <cell r="K514">
            <v>0</v>
          </cell>
          <cell r="L514">
            <v>10900</v>
          </cell>
          <cell r="M514">
            <v>1095</v>
          </cell>
          <cell r="N514">
            <v>546</v>
          </cell>
          <cell r="O514">
            <v>0</v>
          </cell>
          <cell r="P514">
            <v>1095</v>
          </cell>
          <cell r="Q514">
            <v>789</v>
          </cell>
          <cell r="R514">
            <v>0</v>
          </cell>
          <cell r="S514">
            <v>0</v>
          </cell>
          <cell r="T514">
            <v>0</v>
          </cell>
          <cell r="U514">
            <v>789</v>
          </cell>
          <cell r="V514">
            <v>3485</v>
          </cell>
        </row>
        <row r="515">
          <cell r="D515">
            <v>10448</v>
          </cell>
          <cell r="E515">
            <v>0</v>
          </cell>
          <cell r="F515">
            <v>27248</v>
          </cell>
          <cell r="G515">
            <v>27248</v>
          </cell>
          <cell r="H515">
            <v>0</v>
          </cell>
          <cell r="I515">
            <v>28845</v>
          </cell>
          <cell r="J515">
            <v>19590</v>
          </cell>
          <cell r="K515">
            <v>28800</v>
          </cell>
          <cell r="L515">
            <v>45</v>
          </cell>
          <cell r="M515">
            <v>2857</v>
          </cell>
          <cell r="N515">
            <v>1621</v>
          </cell>
          <cell r="O515">
            <v>1269</v>
          </cell>
          <cell r="P515">
            <v>1588</v>
          </cell>
          <cell r="Q515">
            <v>1029</v>
          </cell>
          <cell r="R515">
            <v>0</v>
          </cell>
          <cell r="S515">
            <v>0</v>
          </cell>
          <cell r="T515">
            <v>0</v>
          </cell>
          <cell r="U515">
            <v>1029</v>
          </cell>
          <cell r="V515">
            <v>4381</v>
          </cell>
        </row>
        <row r="516">
          <cell r="D516">
            <v>10449</v>
          </cell>
          <cell r="E516">
            <v>0</v>
          </cell>
          <cell r="F516">
            <v>67224</v>
          </cell>
          <cell r="G516">
            <v>67224</v>
          </cell>
          <cell r="H516">
            <v>0</v>
          </cell>
          <cell r="I516">
            <v>75335</v>
          </cell>
          <cell r="J516">
            <v>52600</v>
          </cell>
          <cell r="K516">
            <v>75335</v>
          </cell>
          <cell r="L516">
            <v>0</v>
          </cell>
          <cell r="M516">
            <v>7389</v>
          </cell>
          <cell r="N516">
            <v>4350</v>
          </cell>
          <cell r="O516">
            <v>500</v>
          </cell>
          <cell r="P516">
            <v>6889</v>
          </cell>
          <cell r="Q516">
            <v>1509</v>
          </cell>
          <cell r="R516">
            <v>0</v>
          </cell>
          <cell r="S516">
            <v>0</v>
          </cell>
          <cell r="T516">
            <v>0</v>
          </cell>
          <cell r="U516">
            <v>1509</v>
          </cell>
          <cell r="V516">
            <v>10809</v>
          </cell>
        </row>
        <row r="517">
          <cell r="D517">
            <v>10464</v>
          </cell>
          <cell r="E517">
            <v>0</v>
          </cell>
          <cell r="F517">
            <v>73666</v>
          </cell>
          <cell r="G517">
            <v>0</v>
          </cell>
          <cell r="H517">
            <v>73666</v>
          </cell>
          <cell r="I517">
            <v>117420</v>
          </cell>
          <cell r="J517">
            <v>65370</v>
          </cell>
          <cell r="K517">
            <v>73200</v>
          </cell>
          <cell r="L517">
            <v>44220</v>
          </cell>
          <cell r="M517">
            <v>12441</v>
          </cell>
          <cell r="N517">
            <v>5403</v>
          </cell>
          <cell r="O517">
            <v>1887</v>
          </cell>
          <cell r="P517">
            <v>10554</v>
          </cell>
          <cell r="Q517">
            <v>1749</v>
          </cell>
          <cell r="R517">
            <v>0</v>
          </cell>
          <cell r="S517">
            <v>0</v>
          </cell>
          <cell r="T517">
            <v>0</v>
          </cell>
          <cell r="U517">
            <v>1749</v>
          </cell>
          <cell r="V517">
            <v>12128</v>
          </cell>
        </row>
        <row r="518">
          <cell r="D518">
            <v>10521</v>
          </cell>
          <cell r="E518">
            <v>0</v>
          </cell>
          <cell r="F518">
            <v>40595</v>
          </cell>
          <cell r="G518">
            <v>40595</v>
          </cell>
          <cell r="H518">
            <v>0</v>
          </cell>
          <cell r="I518">
            <v>52515</v>
          </cell>
          <cell r="J518">
            <v>33740</v>
          </cell>
          <cell r="K518">
            <v>45900</v>
          </cell>
          <cell r="L518">
            <v>6615</v>
          </cell>
          <cell r="M518">
            <v>5292</v>
          </cell>
          <cell r="N518">
            <v>2778</v>
          </cell>
          <cell r="O518">
            <v>3140</v>
          </cell>
          <cell r="P518">
            <v>2152</v>
          </cell>
          <cell r="Q518">
            <v>1269</v>
          </cell>
          <cell r="R518">
            <v>0</v>
          </cell>
          <cell r="S518">
            <v>0</v>
          </cell>
          <cell r="T518">
            <v>0</v>
          </cell>
          <cell r="U518">
            <v>1269</v>
          </cell>
          <cell r="V518">
            <v>6714</v>
          </cell>
        </row>
        <row r="519">
          <cell r="D519">
            <v>10522</v>
          </cell>
          <cell r="E519">
            <v>0</v>
          </cell>
          <cell r="F519">
            <v>22225</v>
          </cell>
          <cell r="G519">
            <v>22225</v>
          </cell>
          <cell r="H519">
            <v>0</v>
          </cell>
          <cell r="I519">
            <v>35375</v>
          </cell>
          <cell r="J519">
            <v>20240</v>
          </cell>
          <cell r="K519">
            <v>32000</v>
          </cell>
          <cell r="L519">
            <v>3375</v>
          </cell>
          <cell r="M519">
            <v>3705</v>
          </cell>
          <cell r="N519">
            <v>1665</v>
          </cell>
          <cell r="O519">
            <v>2133</v>
          </cell>
          <cell r="P519">
            <v>1572</v>
          </cell>
          <cell r="Q519">
            <v>1029</v>
          </cell>
          <cell r="R519">
            <v>0</v>
          </cell>
          <cell r="S519">
            <v>0</v>
          </cell>
          <cell r="T519">
            <v>0</v>
          </cell>
          <cell r="U519">
            <v>1029</v>
          </cell>
          <cell r="V519">
            <v>3668</v>
          </cell>
        </row>
        <row r="520">
          <cell r="D520">
            <v>10523</v>
          </cell>
          <cell r="E520">
            <v>0</v>
          </cell>
          <cell r="F520">
            <v>28541</v>
          </cell>
          <cell r="G520">
            <v>28541</v>
          </cell>
          <cell r="H520">
            <v>0</v>
          </cell>
          <cell r="I520">
            <v>38075</v>
          </cell>
          <cell r="J520">
            <v>23090</v>
          </cell>
          <cell r="K520">
            <v>31600</v>
          </cell>
          <cell r="L520">
            <v>6475</v>
          </cell>
          <cell r="M520">
            <v>3937</v>
          </cell>
          <cell r="N520">
            <v>1921</v>
          </cell>
          <cell r="O520">
            <v>3937</v>
          </cell>
          <cell r="P520">
            <v>0</v>
          </cell>
          <cell r="Q520">
            <v>1029</v>
          </cell>
          <cell r="R520">
            <v>0</v>
          </cell>
          <cell r="S520">
            <v>0</v>
          </cell>
          <cell r="T520">
            <v>0</v>
          </cell>
          <cell r="U520">
            <v>1029</v>
          </cell>
          <cell r="V520">
            <v>4735</v>
          </cell>
        </row>
        <row r="521">
          <cell r="D521">
            <v>10524</v>
          </cell>
          <cell r="E521">
            <v>0</v>
          </cell>
          <cell r="F521">
            <v>72767</v>
          </cell>
          <cell r="G521">
            <v>64467</v>
          </cell>
          <cell r="H521">
            <v>8300</v>
          </cell>
          <cell r="I521">
            <v>149570</v>
          </cell>
          <cell r="J521">
            <v>88620</v>
          </cell>
          <cell r="K521">
            <v>119000</v>
          </cell>
          <cell r="L521">
            <v>30570</v>
          </cell>
          <cell r="M521">
            <v>15487</v>
          </cell>
          <cell r="N521">
            <v>7240</v>
          </cell>
          <cell r="O521">
            <v>9950</v>
          </cell>
          <cell r="P521">
            <v>5537</v>
          </cell>
          <cell r="Q521">
            <v>1989</v>
          </cell>
          <cell r="R521">
            <v>0</v>
          </cell>
          <cell r="S521">
            <v>0</v>
          </cell>
          <cell r="T521">
            <v>0</v>
          </cell>
          <cell r="U521">
            <v>1989</v>
          </cell>
          <cell r="V521">
            <v>11754</v>
          </cell>
        </row>
        <row r="522">
          <cell r="D522">
            <v>10525</v>
          </cell>
          <cell r="E522">
            <v>0</v>
          </cell>
          <cell r="F522">
            <v>57389</v>
          </cell>
          <cell r="G522">
            <v>57389</v>
          </cell>
          <cell r="H522">
            <v>0</v>
          </cell>
          <cell r="I522">
            <v>93145</v>
          </cell>
          <cell r="J522">
            <v>57830</v>
          </cell>
          <cell r="K522">
            <v>60000</v>
          </cell>
          <cell r="L522">
            <v>33145</v>
          </cell>
          <cell r="M522">
            <v>9538</v>
          </cell>
          <cell r="N522">
            <v>4786</v>
          </cell>
          <cell r="O522">
            <v>3500</v>
          </cell>
          <cell r="P522">
            <v>6038</v>
          </cell>
          <cell r="Q522">
            <v>1509</v>
          </cell>
          <cell r="R522">
            <v>0</v>
          </cell>
          <cell r="S522">
            <v>0</v>
          </cell>
          <cell r="T522">
            <v>0</v>
          </cell>
          <cell r="U522">
            <v>1509</v>
          </cell>
          <cell r="V522">
            <v>9400</v>
          </cell>
        </row>
        <row r="523">
          <cell r="D523">
            <v>11000</v>
          </cell>
          <cell r="E523">
            <v>0</v>
          </cell>
          <cell r="F523">
            <v>13317027</v>
          </cell>
          <cell r="G523">
            <v>13317027</v>
          </cell>
          <cell r="H523">
            <v>0</v>
          </cell>
          <cell r="I523">
            <v>0</v>
          </cell>
          <cell r="J523">
            <v>0</v>
          </cell>
          <cell r="K523">
            <v>0</v>
          </cell>
          <cell r="L523">
            <v>0</v>
          </cell>
          <cell r="M523">
            <v>0</v>
          </cell>
          <cell r="N523">
            <v>0</v>
          </cell>
          <cell r="O523">
            <v>0</v>
          </cell>
          <cell r="P523">
            <v>0</v>
          </cell>
          <cell r="Q523">
            <v>0</v>
          </cell>
          <cell r="R523">
            <v>0</v>
          </cell>
          <cell r="S523">
            <v>0</v>
          </cell>
          <cell r="T523">
            <v>0</v>
          </cell>
          <cell r="U523">
            <v>0</v>
          </cell>
          <cell r="V523">
            <v>2248340</v>
          </cell>
        </row>
        <row r="524">
          <cell r="D524">
            <v>11100</v>
          </cell>
          <cell r="E524">
            <v>0</v>
          </cell>
          <cell r="F524">
            <v>1766365</v>
          </cell>
          <cell r="G524">
            <v>1354080</v>
          </cell>
          <cell r="H524">
            <v>412285</v>
          </cell>
          <cell r="I524">
            <v>4975560</v>
          </cell>
          <cell r="J524">
            <v>3003100</v>
          </cell>
          <cell r="K524">
            <v>4250000</v>
          </cell>
          <cell r="L524">
            <v>725560</v>
          </cell>
          <cell r="M524">
            <v>516917</v>
          </cell>
          <cell r="N524">
            <v>249113</v>
          </cell>
          <cell r="O524">
            <v>264080</v>
          </cell>
          <cell r="P524">
            <v>252837</v>
          </cell>
          <cell r="Q524">
            <v>38229</v>
          </cell>
          <cell r="R524">
            <v>0</v>
          </cell>
          <cell r="S524">
            <v>0</v>
          </cell>
          <cell r="T524">
            <v>0</v>
          </cell>
          <cell r="U524">
            <v>38229</v>
          </cell>
          <cell r="V524">
            <v>299968</v>
          </cell>
        </row>
        <row r="525">
          <cell r="D525">
            <v>11201</v>
          </cell>
          <cell r="E525">
            <v>0</v>
          </cell>
          <cell r="F525">
            <v>543664</v>
          </cell>
          <cell r="G525">
            <v>0</v>
          </cell>
          <cell r="H525">
            <v>543664</v>
          </cell>
          <cell r="I525">
            <v>1386640</v>
          </cell>
          <cell r="J525">
            <v>880140</v>
          </cell>
          <cell r="K525">
            <v>1172000</v>
          </cell>
          <cell r="L525">
            <v>214640</v>
          </cell>
          <cell r="M525">
            <v>141384</v>
          </cell>
          <cell r="N525">
            <v>72960</v>
          </cell>
          <cell r="O525">
            <v>88008</v>
          </cell>
          <cell r="P525">
            <v>53376</v>
          </cell>
          <cell r="Q525">
            <v>10570</v>
          </cell>
          <cell r="R525">
            <v>0</v>
          </cell>
          <cell r="S525">
            <v>0</v>
          </cell>
          <cell r="T525">
            <v>0</v>
          </cell>
          <cell r="U525">
            <v>10570</v>
          </cell>
          <cell r="V525">
            <v>92461</v>
          </cell>
        </row>
        <row r="526">
          <cell r="D526">
            <v>11202</v>
          </cell>
          <cell r="E526">
            <v>0</v>
          </cell>
          <cell r="F526">
            <v>361545</v>
          </cell>
          <cell r="G526">
            <v>345545</v>
          </cell>
          <cell r="H526">
            <v>16000</v>
          </cell>
          <cell r="I526">
            <v>764680</v>
          </cell>
          <cell r="J526">
            <v>491160</v>
          </cell>
          <cell r="K526">
            <v>704000</v>
          </cell>
          <cell r="L526">
            <v>60680</v>
          </cell>
          <cell r="M526">
            <v>77572</v>
          </cell>
          <cell r="N526">
            <v>40690</v>
          </cell>
          <cell r="O526">
            <v>42487</v>
          </cell>
          <cell r="P526">
            <v>35085</v>
          </cell>
          <cell r="Q526">
            <v>6549</v>
          </cell>
          <cell r="R526">
            <v>0</v>
          </cell>
          <cell r="S526">
            <v>0</v>
          </cell>
          <cell r="T526">
            <v>0</v>
          </cell>
          <cell r="U526">
            <v>6549</v>
          </cell>
          <cell r="V526">
            <v>61272</v>
          </cell>
        </row>
        <row r="527">
          <cell r="D527">
            <v>11203</v>
          </cell>
          <cell r="E527">
            <v>0</v>
          </cell>
          <cell r="F527">
            <v>880866</v>
          </cell>
          <cell r="G527">
            <v>0</v>
          </cell>
          <cell r="H527">
            <v>880866</v>
          </cell>
          <cell r="I527">
            <v>2257915</v>
          </cell>
          <cell r="J527">
            <v>1368020</v>
          </cell>
          <cell r="K527">
            <v>1910000</v>
          </cell>
          <cell r="L527">
            <v>347915</v>
          </cell>
          <cell r="M527">
            <v>234194</v>
          </cell>
          <cell r="N527">
            <v>113300</v>
          </cell>
          <cell r="O527">
            <v>136741</v>
          </cell>
          <cell r="P527">
            <v>97453</v>
          </cell>
          <cell r="Q527">
            <v>17909</v>
          </cell>
          <cell r="R527">
            <v>0</v>
          </cell>
          <cell r="S527">
            <v>0</v>
          </cell>
          <cell r="T527">
            <v>0</v>
          </cell>
          <cell r="U527">
            <v>17909</v>
          </cell>
          <cell r="V527">
            <v>149354</v>
          </cell>
        </row>
        <row r="528">
          <cell r="D528">
            <v>11206</v>
          </cell>
          <cell r="E528">
            <v>0</v>
          </cell>
          <cell r="F528">
            <v>174301</v>
          </cell>
          <cell r="G528">
            <v>174301</v>
          </cell>
          <cell r="H528">
            <v>0</v>
          </cell>
          <cell r="I528">
            <v>298010</v>
          </cell>
          <cell r="J528">
            <v>187830</v>
          </cell>
          <cell r="K528">
            <v>298010</v>
          </cell>
          <cell r="L528">
            <v>0</v>
          </cell>
          <cell r="M528">
            <v>30381</v>
          </cell>
          <cell r="N528">
            <v>15531</v>
          </cell>
          <cell r="O528">
            <v>28515</v>
          </cell>
          <cell r="P528">
            <v>1866</v>
          </cell>
          <cell r="Q528">
            <v>2970</v>
          </cell>
          <cell r="R528">
            <v>0</v>
          </cell>
          <cell r="S528">
            <v>0</v>
          </cell>
          <cell r="T528">
            <v>0</v>
          </cell>
          <cell r="U528">
            <v>2970</v>
          </cell>
          <cell r="V528">
            <v>29251</v>
          </cell>
        </row>
        <row r="529">
          <cell r="D529">
            <v>11207</v>
          </cell>
          <cell r="E529">
            <v>0</v>
          </cell>
          <cell r="F529">
            <v>164847</v>
          </cell>
          <cell r="G529">
            <v>67414</v>
          </cell>
          <cell r="H529">
            <v>97433</v>
          </cell>
          <cell r="I529">
            <v>238990</v>
          </cell>
          <cell r="J529">
            <v>158380</v>
          </cell>
          <cell r="K529">
            <v>206000</v>
          </cell>
          <cell r="L529">
            <v>32990</v>
          </cell>
          <cell r="M529">
            <v>23857</v>
          </cell>
          <cell r="N529">
            <v>13045</v>
          </cell>
          <cell r="O529">
            <v>1820</v>
          </cell>
          <cell r="P529">
            <v>22037</v>
          </cell>
          <cell r="Q529">
            <v>2709</v>
          </cell>
          <cell r="R529">
            <v>0</v>
          </cell>
          <cell r="S529">
            <v>0</v>
          </cell>
          <cell r="T529">
            <v>0</v>
          </cell>
          <cell r="U529">
            <v>2709</v>
          </cell>
          <cell r="V529">
            <v>27827</v>
          </cell>
        </row>
        <row r="530">
          <cell r="D530">
            <v>11208</v>
          </cell>
          <cell r="E530">
            <v>0</v>
          </cell>
          <cell r="F530">
            <v>524625</v>
          </cell>
          <cell r="G530">
            <v>0</v>
          </cell>
          <cell r="H530">
            <v>524625</v>
          </cell>
          <cell r="I530">
            <v>1279495</v>
          </cell>
          <cell r="J530">
            <v>776520</v>
          </cell>
          <cell r="K530">
            <v>1152000</v>
          </cell>
          <cell r="L530">
            <v>127495</v>
          </cell>
          <cell r="M530">
            <v>132585</v>
          </cell>
          <cell r="N530">
            <v>64410</v>
          </cell>
          <cell r="O530">
            <v>100805</v>
          </cell>
          <cell r="P530">
            <v>31780</v>
          </cell>
          <cell r="Q530">
            <v>10229</v>
          </cell>
          <cell r="R530">
            <v>0</v>
          </cell>
          <cell r="S530">
            <v>0</v>
          </cell>
          <cell r="T530">
            <v>0</v>
          </cell>
          <cell r="U530">
            <v>10229</v>
          </cell>
          <cell r="V530">
            <v>89058</v>
          </cell>
        </row>
        <row r="531">
          <cell r="D531">
            <v>11209</v>
          </cell>
          <cell r="E531">
            <v>0</v>
          </cell>
          <cell r="F531">
            <v>173856</v>
          </cell>
          <cell r="G531">
            <v>22387</v>
          </cell>
          <cell r="H531">
            <v>151469</v>
          </cell>
          <cell r="I531">
            <v>285120</v>
          </cell>
          <cell r="J531">
            <v>173930</v>
          </cell>
          <cell r="K531">
            <v>258000</v>
          </cell>
          <cell r="L531">
            <v>27120</v>
          </cell>
          <cell r="M531">
            <v>29332</v>
          </cell>
          <cell r="N531">
            <v>14371</v>
          </cell>
          <cell r="O531">
            <v>14959</v>
          </cell>
          <cell r="P531">
            <v>14373</v>
          </cell>
          <cell r="Q531">
            <v>3429</v>
          </cell>
          <cell r="R531">
            <v>0</v>
          </cell>
          <cell r="S531">
            <v>0</v>
          </cell>
          <cell r="T531">
            <v>0</v>
          </cell>
          <cell r="U531">
            <v>3429</v>
          </cell>
          <cell r="V531">
            <v>29449</v>
          </cell>
        </row>
        <row r="532">
          <cell r="D532">
            <v>11210</v>
          </cell>
          <cell r="E532">
            <v>0</v>
          </cell>
          <cell r="F532">
            <v>225970</v>
          </cell>
          <cell r="G532">
            <v>225970</v>
          </cell>
          <cell r="H532">
            <v>0</v>
          </cell>
          <cell r="I532">
            <v>386410</v>
          </cell>
          <cell r="J532">
            <v>230680</v>
          </cell>
          <cell r="K532">
            <v>307000</v>
          </cell>
          <cell r="L532">
            <v>79410</v>
          </cell>
          <cell r="M532">
            <v>39898</v>
          </cell>
          <cell r="N532">
            <v>18925</v>
          </cell>
          <cell r="O532">
            <v>20463</v>
          </cell>
          <cell r="P532">
            <v>19435</v>
          </cell>
          <cell r="Q532">
            <v>4629</v>
          </cell>
          <cell r="R532">
            <v>0</v>
          </cell>
          <cell r="S532">
            <v>0</v>
          </cell>
          <cell r="T532">
            <v>0</v>
          </cell>
          <cell r="U532">
            <v>4629</v>
          </cell>
          <cell r="V532">
            <v>38192</v>
          </cell>
        </row>
        <row r="533">
          <cell r="D533">
            <v>11211</v>
          </cell>
          <cell r="E533">
            <v>2221</v>
          </cell>
          <cell r="F533">
            <v>174132</v>
          </cell>
          <cell r="G533">
            <v>0</v>
          </cell>
          <cell r="H533">
            <v>174132</v>
          </cell>
          <cell r="I533">
            <v>286670</v>
          </cell>
          <cell r="J533">
            <v>177570</v>
          </cell>
          <cell r="K533">
            <v>228000</v>
          </cell>
          <cell r="L533">
            <v>58670</v>
          </cell>
          <cell r="M533">
            <v>29291</v>
          </cell>
          <cell r="N533">
            <v>14606</v>
          </cell>
          <cell r="O533">
            <v>13999</v>
          </cell>
          <cell r="P533">
            <v>15292</v>
          </cell>
          <cell r="Q533">
            <v>3429</v>
          </cell>
          <cell r="R533">
            <v>0</v>
          </cell>
          <cell r="S533">
            <v>0</v>
          </cell>
          <cell r="T533">
            <v>0</v>
          </cell>
          <cell r="U533">
            <v>3429</v>
          </cell>
          <cell r="V533">
            <v>29433</v>
          </cell>
        </row>
        <row r="534">
          <cell r="D534">
            <v>11212</v>
          </cell>
          <cell r="E534">
            <v>0</v>
          </cell>
          <cell r="F534">
            <v>180525</v>
          </cell>
          <cell r="G534">
            <v>85799</v>
          </cell>
          <cell r="H534">
            <v>94726</v>
          </cell>
          <cell r="I534">
            <v>357170</v>
          </cell>
          <cell r="J534">
            <v>229440</v>
          </cell>
          <cell r="K534">
            <v>292950</v>
          </cell>
          <cell r="L534">
            <v>64220</v>
          </cell>
          <cell r="M534">
            <v>36122</v>
          </cell>
          <cell r="N534">
            <v>18923</v>
          </cell>
          <cell r="O534">
            <v>21095</v>
          </cell>
          <cell r="P534">
            <v>15027</v>
          </cell>
          <cell r="Q534">
            <v>3909</v>
          </cell>
          <cell r="R534">
            <v>3909</v>
          </cell>
          <cell r="S534">
            <v>2947</v>
          </cell>
          <cell r="T534">
            <v>962</v>
          </cell>
          <cell r="U534">
            <v>0</v>
          </cell>
          <cell r="V534">
            <v>30415</v>
          </cell>
        </row>
        <row r="535">
          <cell r="D535">
            <v>11214</v>
          </cell>
          <cell r="E535">
            <v>0</v>
          </cell>
          <cell r="F535">
            <v>449164</v>
          </cell>
          <cell r="G535">
            <v>449164</v>
          </cell>
          <cell r="H535">
            <v>0</v>
          </cell>
          <cell r="I535">
            <v>939540</v>
          </cell>
          <cell r="J535">
            <v>614950</v>
          </cell>
          <cell r="K535">
            <v>910000</v>
          </cell>
          <cell r="L535">
            <v>29540</v>
          </cell>
          <cell r="M535">
            <v>94569</v>
          </cell>
          <cell r="N535">
            <v>50781</v>
          </cell>
          <cell r="O535">
            <v>73434</v>
          </cell>
          <cell r="P535">
            <v>21135</v>
          </cell>
          <cell r="Q535">
            <v>7509</v>
          </cell>
          <cell r="R535">
            <v>0</v>
          </cell>
          <cell r="S535">
            <v>0</v>
          </cell>
          <cell r="T535">
            <v>0</v>
          </cell>
          <cell r="U535">
            <v>7509</v>
          </cell>
          <cell r="V535">
            <v>76094</v>
          </cell>
        </row>
        <row r="536">
          <cell r="D536">
            <v>11215</v>
          </cell>
          <cell r="E536">
            <v>0</v>
          </cell>
          <cell r="F536">
            <v>263727</v>
          </cell>
          <cell r="G536">
            <v>39300</v>
          </cell>
          <cell r="H536">
            <v>224427</v>
          </cell>
          <cell r="I536">
            <v>553735</v>
          </cell>
          <cell r="J536">
            <v>339060</v>
          </cell>
          <cell r="K536">
            <v>500000</v>
          </cell>
          <cell r="L536">
            <v>53735</v>
          </cell>
          <cell r="M536">
            <v>57050</v>
          </cell>
          <cell r="N536">
            <v>28010</v>
          </cell>
          <cell r="O536">
            <v>45720</v>
          </cell>
          <cell r="P536">
            <v>11330</v>
          </cell>
          <cell r="Q536">
            <v>6069</v>
          </cell>
          <cell r="R536">
            <v>0</v>
          </cell>
          <cell r="S536">
            <v>0</v>
          </cell>
          <cell r="T536">
            <v>0</v>
          </cell>
          <cell r="U536">
            <v>6069</v>
          </cell>
          <cell r="V536">
            <v>44631</v>
          </cell>
        </row>
        <row r="537">
          <cell r="D537">
            <v>11216</v>
          </cell>
          <cell r="E537">
            <v>0</v>
          </cell>
          <cell r="F537">
            <v>107499</v>
          </cell>
          <cell r="G537">
            <v>87499</v>
          </cell>
          <cell r="H537">
            <v>20000</v>
          </cell>
          <cell r="I537">
            <v>211530</v>
          </cell>
          <cell r="J537">
            <v>137510</v>
          </cell>
          <cell r="K537">
            <v>200000</v>
          </cell>
          <cell r="L537">
            <v>11530</v>
          </cell>
          <cell r="M537">
            <v>21328</v>
          </cell>
          <cell r="N537">
            <v>11353</v>
          </cell>
          <cell r="O537">
            <v>16645</v>
          </cell>
          <cell r="P537">
            <v>4683</v>
          </cell>
          <cell r="Q537">
            <v>2469</v>
          </cell>
          <cell r="R537">
            <v>0</v>
          </cell>
          <cell r="S537">
            <v>0</v>
          </cell>
          <cell r="T537">
            <v>0</v>
          </cell>
          <cell r="U537">
            <v>2469</v>
          </cell>
          <cell r="V537">
            <v>18163</v>
          </cell>
        </row>
        <row r="538">
          <cell r="D538">
            <v>11217</v>
          </cell>
          <cell r="E538">
            <v>0</v>
          </cell>
          <cell r="F538">
            <v>240940</v>
          </cell>
          <cell r="G538">
            <v>240940</v>
          </cell>
          <cell r="H538">
            <v>0</v>
          </cell>
          <cell r="I538">
            <v>413885</v>
          </cell>
          <cell r="J538">
            <v>247390</v>
          </cell>
          <cell r="K538">
            <v>352000</v>
          </cell>
          <cell r="L538">
            <v>61885</v>
          </cell>
          <cell r="M538">
            <v>43001</v>
          </cell>
          <cell r="N538">
            <v>20516</v>
          </cell>
          <cell r="O538">
            <v>24331</v>
          </cell>
          <cell r="P538">
            <v>18670</v>
          </cell>
          <cell r="Q538">
            <v>4869</v>
          </cell>
          <cell r="R538">
            <v>0</v>
          </cell>
          <cell r="S538">
            <v>0</v>
          </cell>
          <cell r="T538">
            <v>0</v>
          </cell>
          <cell r="U538">
            <v>4869</v>
          </cell>
          <cell r="V538">
            <v>40835</v>
          </cell>
        </row>
        <row r="539">
          <cell r="D539">
            <v>11218</v>
          </cell>
          <cell r="E539">
            <v>0</v>
          </cell>
          <cell r="F539">
            <v>301150</v>
          </cell>
          <cell r="G539">
            <v>0</v>
          </cell>
          <cell r="H539">
            <v>301150</v>
          </cell>
          <cell r="I539">
            <v>498550</v>
          </cell>
          <cell r="J539">
            <v>301860</v>
          </cell>
          <cell r="K539">
            <v>316700</v>
          </cell>
          <cell r="L539">
            <v>181850</v>
          </cell>
          <cell r="M539">
            <v>51459</v>
          </cell>
          <cell r="N539">
            <v>24975</v>
          </cell>
          <cell r="O539">
            <v>8139</v>
          </cell>
          <cell r="P539">
            <v>43320</v>
          </cell>
          <cell r="Q539">
            <v>5589</v>
          </cell>
          <cell r="R539">
            <v>0</v>
          </cell>
          <cell r="S539">
            <v>0</v>
          </cell>
          <cell r="T539">
            <v>0</v>
          </cell>
          <cell r="U539">
            <v>5589</v>
          </cell>
          <cell r="V539">
            <v>50802</v>
          </cell>
        </row>
        <row r="540">
          <cell r="D540">
            <v>11219</v>
          </cell>
          <cell r="E540">
            <v>0</v>
          </cell>
          <cell r="F540">
            <v>376528</v>
          </cell>
          <cell r="G540">
            <v>376528</v>
          </cell>
          <cell r="H540">
            <v>0</v>
          </cell>
          <cell r="I540">
            <v>810830</v>
          </cell>
          <cell r="J540">
            <v>481570</v>
          </cell>
          <cell r="K540">
            <v>750000</v>
          </cell>
          <cell r="L540">
            <v>60830</v>
          </cell>
          <cell r="M540">
            <v>84366</v>
          </cell>
          <cell r="N540">
            <v>39801</v>
          </cell>
          <cell r="O540">
            <v>50097</v>
          </cell>
          <cell r="P540">
            <v>34269</v>
          </cell>
          <cell r="Q540">
            <v>7829</v>
          </cell>
          <cell r="R540">
            <v>0</v>
          </cell>
          <cell r="S540">
            <v>0</v>
          </cell>
          <cell r="T540">
            <v>0</v>
          </cell>
          <cell r="U540">
            <v>7829</v>
          </cell>
          <cell r="V540">
            <v>63771</v>
          </cell>
        </row>
        <row r="541">
          <cell r="D541">
            <v>11221</v>
          </cell>
          <cell r="E541">
            <v>0</v>
          </cell>
          <cell r="F541">
            <v>390935</v>
          </cell>
          <cell r="G541">
            <v>0</v>
          </cell>
          <cell r="H541">
            <v>390935</v>
          </cell>
          <cell r="I541">
            <v>946535</v>
          </cell>
          <cell r="J541">
            <v>576220</v>
          </cell>
          <cell r="K541">
            <v>839000</v>
          </cell>
          <cell r="L541">
            <v>107535</v>
          </cell>
          <cell r="M541">
            <v>97956</v>
          </cell>
          <cell r="N541">
            <v>47670</v>
          </cell>
          <cell r="O541">
            <v>73375</v>
          </cell>
          <cell r="P541">
            <v>24581</v>
          </cell>
          <cell r="Q541">
            <v>8149</v>
          </cell>
          <cell r="R541">
            <v>0</v>
          </cell>
          <cell r="S541">
            <v>0</v>
          </cell>
          <cell r="T541">
            <v>0</v>
          </cell>
          <cell r="U541">
            <v>8149</v>
          </cell>
          <cell r="V541">
            <v>66054</v>
          </cell>
        </row>
        <row r="542">
          <cell r="D542">
            <v>11222</v>
          </cell>
          <cell r="E542">
            <v>32745</v>
          </cell>
          <cell r="F542">
            <v>567951</v>
          </cell>
          <cell r="G542">
            <v>220000</v>
          </cell>
          <cell r="H542">
            <v>347951</v>
          </cell>
          <cell r="I542">
            <v>1260265</v>
          </cell>
          <cell r="J542">
            <v>765460</v>
          </cell>
          <cell r="K542">
            <v>980000</v>
          </cell>
          <cell r="L542">
            <v>280265</v>
          </cell>
          <cell r="M542">
            <v>130312</v>
          </cell>
          <cell r="N542">
            <v>63355</v>
          </cell>
          <cell r="O542">
            <v>106319</v>
          </cell>
          <cell r="P542">
            <v>23993</v>
          </cell>
          <cell r="Q542">
            <v>10709</v>
          </cell>
          <cell r="R542">
            <v>0</v>
          </cell>
          <cell r="S542">
            <v>0</v>
          </cell>
          <cell r="T542">
            <v>0</v>
          </cell>
          <cell r="U542">
            <v>10709</v>
          </cell>
          <cell r="V542">
            <v>96298</v>
          </cell>
        </row>
        <row r="543">
          <cell r="D543">
            <v>11223</v>
          </cell>
          <cell r="E543">
            <v>0</v>
          </cell>
          <cell r="F543">
            <v>124789</v>
          </cell>
          <cell r="G543">
            <v>124789</v>
          </cell>
          <cell r="H543">
            <v>0</v>
          </cell>
          <cell r="I543">
            <v>316455</v>
          </cell>
          <cell r="J543">
            <v>201760</v>
          </cell>
          <cell r="K543">
            <v>307000</v>
          </cell>
          <cell r="L543">
            <v>9455</v>
          </cell>
          <cell r="M543">
            <v>32396</v>
          </cell>
          <cell r="N543">
            <v>16760</v>
          </cell>
          <cell r="O543">
            <v>25250</v>
          </cell>
          <cell r="P543">
            <v>7146</v>
          </cell>
          <cell r="Q543">
            <v>3669</v>
          </cell>
          <cell r="R543">
            <v>0</v>
          </cell>
          <cell r="S543">
            <v>0</v>
          </cell>
          <cell r="T543">
            <v>0</v>
          </cell>
          <cell r="U543">
            <v>3669</v>
          </cell>
          <cell r="V543">
            <v>21086</v>
          </cell>
        </row>
        <row r="544">
          <cell r="D544">
            <v>11224</v>
          </cell>
          <cell r="E544">
            <v>0</v>
          </cell>
          <cell r="F544">
            <v>161903</v>
          </cell>
          <cell r="G544">
            <v>0</v>
          </cell>
          <cell r="H544">
            <v>161903</v>
          </cell>
          <cell r="I544">
            <v>484005</v>
          </cell>
          <cell r="J544">
            <v>266210</v>
          </cell>
          <cell r="K544">
            <v>444240</v>
          </cell>
          <cell r="L544">
            <v>39765</v>
          </cell>
          <cell r="M544">
            <v>51773</v>
          </cell>
          <cell r="N544">
            <v>22076</v>
          </cell>
          <cell r="O544">
            <v>33891</v>
          </cell>
          <cell r="P544">
            <v>17882</v>
          </cell>
          <cell r="Q544">
            <v>5909</v>
          </cell>
          <cell r="R544">
            <v>0</v>
          </cell>
          <cell r="S544">
            <v>0</v>
          </cell>
          <cell r="T544">
            <v>0</v>
          </cell>
          <cell r="U544">
            <v>5909</v>
          </cell>
          <cell r="V544">
            <v>26950</v>
          </cell>
        </row>
        <row r="545">
          <cell r="D545">
            <v>11225</v>
          </cell>
          <cell r="E545">
            <v>0</v>
          </cell>
          <cell r="F545">
            <v>255171</v>
          </cell>
          <cell r="G545">
            <v>255171</v>
          </cell>
          <cell r="H545">
            <v>0</v>
          </cell>
          <cell r="I545">
            <v>556755</v>
          </cell>
          <cell r="J545">
            <v>348190</v>
          </cell>
          <cell r="K545">
            <v>490000</v>
          </cell>
          <cell r="L545">
            <v>66755</v>
          </cell>
          <cell r="M545">
            <v>56988</v>
          </cell>
          <cell r="N545">
            <v>28806</v>
          </cell>
          <cell r="O545">
            <v>17982</v>
          </cell>
          <cell r="P545">
            <v>39006</v>
          </cell>
          <cell r="Q545">
            <v>5909</v>
          </cell>
          <cell r="R545">
            <v>0</v>
          </cell>
          <cell r="S545">
            <v>0</v>
          </cell>
          <cell r="T545">
            <v>0</v>
          </cell>
          <cell r="U545">
            <v>5909</v>
          </cell>
          <cell r="V545">
            <v>43291</v>
          </cell>
        </row>
        <row r="546">
          <cell r="D546">
            <v>11227</v>
          </cell>
          <cell r="E546">
            <v>0</v>
          </cell>
          <cell r="F546">
            <v>202087</v>
          </cell>
          <cell r="G546">
            <v>18585</v>
          </cell>
          <cell r="H546">
            <v>183502</v>
          </cell>
          <cell r="I546">
            <v>470085</v>
          </cell>
          <cell r="J546">
            <v>250050</v>
          </cell>
          <cell r="K546">
            <v>418000</v>
          </cell>
          <cell r="L546">
            <v>52085</v>
          </cell>
          <cell r="M546">
            <v>50851</v>
          </cell>
          <cell r="N546">
            <v>20821</v>
          </cell>
          <cell r="O546">
            <v>34700</v>
          </cell>
          <cell r="P546">
            <v>16151</v>
          </cell>
          <cell r="Q546">
            <v>5909</v>
          </cell>
          <cell r="R546">
            <v>0</v>
          </cell>
          <cell r="S546">
            <v>0</v>
          </cell>
          <cell r="T546">
            <v>0</v>
          </cell>
          <cell r="U546">
            <v>5909</v>
          </cell>
          <cell r="V546">
            <v>34342</v>
          </cell>
        </row>
        <row r="547">
          <cell r="D547">
            <v>11228</v>
          </cell>
          <cell r="E547">
            <v>2872</v>
          </cell>
          <cell r="F547">
            <v>138076</v>
          </cell>
          <cell r="G547">
            <v>138076</v>
          </cell>
          <cell r="H547">
            <v>0</v>
          </cell>
          <cell r="I547">
            <v>261670</v>
          </cell>
          <cell r="J547">
            <v>149940</v>
          </cell>
          <cell r="K547">
            <v>209000</v>
          </cell>
          <cell r="L547">
            <v>52670</v>
          </cell>
          <cell r="M547">
            <v>27609</v>
          </cell>
          <cell r="N547">
            <v>12450</v>
          </cell>
          <cell r="O547">
            <v>17740</v>
          </cell>
          <cell r="P547">
            <v>9869</v>
          </cell>
          <cell r="Q547">
            <v>3429</v>
          </cell>
          <cell r="R547">
            <v>0</v>
          </cell>
          <cell r="S547">
            <v>0</v>
          </cell>
          <cell r="T547">
            <v>0</v>
          </cell>
          <cell r="U547">
            <v>3429</v>
          </cell>
          <cell r="V547">
            <v>23301</v>
          </cell>
        </row>
        <row r="548">
          <cell r="D548">
            <v>11229</v>
          </cell>
          <cell r="E548">
            <v>0</v>
          </cell>
          <cell r="F548">
            <v>104756</v>
          </cell>
          <cell r="G548">
            <v>0</v>
          </cell>
          <cell r="H548">
            <v>104756</v>
          </cell>
          <cell r="I548">
            <v>275485</v>
          </cell>
          <cell r="J548">
            <v>140600</v>
          </cell>
          <cell r="K548">
            <v>209000</v>
          </cell>
          <cell r="L548">
            <v>66485</v>
          </cell>
          <cell r="M548">
            <v>30173</v>
          </cell>
          <cell r="N548">
            <v>11705</v>
          </cell>
          <cell r="O548">
            <v>17500</v>
          </cell>
          <cell r="P548">
            <v>12673</v>
          </cell>
          <cell r="Q548">
            <v>3909</v>
          </cell>
          <cell r="R548">
            <v>0</v>
          </cell>
          <cell r="S548">
            <v>0</v>
          </cell>
          <cell r="T548">
            <v>0</v>
          </cell>
          <cell r="U548">
            <v>3909</v>
          </cell>
          <cell r="V548">
            <v>17693</v>
          </cell>
        </row>
        <row r="549">
          <cell r="D549">
            <v>11230</v>
          </cell>
          <cell r="E549">
            <v>0</v>
          </cell>
          <cell r="F549">
            <v>279067</v>
          </cell>
          <cell r="G549">
            <v>0</v>
          </cell>
          <cell r="H549">
            <v>279067</v>
          </cell>
          <cell r="I549">
            <v>641785</v>
          </cell>
          <cell r="J549">
            <v>403840</v>
          </cell>
          <cell r="K549">
            <v>580000</v>
          </cell>
          <cell r="L549">
            <v>61785</v>
          </cell>
          <cell r="M549">
            <v>65750</v>
          </cell>
          <cell r="N549">
            <v>33593</v>
          </cell>
          <cell r="O549">
            <v>35661</v>
          </cell>
          <cell r="P549">
            <v>30089</v>
          </cell>
          <cell r="Q549">
            <v>6389</v>
          </cell>
          <cell r="R549">
            <v>0</v>
          </cell>
          <cell r="S549">
            <v>0</v>
          </cell>
          <cell r="T549">
            <v>0</v>
          </cell>
          <cell r="U549">
            <v>6389</v>
          </cell>
          <cell r="V549">
            <v>47249</v>
          </cell>
        </row>
        <row r="550">
          <cell r="D550">
            <v>11231</v>
          </cell>
          <cell r="E550">
            <v>0</v>
          </cell>
          <cell r="F550">
            <v>143794</v>
          </cell>
          <cell r="G550">
            <v>82400</v>
          </cell>
          <cell r="H550">
            <v>61394</v>
          </cell>
          <cell r="I550">
            <v>256535</v>
          </cell>
          <cell r="J550">
            <v>150480</v>
          </cell>
          <cell r="K550">
            <v>224000</v>
          </cell>
          <cell r="L550">
            <v>32535</v>
          </cell>
          <cell r="M550">
            <v>26846</v>
          </cell>
          <cell r="N550">
            <v>12530</v>
          </cell>
          <cell r="O550">
            <v>14812</v>
          </cell>
          <cell r="P550">
            <v>12034</v>
          </cell>
          <cell r="Q550">
            <v>3189</v>
          </cell>
          <cell r="R550">
            <v>0</v>
          </cell>
          <cell r="S550">
            <v>0</v>
          </cell>
          <cell r="T550">
            <v>0</v>
          </cell>
          <cell r="U550">
            <v>3189</v>
          </cell>
          <cell r="V550">
            <v>24349</v>
          </cell>
        </row>
        <row r="551">
          <cell r="D551">
            <v>11232</v>
          </cell>
          <cell r="E551">
            <v>0</v>
          </cell>
          <cell r="F551">
            <v>275950</v>
          </cell>
          <cell r="G551">
            <v>47076</v>
          </cell>
          <cell r="H551">
            <v>228874</v>
          </cell>
          <cell r="I551">
            <v>558245</v>
          </cell>
          <cell r="J551">
            <v>345190</v>
          </cell>
          <cell r="K551">
            <v>531000</v>
          </cell>
          <cell r="L551">
            <v>27245</v>
          </cell>
          <cell r="M551">
            <v>57262</v>
          </cell>
          <cell r="N551">
            <v>28516</v>
          </cell>
          <cell r="O551">
            <v>28593</v>
          </cell>
          <cell r="P551">
            <v>28669</v>
          </cell>
          <cell r="Q551">
            <v>5909</v>
          </cell>
          <cell r="R551">
            <v>0</v>
          </cell>
          <cell r="S551">
            <v>0</v>
          </cell>
          <cell r="T551">
            <v>0</v>
          </cell>
          <cell r="U551">
            <v>5909</v>
          </cell>
          <cell r="V551">
            <v>46838</v>
          </cell>
        </row>
        <row r="552">
          <cell r="D552">
            <v>11233</v>
          </cell>
          <cell r="E552">
            <v>0</v>
          </cell>
          <cell r="F552">
            <v>128988</v>
          </cell>
          <cell r="G552">
            <v>128988</v>
          </cell>
          <cell r="H552">
            <v>0</v>
          </cell>
          <cell r="I552">
            <v>236630</v>
          </cell>
          <cell r="J552">
            <v>143450</v>
          </cell>
          <cell r="K552">
            <v>194000</v>
          </cell>
          <cell r="L552">
            <v>42630</v>
          </cell>
          <cell r="M552">
            <v>24527</v>
          </cell>
          <cell r="N552">
            <v>11936</v>
          </cell>
          <cell r="O552">
            <v>12039</v>
          </cell>
          <cell r="P552">
            <v>12488</v>
          </cell>
          <cell r="Q552">
            <v>2949</v>
          </cell>
          <cell r="R552">
            <v>0</v>
          </cell>
          <cell r="S552">
            <v>0</v>
          </cell>
          <cell r="T552">
            <v>0</v>
          </cell>
          <cell r="U552">
            <v>2949</v>
          </cell>
          <cell r="V552">
            <v>21865</v>
          </cell>
        </row>
        <row r="553">
          <cell r="D553">
            <v>11234</v>
          </cell>
          <cell r="E553">
            <v>0</v>
          </cell>
          <cell r="F553">
            <v>140591</v>
          </cell>
          <cell r="G553">
            <v>0</v>
          </cell>
          <cell r="H553">
            <v>140591</v>
          </cell>
          <cell r="I553">
            <v>343285</v>
          </cell>
          <cell r="J553">
            <v>202820</v>
          </cell>
          <cell r="K553">
            <v>343285</v>
          </cell>
          <cell r="L553">
            <v>0</v>
          </cell>
          <cell r="M553">
            <v>35865</v>
          </cell>
          <cell r="N553">
            <v>16770</v>
          </cell>
          <cell r="O553">
            <v>35865</v>
          </cell>
          <cell r="P553">
            <v>0</v>
          </cell>
          <cell r="Q553">
            <v>4149</v>
          </cell>
          <cell r="R553">
            <v>0</v>
          </cell>
          <cell r="S553">
            <v>0</v>
          </cell>
          <cell r="T553">
            <v>0</v>
          </cell>
          <cell r="U553">
            <v>4149</v>
          </cell>
          <cell r="V553">
            <v>23811</v>
          </cell>
        </row>
        <row r="554">
          <cell r="D554">
            <v>11235</v>
          </cell>
          <cell r="E554">
            <v>0</v>
          </cell>
          <cell r="F554">
            <v>198699</v>
          </cell>
          <cell r="G554">
            <v>0</v>
          </cell>
          <cell r="H554">
            <v>198699</v>
          </cell>
          <cell r="I554">
            <v>419820</v>
          </cell>
          <cell r="J554">
            <v>254600</v>
          </cell>
          <cell r="K554">
            <v>384000</v>
          </cell>
          <cell r="L554">
            <v>35820</v>
          </cell>
          <cell r="M554">
            <v>43493</v>
          </cell>
          <cell r="N554">
            <v>21080</v>
          </cell>
          <cell r="O554">
            <v>42609</v>
          </cell>
          <cell r="P554">
            <v>884</v>
          </cell>
          <cell r="Q554">
            <v>4869</v>
          </cell>
          <cell r="R554">
            <v>0</v>
          </cell>
          <cell r="S554">
            <v>0</v>
          </cell>
          <cell r="T554">
            <v>0</v>
          </cell>
          <cell r="U554">
            <v>4869</v>
          </cell>
          <cell r="V554">
            <v>33684</v>
          </cell>
        </row>
        <row r="555">
          <cell r="D555">
            <v>11237</v>
          </cell>
          <cell r="E555">
            <v>0</v>
          </cell>
          <cell r="F555">
            <v>246288</v>
          </cell>
          <cell r="G555">
            <v>246288</v>
          </cell>
          <cell r="H555">
            <v>0</v>
          </cell>
          <cell r="I555">
            <v>559125</v>
          </cell>
          <cell r="J555">
            <v>354760</v>
          </cell>
          <cell r="K555">
            <v>559125</v>
          </cell>
          <cell r="L555">
            <v>0</v>
          </cell>
          <cell r="M555">
            <v>56833</v>
          </cell>
          <cell r="N555">
            <v>29203</v>
          </cell>
          <cell r="O555">
            <v>56833</v>
          </cell>
          <cell r="P555">
            <v>0</v>
          </cell>
          <cell r="Q555">
            <v>5749</v>
          </cell>
          <cell r="R555">
            <v>0</v>
          </cell>
          <cell r="S555">
            <v>0</v>
          </cell>
          <cell r="T555">
            <v>0</v>
          </cell>
          <cell r="U555">
            <v>5749</v>
          </cell>
          <cell r="V555">
            <v>41851</v>
          </cell>
        </row>
        <row r="556">
          <cell r="D556">
            <v>11238</v>
          </cell>
          <cell r="E556">
            <v>0</v>
          </cell>
          <cell r="F556">
            <v>124248</v>
          </cell>
          <cell r="G556">
            <v>4906</v>
          </cell>
          <cell r="H556">
            <v>119342</v>
          </cell>
          <cell r="I556">
            <v>214370</v>
          </cell>
          <cell r="J556">
            <v>126780</v>
          </cell>
          <cell r="K556">
            <v>190000</v>
          </cell>
          <cell r="L556">
            <v>24370</v>
          </cell>
          <cell r="M556">
            <v>22356</v>
          </cell>
          <cell r="N556">
            <v>10530</v>
          </cell>
          <cell r="O556">
            <v>12538</v>
          </cell>
          <cell r="P556">
            <v>9818</v>
          </cell>
          <cell r="Q556">
            <v>2709</v>
          </cell>
          <cell r="R556">
            <v>0</v>
          </cell>
          <cell r="S556">
            <v>0</v>
          </cell>
          <cell r="T556">
            <v>0</v>
          </cell>
          <cell r="U556">
            <v>2709</v>
          </cell>
          <cell r="V556">
            <v>21042</v>
          </cell>
        </row>
        <row r="557">
          <cell r="D557">
            <v>11239</v>
          </cell>
          <cell r="E557">
            <v>0</v>
          </cell>
          <cell r="F557">
            <v>185563</v>
          </cell>
          <cell r="G557">
            <v>0</v>
          </cell>
          <cell r="H557">
            <v>185563</v>
          </cell>
          <cell r="I557">
            <v>403040</v>
          </cell>
          <cell r="J557">
            <v>262740</v>
          </cell>
          <cell r="K557">
            <v>403040</v>
          </cell>
          <cell r="L557">
            <v>0</v>
          </cell>
          <cell r="M557">
            <v>40646</v>
          </cell>
          <cell r="N557">
            <v>21743</v>
          </cell>
          <cell r="O557">
            <v>10083</v>
          </cell>
          <cell r="P557">
            <v>30563</v>
          </cell>
          <cell r="Q557">
            <v>4389</v>
          </cell>
          <cell r="R557">
            <v>0</v>
          </cell>
          <cell r="S557">
            <v>0</v>
          </cell>
          <cell r="T557">
            <v>0</v>
          </cell>
          <cell r="U557">
            <v>4389</v>
          </cell>
          <cell r="V557">
            <v>31417</v>
          </cell>
        </row>
        <row r="558">
          <cell r="D558">
            <v>11240</v>
          </cell>
          <cell r="E558">
            <v>0</v>
          </cell>
          <cell r="F558">
            <v>111442</v>
          </cell>
          <cell r="G558">
            <v>0</v>
          </cell>
          <cell r="H558">
            <v>111442</v>
          </cell>
          <cell r="I558">
            <v>191880</v>
          </cell>
          <cell r="J558">
            <v>124140</v>
          </cell>
          <cell r="K558">
            <v>179000</v>
          </cell>
          <cell r="L558">
            <v>12880</v>
          </cell>
          <cell r="M558">
            <v>19403</v>
          </cell>
          <cell r="N558">
            <v>10313</v>
          </cell>
          <cell r="O558">
            <v>14637</v>
          </cell>
          <cell r="P558">
            <v>4766</v>
          </cell>
          <cell r="Q558">
            <v>2469</v>
          </cell>
          <cell r="R558">
            <v>0</v>
          </cell>
          <cell r="S558">
            <v>0</v>
          </cell>
          <cell r="T558">
            <v>0</v>
          </cell>
          <cell r="U558">
            <v>2469</v>
          </cell>
          <cell r="V558">
            <v>18849</v>
          </cell>
        </row>
        <row r="559">
          <cell r="D559">
            <v>11241</v>
          </cell>
          <cell r="E559">
            <v>0</v>
          </cell>
          <cell r="F559">
            <v>126364</v>
          </cell>
          <cell r="G559">
            <v>126364</v>
          </cell>
          <cell r="H559">
            <v>0</v>
          </cell>
          <cell r="I559">
            <v>258515</v>
          </cell>
          <cell r="J559">
            <v>158130</v>
          </cell>
          <cell r="K559">
            <v>258515</v>
          </cell>
          <cell r="L559">
            <v>0</v>
          </cell>
          <cell r="M559">
            <v>26679</v>
          </cell>
          <cell r="N559">
            <v>13113</v>
          </cell>
          <cell r="O559">
            <v>26679</v>
          </cell>
          <cell r="P559">
            <v>0</v>
          </cell>
          <cell r="Q559">
            <v>3189</v>
          </cell>
          <cell r="R559">
            <v>0</v>
          </cell>
          <cell r="S559">
            <v>0</v>
          </cell>
          <cell r="T559">
            <v>0</v>
          </cell>
          <cell r="U559">
            <v>3189</v>
          </cell>
          <cell r="V559">
            <v>21443</v>
          </cell>
        </row>
        <row r="560">
          <cell r="D560">
            <v>11242</v>
          </cell>
          <cell r="E560">
            <v>0</v>
          </cell>
          <cell r="F560">
            <v>103269</v>
          </cell>
          <cell r="G560">
            <v>0</v>
          </cell>
          <cell r="H560">
            <v>103269</v>
          </cell>
          <cell r="I560">
            <v>201970</v>
          </cell>
          <cell r="J560">
            <v>126140</v>
          </cell>
          <cell r="K560">
            <v>171000</v>
          </cell>
          <cell r="L560">
            <v>30970</v>
          </cell>
          <cell r="M560">
            <v>20602</v>
          </cell>
          <cell r="N560">
            <v>10393</v>
          </cell>
          <cell r="O560">
            <v>9648</v>
          </cell>
          <cell r="P560">
            <v>10954</v>
          </cell>
          <cell r="Q560">
            <v>2469</v>
          </cell>
          <cell r="R560">
            <v>0</v>
          </cell>
          <cell r="S560">
            <v>0</v>
          </cell>
          <cell r="T560">
            <v>0</v>
          </cell>
          <cell r="U560">
            <v>2469</v>
          </cell>
          <cell r="V560">
            <v>17534</v>
          </cell>
        </row>
        <row r="561">
          <cell r="D561">
            <v>11243</v>
          </cell>
          <cell r="E561">
            <v>0</v>
          </cell>
          <cell r="F561">
            <v>133961</v>
          </cell>
          <cell r="G561">
            <v>133961</v>
          </cell>
          <cell r="H561">
            <v>0</v>
          </cell>
          <cell r="I561">
            <v>243490</v>
          </cell>
          <cell r="J561">
            <v>139190</v>
          </cell>
          <cell r="K561">
            <v>243490</v>
          </cell>
          <cell r="L561">
            <v>0</v>
          </cell>
          <cell r="M561">
            <v>25578</v>
          </cell>
          <cell r="N561">
            <v>11463</v>
          </cell>
          <cell r="O561">
            <v>24903</v>
          </cell>
          <cell r="P561">
            <v>675</v>
          </cell>
          <cell r="Q561">
            <v>3189</v>
          </cell>
          <cell r="R561">
            <v>0</v>
          </cell>
          <cell r="S561">
            <v>0</v>
          </cell>
          <cell r="T561">
            <v>0</v>
          </cell>
          <cell r="U561">
            <v>3189</v>
          </cell>
          <cell r="V561">
            <v>22694</v>
          </cell>
        </row>
        <row r="562">
          <cell r="D562">
            <v>11245</v>
          </cell>
          <cell r="E562">
            <v>0</v>
          </cell>
          <cell r="F562">
            <v>205158</v>
          </cell>
          <cell r="G562">
            <v>85000</v>
          </cell>
          <cell r="H562">
            <v>120158</v>
          </cell>
          <cell r="I562">
            <v>441700</v>
          </cell>
          <cell r="J562">
            <v>278410</v>
          </cell>
          <cell r="K562">
            <v>441700</v>
          </cell>
          <cell r="L562">
            <v>0</v>
          </cell>
          <cell r="M562">
            <v>45155</v>
          </cell>
          <cell r="N562">
            <v>23078</v>
          </cell>
          <cell r="O562">
            <v>32080</v>
          </cell>
          <cell r="P562">
            <v>13075</v>
          </cell>
          <cell r="Q562">
            <v>4869</v>
          </cell>
          <cell r="R562">
            <v>0</v>
          </cell>
          <cell r="S562">
            <v>0</v>
          </cell>
          <cell r="T562">
            <v>0</v>
          </cell>
          <cell r="U562">
            <v>4869</v>
          </cell>
          <cell r="V562">
            <v>34703</v>
          </cell>
        </row>
        <row r="563">
          <cell r="D563">
            <v>11246</v>
          </cell>
          <cell r="E563">
            <v>0</v>
          </cell>
          <cell r="F563">
            <v>100614</v>
          </cell>
          <cell r="G563">
            <v>76614</v>
          </cell>
          <cell r="H563">
            <v>24000</v>
          </cell>
          <cell r="I563">
            <v>165225</v>
          </cell>
          <cell r="J563">
            <v>89980</v>
          </cell>
          <cell r="K563">
            <v>150320</v>
          </cell>
          <cell r="L563">
            <v>14905</v>
          </cell>
          <cell r="M563">
            <v>17646</v>
          </cell>
          <cell r="N563">
            <v>7470</v>
          </cell>
          <cell r="O563">
            <v>15628</v>
          </cell>
          <cell r="P563">
            <v>2018</v>
          </cell>
          <cell r="Q563">
            <v>2469</v>
          </cell>
          <cell r="R563">
            <v>0</v>
          </cell>
          <cell r="S563">
            <v>0</v>
          </cell>
          <cell r="T563">
            <v>0</v>
          </cell>
          <cell r="U563">
            <v>2469</v>
          </cell>
          <cell r="V563">
            <v>17079</v>
          </cell>
        </row>
        <row r="564">
          <cell r="D564">
            <v>11301</v>
          </cell>
          <cell r="E564">
            <v>0</v>
          </cell>
          <cell r="F564">
            <v>84038</v>
          </cell>
          <cell r="G564">
            <v>84038</v>
          </cell>
          <cell r="H564">
            <v>0</v>
          </cell>
          <cell r="I564">
            <v>146370</v>
          </cell>
          <cell r="J564">
            <v>82180</v>
          </cell>
          <cell r="K564">
            <v>115000</v>
          </cell>
          <cell r="L564">
            <v>31370</v>
          </cell>
          <cell r="M564">
            <v>15451</v>
          </cell>
          <cell r="N564">
            <v>6778</v>
          </cell>
          <cell r="O564">
            <v>9372</v>
          </cell>
          <cell r="P564">
            <v>6079</v>
          </cell>
          <cell r="Q564">
            <v>1989</v>
          </cell>
          <cell r="R564">
            <v>0</v>
          </cell>
          <cell r="S564">
            <v>0</v>
          </cell>
          <cell r="T564">
            <v>0</v>
          </cell>
          <cell r="U564">
            <v>1989</v>
          </cell>
          <cell r="V564">
            <v>14244</v>
          </cell>
        </row>
        <row r="565">
          <cell r="D565">
            <v>11324</v>
          </cell>
          <cell r="E565">
            <v>0</v>
          </cell>
          <cell r="F565">
            <v>54940</v>
          </cell>
          <cell r="G565">
            <v>9981</v>
          </cell>
          <cell r="H565">
            <v>44959</v>
          </cell>
          <cell r="I565">
            <v>135775</v>
          </cell>
          <cell r="J565">
            <v>82660</v>
          </cell>
          <cell r="K565">
            <v>135775</v>
          </cell>
          <cell r="L565">
            <v>0</v>
          </cell>
          <cell r="M565">
            <v>13994</v>
          </cell>
          <cell r="N565">
            <v>6848</v>
          </cell>
          <cell r="O565">
            <v>13994</v>
          </cell>
          <cell r="P565">
            <v>0</v>
          </cell>
          <cell r="Q565">
            <v>1749</v>
          </cell>
          <cell r="R565">
            <v>0</v>
          </cell>
          <cell r="S565">
            <v>0</v>
          </cell>
          <cell r="T565">
            <v>0</v>
          </cell>
          <cell r="U565">
            <v>1749</v>
          </cell>
          <cell r="V565">
            <v>9319</v>
          </cell>
        </row>
        <row r="566">
          <cell r="D566">
            <v>11326</v>
          </cell>
          <cell r="E566">
            <v>0</v>
          </cell>
          <cell r="F566">
            <v>81752</v>
          </cell>
          <cell r="G566">
            <v>81752</v>
          </cell>
          <cell r="H566">
            <v>0</v>
          </cell>
          <cell r="I566">
            <v>156650</v>
          </cell>
          <cell r="J566">
            <v>111400</v>
          </cell>
          <cell r="K566">
            <v>149200</v>
          </cell>
          <cell r="L566">
            <v>7450</v>
          </cell>
          <cell r="M566">
            <v>15229</v>
          </cell>
          <cell r="N566">
            <v>9205</v>
          </cell>
          <cell r="O566">
            <v>5645</v>
          </cell>
          <cell r="P566">
            <v>9584</v>
          </cell>
          <cell r="Q566">
            <v>1749</v>
          </cell>
          <cell r="R566">
            <v>0</v>
          </cell>
          <cell r="S566">
            <v>0</v>
          </cell>
          <cell r="T566">
            <v>0</v>
          </cell>
          <cell r="U566">
            <v>1749</v>
          </cell>
          <cell r="V566">
            <v>13816</v>
          </cell>
        </row>
        <row r="567">
          <cell r="D567">
            <v>11327</v>
          </cell>
          <cell r="E567">
            <v>0</v>
          </cell>
          <cell r="F567">
            <v>34597</v>
          </cell>
          <cell r="G567">
            <v>0</v>
          </cell>
          <cell r="H567">
            <v>34597</v>
          </cell>
          <cell r="I567">
            <v>44105</v>
          </cell>
          <cell r="J567">
            <v>28900</v>
          </cell>
          <cell r="K567">
            <v>40900</v>
          </cell>
          <cell r="L567">
            <v>3205</v>
          </cell>
          <cell r="M567">
            <v>4436</v>
          </cell>
          <cell r="N567">
            <v>2390</v>
          </cell>
          <cell r="O567">
            <v>2474</v>
          </cell>
          <cell r="P567">
            <v>1962</v>
          </cell>
          <cell r="Q567">
            <v>1029</v>
          </cell>
          <cell r="R567">
            <v>0</v>
          </cell>
          <cell r="S567">
            <v>0</v>
          </cell>
          <cell r="T567">
            <v>0</v>
          </cell>
          <cell r="U567">
            <v>1029</v>
          </cell>
          <cell r="V567">
            <v>5833</v>
          </cell>
        </row>
        <row r="568">
          <cell r="D568">
            <v>11341</v>
          </cell>
          <cell r="E568">
            <v>0</v>
          </cell>
          <cell r="F568">
            <v>39385</v>
          </cell>
          <cell r="G568">
            <v>30000</v>
          </cell>
          <cell r="H568">
            <v>9385</v>
          </cell>
          <cell r="I568">
            <v>61670</v>
          </cell>
          <cell r="J568">
            <v>33920</v>
          </cell>
          <cell r="K568">
            <v>61670</v>
          </cell>
          <cell r="L568">
            <v>0</v>
          </cell>
          <cell r="M568">
            <v>6539</v>
          </cell>
          <cell r="N568">
            <v>2798</v>
          </cell>
          <cell r="O568">
            <v>5375</v>
          </cell>
          <cell r="P568">
            <v>1164</v>
          </cell>
          <cell r="Q568">
            <v>1509</v>
          </cell>
          <cell r="R568">
            <v>0</v>
          </cell>
          <cell r="S568">
            <v>0</v>
          </cell>
          <cell r="T568">
            <v>0</v>
          </cell>
          <cell r="U568">
            <v>1509</v>
          </cell>
          <cell r="V568">
            <v>6665</v>
          </cell>
        </row>
        <row r="569">
          <cell r="D569">
            <v>11342</v>
          </cell>
          <cell r="E569">
            <v>0</v>
          </cell>
          <cell r="F569">
            <v>40344</v>
          </cell>
          <cell r="G569">
            <v>22101</v>
          </cell>
          <cell r="H569">
            <v>18243</v>
          </cell>
          <cell r="I569">
            <v>76790</v>
          </cell>
          <cell r="J569">
            <v>52010</v>
          </cell>
          <cell r="K569">
            <v>1080</v>
          </cell>
          <cell r="L569">
            <v>75710</v>
          </cell>
          <cell r="M569">
            <v>7669</v>
          </cell>
          <cell r="N569">
            <v>4333</v>
          </cell>
          <cell r="O569">
            <v>1466</v>
          </cell>
          <cell r="P569">
            <v>6203</v>
          </cell>
          <cell r="Q569">
            <v>1509</v>
          </cell>
          <cell r="R569">
            <v>0</v>
          </cell>
          <cell r="S569">
            <v>0</v>
          </cell>
          <cell r="T569">
            <v>0</v>
          </cell>
          <cell r="U569">
            <v>1509</v>
          </cell>
          <cell r="V569">
            <v>6753</v>
          </cell>
        </row>
        <row r="570">
          <cell r="D570">
            <v>11343</v>
          </cell>
          <cell r="E570">
            <v>0</v>
          </cell>
          <cell r="F570">
            <v>71033</v>
          </cell>
          <cell r="G570">
            <v>0</v>
          </cell>
          <cell r="H570">
            <v>71033</v>
          </cell>
          <cell r="I570">
            <v>110720</v>
          </cell>
          <cell r="J570">
            <v>71640</v>
          </cell>
          <cell r="K570">
            <v>105000</v>
          </cell>
          <cell r="L570">
            <v>5720</v>
          </cell>
          <cell r="M570">
            <v>11200</v>
          </cell>
          <cell r="N570">
            <v>5950</v>
          </cell>
          <cell r="O570">
            <v>6033</v>
          </cell>
          <cell r="P570">
            <v>5167</v>
          </cell>
          <cell r="Q570">
            <v>1509</v>
          </cell>
          <cell r="R570">
            <v>0</v>
          </cell>
          <cell r="S570">
            <v>0</v>
          </cell>
          <cell r="T570">
            <v>0</v>
          </cell>
          <cell r="U570">
            <v>1509</v>
          </cell>
          <cell r="V570">
            <v>12016</v>
          </cell>
        </row>
        <row r="571">
          <cell r="D571">
            <v>11346</v>
          </cell>
          <cell r="E571">
            <v>0</v>
          </cell>
          <cell r="F571">
            <v>43674</v>
          </cell>
          <cell r="G571">
            <v>43674</v>
          </cell>
          <cell r="H571">
            <v>0</v>
          </cell>
          <cell r="I571">
            <v>66250</v>
          </cell>
          <cell r="J571">
            <v>39370</v>
          </cell>
          <cell r="K571">
            <v>62800</v>
          </cell>
          <cell r="L571">
            <v>3450</v>
          </cell>
          <cell r="M571">
            <v>6891</v>
          </cell>
          <cell r="N571">
            <v>3273</v>
          </cell>
          <cell r="O571">
            <v>2033</v>
          </cell>
          <cell r="P571">
            <v>4858</v>
          </cell>
          <cell r="Q571">
            <v>1509</v>
          </cell>
          <cell r="R571">
            <v>0</v>
          </cell>
          <cell r="S571">
            <v>0</v>
          </cell>
          <cell r="T571">
            <v>0</v>
          </cell>
          <cell r="U571">
            <v>1509</v>
          </cell>
          <cell r="V571">
            <v>7391</v>
          </cell>
        </row>
        <row r="572">
          <cell r="D572">
            <v>11347</v>
          </cell>
          <cell r="E572">
            <v>0</v>
          </cell>
          <cell r="F572">
            <v>43620</v>
          </cell>
          <cell r="G572">
            <v>0</v>
          </cell>
          <cell r="H572">
            <v>43620</v>
          </cell>
          <cell r="I572">
            <v>68430</v>
          </cell>
          <cell r="J572">
            <v>42900</v>
          </cell>
          <cell r="K572">
            <v>64000</v>
          </cell>
          <cell r="L572">
            <v>4430</v>
          </cell>
          <cell r="M572">
            <v>6974</v>
          </cell>
          <cell r="N572">
            <v>3533</v>
          </cell>
          <cell r="O572">
            <v>1714</v>
          </cell>
          <cell r="P572">
            <v>5260</v>
          </cell>
          <cell r="Q572">
            <v>1509</v>
          </cell>
          <cell r="R572">
            <v>0</v>
          </cell>
          <cell r="S572">
            <v>0</v>
          </cell>
          <cell r="T572">
            <v>0</v>
          </cell>
          <cell r="U572">
            <v>1509</v>
          </cell>
          <cell r="V572">
            <v>7359</v>
          </cell>
        </row>
        <row r="573">
          <cell r="D573">
            <v>11348</v>
          </cell>
          <cell r="E573">
            <v>0</v>
          </cell>
          <cell r="F573">
            <v>37719</v>
          </cell>
          <cell r="G573">
            <v>6719</v>
          </cell>
          <cell r="H573">
            <v>31000</v>
          </cell>
          <cell r="I573">
            <v>50940</v>
          </cell>
          <cell r="J573">
            <v>32880</v>
          </cell>
          <cell r="K573">
            <v>47000</v>
          </cell>
          <cell r="L573">
            <v>3940</v>
          </cell>
          <cell r="M573">
            <v>5146</v>
          </cell>
          <cell r="N573">
            <v>2728</v>
          </cell>
          <cell r="O573">
            <v>3421</v>
          </cell>
          <cell r="P573">
            <v>1725</v>
          </cell>
          <cell r="Q573">
            <v>1269</v>
          </cell>
          <cell r="R573">
            <v>0</v>
          </cell>
          <cell r="S573">
            <v>0</v>
          </cell>
          <cell r="T573">
            <v>0</v>
          </cell>
          <cell r="U573">
            <v>1269</v>
          </cell>
          <cell r="V573">
            <v>6374</v>
          </cell>
        </row>
        <row r="574">
          <cell r="D574">
            <v>11349</v>
          </cell>
          <cell r="E574">
            <v>0</v>
          </cell>
          <cell r="F574">
            <v>41614</v>
          </cell>
          <cell r="G574">
            <v>0</v>
          </cell>
          <cell r="H574">
            <v>41614</v>
          </cell>
          <cell r="I574">
            <v>44815</v>
          </cell>
          <cell r="J574">
            <v>30660</v>
          </cell>
          <cell r="K574">
            <v>44815</v>
          </cell>
          <cell r="L574">
            <v>0</v>
          </cell>
          <cell r="M574">
            <v>4416</v>
          </cell>
          <cell r="N574">
            <v>2520</v>
          </cell>
          <cell r="O574">
            <v>4416</v>
          </cell>
          <cell r="P574">
            <v>0</v>
          </cell>
          <cell r="Q574">
            <v>1029</v>
          </cell>
          <cell r="R574">
            <v>0</v>
          </cell>
          <cell r="S574">
            <v>0</v>
          </cell>
          <cell r="T574">
            <v>0</v>
          </cell>
          <cell r="U574">
            <v>1029</v>
          </cell>
          <cell r="V574">
            <v>7010</v>
          </cell>
        </row>
        <row r="575">
          <cell r="D575">
            <v>11361</v>
          </cell>
          <cell r="E575">
            <v>0</v>
          </cell>
          <cell r="F575">
            <v>29241</v>
          </cell>
          <cell r="G575">
            <v>0</v>
          </cell>
          <cell r="H575">
            <v>29241</v>
          </cell>
          <cell r="I575">
            <v>29520</v>
          </cell>
          <cell r="J575">
            <v>18820</v>
          </cell>
          <cell r="K575">
            <v>27000</v>
          </cell>
          <cell r="L575">
            <v>2520</v>
          </cell>
          <cell r="M575">
            <v>2984</v>
          </cell>
          <cell r="N575">
            <v>1553</v>
          </cell>
          <cell r="O575">
            <v>1134</v>
          </cell>
          <cell r="P575">
            <v>1850</v>
          </cell>
          <cell r="Q575">
            <v>1029</v>
          </cell>
          <cell r="R575">
            <v>0</v>
          </cell>
          <cell r="S575">
            <v>0</v>
          </cell>
          <cell r="T575">
            <v>0</v>
          </cell>
          <cell r="U575">
            <v>1029</v>
          </cell>
          <cell r="V575">
            <v>4928</v>
          </cell>
        </row>
        <row r="576">
          <cell r="D576">
            <v>11362</v>
          </cell>
          <cell r="E576">
            <v>0</v>
          </cell>
          <cell r="F576">
            <v>38804</v>
          </cell>
          <cell r="G576">
            <v>0</v>
          </cell>
          <cell r="H576">
            <v>38804</v>
          </cell>
          <cell r="I576">
            <v>37340</v>
          </cell>
          <cell r="J576">
            <v>24890</v>
          </cell>
          <cell r="K576">
            <v>37340</v>
          </cell>
          <cell r="L576">
            <v>0</v>
          </cell>
          <cell r="M576">
            <v>3729</v>
          </cell>
          <cell r="N576">
            <v>2061</v>
          </cell>
          <cell r="O576">
            <v>1171</v>
          </cell>
          <cell r="P576">
            <v>2558</v>
          </cell>
          <cell r="Q576">
            <v>1029</v>
          </cell>
          <cell r="R576">
            <v>0</v>
          </cell>
          <cell r="S576">
            <v>0</v>
          </cell>
          <cell r="T576">
            <v>0</v>
          </cell>
          <cell r="U576">
            <v>1029</v>
          </cell>
          <cell r="V576">
            <v>6529</v>
          </cell>
        </row>
        <row r="577">
          <cell r="D577">
            <v>11363</v>
          </cell>
          <cell r="E577">
            <v>0</v>
          </cell>
          <cell r="F577">
            <v>31488</v>
          </cell>
          <cell r="G577">
            <v>31488</v>
          </cell>
          <cell r="H577">
            <v>0</v>
          </cell>
          <cell r="I577">
            <v>25135</v>
          </cell>
          <cell r="J577">
            <v>16340</v>
          </cell>
          <cell r="K577">
            <v>24100</v>
          </cell>
          <cell r="L577">
            <v>1035</v>
          </cell>
          <cell r="M577">
            <v>2533</v>
          </cell>
          <cell r="N577">
            <v>1360</v>
          </cell>
          <cell r="O577">
            <v>1287</v>
          </cell>
          <cell r="P577">
            <v>1246</v>
          </cell>
          <cell r="Q577">
            <v>1029</v>
          </cell>
          <cell r="R577">
            <v>0</v>
          </cell>
          <cell r="S577">
            <v>0</v>
          </cell>
          <cell r="T577">
            <v>0</v>
          </cell>
          <cell r="U577">
            <v>1029</v>
          </cell>
          <cell r="V577">
            <v>5296</v>
          </cell>
        </row>
        <row r="578">
          <cell r="D578">
            <v>11365</v>
          </cell>
          <cell r="E578">
            <v>0</v>
          </cell>
          <cell r="F578">
            <v>46387</v>
          </cell>
          <cell r="G578">
            <v>0</v>
          </cell>
          <cell r="H578">
            <v>46387</v>
          </cell>
          <cell r="I578">
            <v>44290</v>
          </cell>
          <cell r="J578">
            <v>29970</v>
          </cell>
          <cell r="K578">
            <v>41500</v>
          </cell>
          <cell r="L578">
            <v>2790</v>
          </cell>
          <cell r="M578">
            <v>4379</v>
          </cell>
          <cell r="N578">
            <v>2468</v>
          </cell>
          <cell r="O578">
            <v>1003</v>
          </cell>
          <cell r="P578">
            <v>3376</v>
          </cell>
          <cell r="Q578">
            <v>1029</v>
          </cell>
          <cell r="R578">
            <v>0</v>
          </cell>
          <cell r="S578">
            <v>0</v>
          </cell>
          <cell r="T578">
            <v>0</v>
          </cell>
          <cell r="U578">
            <v>1029</v>
          </cell>
          <cell r="V578">
            <v>7805</v>
          </cell>
        </row>
        <row r="579">
          <cell r="D579">
            <v>11369</v>
          </cell>
          <cell r="E579">
            <v>0</v>
          </cell>
          <cell r="F579">
            <v>16910</v>
          </cell>
          <cell r="G579">
            <v>16910</v>
          </cell>
          <cell r="H579">
            <v>0</v>
          </cell>
          <cell r="I579">
            <v>10155</v>
          </cell>
          <cell r="J579">
            <v>6750</v>
          </cell>
          <cell r="K579">
            <v>9220</v>
          </cell>
          <cell r="L579">
            <v>935</v>
          </cell>
          <cell r="M579">
            <v>1011</v>
          </cell>
          <cell r="N579">
            <v>558</v>
          </cell>
          <cell r="O579">
            <v>605</v>
          </cell>
          <cell r="P579">
            <v>406</v>
          </cell>
          <cell r="Q579">
            <v>789</v>
          </cell>
          <cell r="R579">
            <v>0</v>
          </cell>
          <cell r="S579">
            <v>0</v>
          </cell>
          <cell r="T579">
            <v>0</v>
          </cell>
          <cell r="U579">
            <v>789</v>
          </cell>
          <cell r="V579">
            <v>2842</v>
          </cell>
        </row>
        <row r="580">
          <cell r="D580">
            <v>11381</v>
          </cell>
          <cell r="E580">
            <v>0</v>
          </cell>
          <cell r="F580">
            <v>31896</v>
          </cell>
          <cell r="G580">
            <v>3020</v>
          </cell>
          <cell r="H580">
            <v>28876</v>
          </cell>
          <cell r="I580">
            <v>42855</v>
          </cell>
          <cell r="J580">
            <v>28280</v>
          </cell>
          <cell r="K580">
            <v>37800</v>
          </cell>
          <cell r="L580">
            <v>5055</v>
          </cell>
          <cell r="M580">
            <v>4290</v>
          </cell>
          <cell r="N580">
            <v>2340</v>
          </cell>
          <cell r="O580">
            <v>980</v>
          </cell>
          <cell r="P580">
            <v>3310</v>
          </cell>
          <cell r="Q580">
            <v>1029</v>
          </cell>
          <cell r="R580">
            <v>0</v>
          </cell>
          <cell r="S580">
            <v>0</v>
          </cell>
          <cell r="T580">
            <v>0</v>
          </cell>
          <cell r="U580">
            <v>1029</v>
          </cell>
          <cell r="V580">
            <v>5366</v>
          </cell>
        </row>
        <row r="581">
          <cell r="D581">
            <v>11383</v>
          </cell>
          <cell r="E581">
            <v>0</v>
          </cell>
          <cell r="F581">
            <v>43534</v>
          </cell>
          <cell r="G581">
            <v>0</v>
          </cell>
          <cell r="H581">
            <v>43534</v>
          </cell>
          <cell r="I581">
            <v>51245</v>
          </cell>
          <cell r="J581">
            <v>33220</v>
          </cell>
          <cell r="K581">
            <v>41400</v>
          </cell>
          <cell r="L581">
            <v>9845</v>
          </cell>
          <cell r="M581">
            <v>5153</v>
          </cell>
          <cell r="N581">
            <v>2735</v>
          </cell>
          <cell r="O581">
            <v>2997</v>
          </cell>
          <cell r="P581">
            <v>2156</v>
          </cell>
          <cell r="Q581">
            <v>1269</v>
          </cell>
          <cell r="R581">
            <v>0</v>
          </cell>
          <cell r="S581">
            <v>0</v>
          </cell>
          <cell r="T581">
            <v>0</v>
          </cell>
          <cell r="U581">
            <v>1269</v>
          </cell>
          <cell r="V581">
            <v>7335</v>
          </cell>
        </row>
        <row r="582">
          <cell r="D582">
            <v>11385</v>
          </cell>
          <cell r="E582">
            <v>0</v>
          </cell>
          <cell r="F582">
            <v>64539</v>
          </cell>
          <cell r="G582">
            <v>0</v>
          </cell>
          <cell r="H582">
            <v>64539</v>
          </cell>
          <cell r="I582">
            <v>118345</v>
          </cell>
          <cell r="J582">
            <v>75660</v>
          </cell>
          <cell r="K582">
            <v>117300</v>
          </cell>
          <cell r="L582">
            <v>1045</v>
          </cell>
          <cell r="M582">
            <v>12014</v>
          </cell>
          <cell r="N582">
            <v>6260</v>
          </cell>
          <cell r="O582">
            <v>2715</v>
          </cell>
          <cell r="P582">
            <v>9299</v>
          </cell>
          <cell r="Q582">
            <v>1509</v>
          </cell>
          <cell r="R582">
            <v>0</v>
          </cell>
          <cell r="S582">
            <v>0</v>
          </cell>
          <cell r="T582">
            <v>0</v>
          </cell>
          <cell r="U582">
            <v>1509</v>
          </cell>
          <cell r="V582">
            <v>10908</v>
          </cell>
        </row>
        <row r="583">
          <cell r="D583">
            <v>11408</v>
          </cell>
          <cell r="E583">
            <v>0</v>
          </cell>
          <cell r="F583">
            <v>68529</v>
          </cell>
          <cell r="G583">
            <v>0</v>
          </cell>
          <cell r="H583">
            <v>68529</v>
          </cell>
          <cell r="I583">
            <v>132215</v>
          </cell>
          <cell r="J583">
            <v>87700</v>
          </cell>
          <cell r="K583">
            <v>124600</v>
          </cell>
          <cell r="L583">
            <v>7615</v>
          </cell>
          <cell r="M583">
            <v>13245</v>
          </cell>
          <cell r="N583">
            <v>7260</v>
          </cell>
          <cell r="O583">
            <v>5462</v>
          </cell>
          <cell r="P583">
            <v>7783</v>
          </cell>
          <cell r="Q583">
            <v>1749</v>
          </cell>
          <cell r="R583">
            <v>0</v>
          </cell>
          <cell r="S583">
            <v>0</v>
          </cell>
          <cell r="T583">
            <v>0</v>
          </cell>
          <cell r="U583">
            <v>1749</v>
          </cell>
          <cell r="V583">
            <v>11344</v>
          </cell>
        </row>
        <row r="584">
          <cell r="D584">
            <v>11442</v>
          </cell>
          <cell r="E584">
            <v>0</v>
          </cell>
          <cell r="F584">
            <v>80819</v>
          </cell>
          <cell r="G584">
            <v>80819</v>
          </cell>
          <cell r="H584">
            <v>0</v>
          </cell>
          <cell r="I584">
            <v>120445</v>
          </cell>
          <cell r="J584">
            <v>73390</v>
          </cell>
          <cell r="K584">
            <v>104400</v>
          </cell>
          <cell r="L584">
            <v>16045</v>
          </cell>
          <cell r="M584">
            <v>12418</v>
          </cell>
          <cell r="N584">
            <v>6088</v>
          </cell>
          <cell r="O584">
            <v>6909</v>
          </cell>
          <cell r="P584">
            <v>5509</v>
          </cell>
          <cell r="Q584">
            <v>1749</v>
          </cell>
          <cell r="R584">
            <v>0</v>
          </cell>
          <cell r="S584">
            <v>0</v>
          </cell>
          <cell r="T584">
            <v>0</v>
          </cell>
          <cell r="U584">
            <v>1749</v>
          </cell>
          <cell r="V584">
            <v>13643</v>
          </cell>
        </row>
        <row r="585">
          <cell r="D585">
            <v>11464</v>
          </cell>
          <cell r="E585">
            <v>0</v>
          </cell>
          <cell r="F585">
            <v>92987</v>
          </cell>
          <cell r="G585">
            <v>92987</v>
          </cell>
          <cell r="H585">
            <v>0</v>
          </cell>
          <cell r="I585">
            <v>170235</v>
          </cell>
          <cell r="J585">
            <v>109560</v>
          </cell>
          <cell r="K585">
            <v>157000</v>
          </cell>
          <cell r="L585">
            <v>13235</v>
          </cell>
          <cell r="M585">
            <v>17209</v>
          </cell>
          <cell r="N585">
            <v>9043</v>
          </cell>
          <cell r="O585">
            <v>10476</v>
          </cell>
          <cell r="P585">
            <v>6733</v>
          </cell>
          <cell r="Q585">
            <v>1989</v>
          </cell>
          <cell r="R585">
            <v>0</v>
          </cell>
          <cell r="S585">
            <v>0</v>
          </cell>
          <cell r="T585">
            <v>0</v>
          </cell>
          <cell r="U585">
            <v>1989</v>
          </cell>
          <cell r="V585">
            <v>15789</v>
          </cell>
        </row>
        <row r="586">
          <cell r="D586">
            <v>11465</v>
          </cell>
          <cell r="E586">
            <v>0</v>
          </cell>
          <cell r="F586">
            <v>65578</v>
          </cell>
          <cell r="G586">
            <v>65578</v>
          </cell>
          <cell r="H586">
            <v>0</v>
          </cell>
          <cell r="I586">
            <v>103135</v>
          </cell>
          <cell r="J586">
            <v>63220</v>
          </cell>
          <cell r="K586">
            <v>95400</v>
          </cell>
          <cell r="L586">
            <v>7735</v>
          </cell>
          <cell r="M586">
            <v>10588</v>
          </cell>
          <cell r="N586">
            <v>5203</v>
          </cell>
          <cell r="O586">
            <v>5286</v>
          </cell>
          <cell r="P586">
            <v>5302</v>
          </cell>
          <cell r="Q586">
            <v>1509</v>
          </cell>
          <cell r="R586">
            <v>0</v>
          </cell>
          <cell r="S586">
            <v>0</v>
          </cell>
          <cell r="T586">
            <v>0</v>
          </cell>
          <cell r="U586">
            <v>1509</v>
          </cell>
          <cell r="V586">
            <v>11076</v>
          </cell>
        </row>
        <row r="587">
          <cell r="D587">
            <v>12000</v>
          </cell>
          <cell r="E587">
            <v>0</v>
          </cell>
          <cell r="F587">
            <v>11238703</v>
          </cell>
          <cell r="G587">
            <v>11238703</v>
          </cell>
          <cell r="H587">
            <v>0</v>
          </cell>
          <cell r="I587">
            <v>0</v>
          </cell>
          <cell r="J587">
            <v>0</v>
          </cell>
          <cell r="K587">
            <v>0</v>
          </cell>
          <cell r="L587">
            <v>0</v>
          </cell>
          <cell r="M587">
            <v>0</v>
          </cell>
          <cell r="N587">
            <v>0</v>
          </cell>
          <cell r="O587">
            <v>0</v>
          </cell>
          <cell r="P587">
            <v>0</v>
          </cell>
          <cell r="Q587">
            <v>0</v>
          </cell>
          <cell r="R587">
            <v>0</v>
          </cell>
          <cell r="S587">
            <v>0</v>
          </cell>
          <cell r="T587">
            <v>0</v>
          </cell>
          <cell r="U587">
            <v>0</v>
          </cell>
          <cell r="V587">
            <v>1893615</v>
          </cell>
        </row>
        <row r="588">
          <cell r="D588">
            <v>12100</v>
          </cell>
          <cell r="E588">
            <v>0</v>
          </cell>
          <cell r="F588">
            <v>1344514</v>
          </cell>
          <cell r="G588">
            <v>844514</v>
          </cell>
          <cell r="H588">
            <v>500000</v>
          </cell>
          <cell r="I588">
            <v>3991465</v>
          </cell>
          <cell r="J588">
            <v>2576160</v>
          </cell>
          <cell r="K588">
            <v>3500000</v>
          </cell>
          <cell r="L588">
            <v>491465</v>
          </cell>
          <cell r="M588">
            <v>405196</v>
          </cell>
          <cell r="N588">
            <v>213628</v>
          </cell>
          <cell r="O588">
            <v>19838</v>
          </cell>
          <cell r="P588">
            <v>385358</v>
          </cell>
          <cell r="Q588">
            <v>29130</v>
          </cell>
          <cell r="R588">
            <v>0</v>
          </cell>
          <cell r="S588">
            <v>0</v>
          </cell>
          <cell r="T588">
            <v>0</v>
          </cell>
          <cell r="U588">
            <v>29130</v>
          </cell>
          <cell r="V588">
            <v>226688</v>
          </cell>
        </row>
        <row r="589">
          <cell r="D589">
            <v>12202</v>
          </cell>
          <cell r="E589">
            <v>0</v>
          </cell>
          <cell r="F589">
            <v>156170</v>
          </cell>
          <cell r="G589">
            <v>0</v>
          </cell>
          <cell r="H589">
            <v>156170</v>
          </cell>
          <cell r="I589">
            <v>265650</v>
          </cell>
          <cell r="J589">
            <v>189040</v>
          </cell>
          <cell r="K589">
            <v>236400</v>
          </cell>
          <cell r="L589">
            <v>29250</v>
          </cell>
          <cell r="M589">
            <v>25936</v>
          </cell>
          <cell r="N589">
            <v>15700</v>
          </cell>
          <cell r="O589">
            <v>19600</v>
          </cell>
          <cell r="P589">
            <v>6336</v>
          </cell>
          <cell r="Q589">
            <v>2709</v>
          </cell>
          <cell r="R589">
            <v>0</v>
          </cell>
          <cell r="S589">
            <v>0</v>
          </cell>
          <cell r="T589">
            <v>0</v>
          </cell>
          <cell r="U589">
            <v>2709</v>
          </cell>
          <cell r="V589">
            <v>26343</v>
          </cell>
        </row>
        <row r="590">
          <cell r="D590">
            <v>12203</v>
          </cell>
          <cell r="E590">
            <v>0</v>
          </cell>
          <cell r="F590">
            <v>604726</v>
          </cell>
          <cell r="G590">
            <v>309324</v>
          </cell>
          <cell r="H590">
            <v>295402</v>
          </cell>
          <cell r="I590">
            <v>1807230</v>
          </cell>
          <cell r="J590">
            <v>1038330</v>
          </cell>
          <cell r="K590">
            <v>1152000</v>
          </cell>
          <cell r="L590">
            <v>655230</v>
          </cell>
          <cell r="M590">
            <v>190987</v>
          </cell>
          <cell r="N590">
            <v>86131</v>
          </cell>
          <cell r="O590">
            <v>17500</v>
          </cell>
          <cell r="P590">
            <v>173487</v>
          </cell>
          <cell r="Q590">
            <v>15509</v>
          </cell>
          <cell r="R590">
            <v>0</v>
          </cell>
          <cell r="S590">
            <v>0</v>
          </cell>
          <cell r="T590">
            <v>0</v>
          </cell>
          <cell r="U590">
            <v>15509</v>
          </cell>
          <cell r="V590">
            <v>102176</v>
          </cell>
        </row>
        <row r="591">
          <cell r="D591">
            <v>12204</v>
          </cell>
          <cell r="E591">
            <v>0</v>
          </cell>
          <cell r="F591">
            <v>940918</v>
          </cell>
          <cell r="G591">
            <v>940918</v>
          </cell>
          <cell r="H591">
            <v>0</v>
          </cell>
          <cell r="I591">
            <v>2486080</v>
          </cell>
          <cell r="J591">
            <v>1527700</v>
          </cell>
          <cell r="K591">
            <v>1240000</v>
          </cell>
          <cell r="L591">
            <v>1246080</v>
          </cell>
          <cell r="M591">
            <v>256889</v>
          </cell>
          <cell r="N591">
            <v>126758</v>
          </cell>
          <cell r="O591">
            <v>10221</v>
          </cell>
          <cell r="P591">
            <v>246668</v>
          </cell>
          <cell r="Q591">
            <v>18410</v>
          </cell>
          <cell r="R591">
            <v>0</v>
          </cell>
          <cell r="S591">
            <v>0</v>
          </cell>
          <cell r="T591">
            <v>0</v>
          </cell>
          <cell r="U591">
            <v>18410</v>
          </cell>
          <cell r="V591">
            <v>159241</v>
          </cell>
        </row>
        <row r="592">
          <cell r="D592">
            <v>12205</v>
          </cell>
          <cell r="E592">
            <v>0</v>
          </cell>
          <cell r="F592">
            <v>136012</v>
          </cell>
          <cell r="G592">
            <v>0</v>
          </cell>
          <cell r="H592">
            <v>136012</v>
          </cell>
          <cell r="I592">
            <v>221795</v>
          </cell>
          <cell r="J592">
            <v>161980</v>
          </cell>
          <cell r="K592">
            <v>207000</v>
          </cell>
          <cell r="L592">
            <v>14795</v>
          </cell>
          <cell r="M592">
            <v>21452</v>
          </cell>
          <cell r="N592">
            <v>13448</v>
          </cell>
          <cell r="O592">
            <v>15139</v>
          </cell>
          <cell r="P592">
            <v>6313</v>
          </cell>
          <cell r="Q592">
            <v>2949</v>
          </cell>
          <cell r="R592">
            <v>0</v>
          </cell>
          <cell r="S592">
            <v>0</v>
          </cell>
          <cell r="T592">
            <v>0</v>
          </cell>
          <cell r="U592">
            <v>2949</v>
          </cell>
          <cell r="V592">
            <v>22926</v>
          </cell>
        </row>
        <row r="593">
          <cell r="D593">
            <v>12206</v>
          </cell>
          <cell r="E593">
            <v>0</v>
          </cell>
          <cell r="F593">
            <v>256453</v>
          </cell>
          <cell r="G593">
            <v>0</v>
          </cell>
          <cell r="H593">
            <v>256453</v>
          </cell>
          <cell r="I593">
            <v>490675</v>
          </cell>
          <cell r="J593">
            <v>295870</v>
          </cell>
          <cell r="K593">
            <v>355860</v>
          </cell>
          <cell r="L593">
            <v>134815</v>
          </cell>
          <cell r="M593">
            <v>50735</v>
          </cell>
          <cell r="N593">
            <v>24413</v>
          </cell>
          <cell r="O593">
            <v>4084</v>
          </cell>
          <cell r="P593">
            <v>46651</v>
          </cell>
          <cell r="Q593">
            <v>5749</v>
          </cell>
          <cell r="R593">
            <v>0</v>
          </cell>
          <cell r="S593">
            <v>0</v>
          </cell>
          <cell r="T593">
            <v>0</v>
          </cell>
          <cell r="U593">
            <v>5749</v>
          </cell>
          <cell r="V593">
            <v>43371</v>
          </cell>
        </row>
        <row r="594">
          <cell r="D594">
            <v>12207</v>
          </cell>
          <cell r="E594">
            <v>0</v>
          </cell>
          <cell r="F594">
            <v>803692</v>
          </cell>
          <cell r="G594">
            <v>0</v>
          </cell>
          <cell r="H594">
            <v>803692</v>
          </cell>
          <cell r="I594">
            <v>2090125</v>
          </cell>
          <cell r="J594">
            <v>1357660</v>
          </cell>
          <cell r="K594">
            <v>1920000</v>
          </cell>
          <cell r="L594">
            <v>170125</v>
          </cell>
          <cell r="M594">
            <v>211839</v>
          </cell>
          <cell r="N594">
            <v>112548</v>
          </cell>
          <cell r="O594">
            <v>155190</v>
          </cell>
          <cell r="P594">
            <v>56649</v>
          </cell>
          <cell r="Q594">
            <v>15349</v>
          </cell>
          <cell r="R594">
            <v>0</v>
          </cell>
          <cell r="S594">
            <v>0</v>
          </cell>
          <cell r="T594">
            <v>0</v>
          </cell>
          <cell r="U594">
            <v>15349</v>
          </cell>
          <cell r="V594">
            <v>135788</v>
          </cell>
        </row>
        <row r="595">
          <cell r="D595">
            <v>12208</v>
          </cell>
          <cell r="E595">
            <v>0</v>
          </cell>
          <cell r="F595">
            <v>281399</v>
          </cell>
          <cell r="G595">
            <v>81399</v>
          </cell>
          <cell r="H595">
            <v>200000</v>
          </cell>
          <cell r="I595">
            <v>617960</v>
          </cell>
          <cell r="J595">
            <v>403470</v>
          </cell>
          <cell r="K595">
            <v>526000</v>
          </cell>
          <cell r="L595">
            <v>91960</v>
          </cell>
          <cell r="M595">
            <v>62180</v>
          </cell>
          <cell r="N595">
            <v>33263</v>
          </cell>
          <cell r="O595">
            <v>6809</v>
          </cell>
          <cell r="P595">
            <v>55371</v>
          </cell>
          <cell r="Q595">
            <v>6069</v>
          </cell>
          <cell r="R595">
            <v>0</v>
          </cell>
          <cell r="S595">
            <v>0</v>
          </cell>
          <cell r="T595">
            <v>0</v>
          </cell>
          <cell r="U595">
            <v>6069</v>
          </cell>
          <cell r="V595">
            <v>47784</v>
          </cell>
        </row>
        <row r="596">
          <cell r="D596">
            <v>12210</v>
          </cell>
          <cell r="E596">
            <v>0</v>
          </cell>
          <cell r="F596">
            <v>176804</v>
          </cell>
          <cell r="G596">
            <v>0</v>
          </cell>
          <cell r="H596">
            <v>176804</v>
          </cell>
          <cell r="I596">
            <v>348290</v>
          </cell>
          <cell r="J596">
            <v>226650</v>
          </cell>
          <cell r="K596">
            <v>316440</v>
          </cell>
          <cell r="L596">
            <v>31850</v>
          </cell>
          <cell r="M596">
            <v>35113</v>
          </cell>
          <cell r="N596">
            <v>18718</v>
          </cell>
          <cell r="O596">
            <v>18298</v>
          </cell>
          <cell r="P596">
            <v>16815</v>
          </cell>
          <cell r="Q596">
            <v>3909</v>
          </cell>
          <cell r="R596">
            <v>0</v>
          </cell>
          <cell r="S596">
            <v>0</v>
          </cell>
          <cell r="T596">
            <v>0</v>
          </cell>
          <cell r="U596">
            <v>3909</v>
          </cell>
          <cell r="V596">
            <v>29932</v>
          </cell>
        </row>
        <row r="597">
          <cell r="D597">
            <v>12211</v>
          </cell>
          <cell r="E597">
            <v>0</v>
          </cell>
          <cell r="F597">
            <v>141303</v>
          </cell>
          <cell r="G597">
            <v>0</v>
          </cell>
          <cell r="H597">
            <v>141303</v>
          </cell>
          <cell r="I597">
            <v>467745</v>
          </cell>
          <cell r="J597">
            <v>272650</v>
          </cell>
          <cell r="K597">
            <v>409000</v>
          </cell>
          <cell r="L597">
            <v>58745</v>
          </cell>
          <cell r="M597">
            <v>48930</v>
          </cell>
          <cell r="N597">
            <v>22488</v>
          </cell>
          <cell r="O597">
            <v>28330</v>
          </cell>
          <cell r="P597">
            <v>20600</v>
          </cell>
          <cell r="Q597">
            <v>5749</v>
          </cell>
          <cell r="R597">
            <v>0</v>
          </cell>
          <cell r="S597">
            <v>0</v>
          </cell>
          <cell r="T597">
            <v>0</v>
          </cell>
          <cell r="U597">
            <v>5749</v>
          </cell>
          <cell r="V597">
            <v>24010</v>
          </cell>
        </row>
        <row r="598">
          <cell r="D598">
            <v>12212</v>
          </cell>
          <cell r="E598">
            <v>0</v>
          </cell>
          <cell r="F598">
            <v>297777</v>
          </cell>
          <cell r="G598">
            <v>0</v>
          </cell>
          <cell r="H598">
            <v>297777</v>
          </cell>
          <cell r="I598">
            <v>649405</v>
          </cell>
          <cell r="J598">
            <v>407760</v>
          </cell>
          <cell r="K598">
            <v>481360</v>
          </cell>
          <cell r="L598">
            <v>168045</v>
          </cell>
          <cell r="M598">
            <v>66312</v>
          </cell>
          <cell r="N598">
            <v>33660</v>
          </cell>
          <cell r="O598">
            <v>23736</v>
          </cell>
          <cell r="P598">
            <v>42576</v>
          </cell>
          <cell r="Q598">
            <v>6549</v>
          </cell>
          <cell r="R598">
            <v>0</v>
          </cell>
          <cell r="S598">
            <v>0</v>
          </cell>
          <cell r="T598">
            <v>0</v>
          </cell>
          <cell r="U598">
            <v>6549</v>
          </cell>
          <cell r="V598">
            <v>50597</v>
          </cell>
        </row>
        <row r="599">
          <cell r="D599">
            <v>12213</v>
          </cell>
          <cell r="E599">
            <v>0</v>
          </cell>
          <cell r="F599">
            <v>130323</v>
          </cell>
          <cell r="G599">
            <v>130323</v>
          </cell>
          <cell r="H599">
            <v>0</v>
          </cell>
          <cell r="I599">
            <v>242410</v>
          </cell>
          <cell r="J599">
            <v>163480</v>
          </cell>
          <cell r="K599">
            <v>230000</v>
          </cell>
          <cell r="L599">
            <v>12410</v>
          </cell>
          <cell r="M599">
            <v>24031</v>
          </cell>
          <cell r="N599">
            <v>13438</v>
          </cell>
          <cell r="O599">
            <v>17652</v>
          </cell>
          <cell r="P599">
            <v>6379</v>
          </cell>
          <cell r="Q599">
            <v>2709</v>
          </cell>
          <cell r="R599">
            <v>0</v>
          </cell>
          <cell r="S599">
            <v>0</v>
          </cell>
          <cell r="T599">
            <v>0</v>
          </cell>
          <cell r="U599">
            <v>2709</v>
          </cell>
          <cell r="V599">
            <v>22059</v>
          </cell>
        </row>
        <row r="600">
          <cell r="D600">
            <v>12215</v>
          </cell>
          <cell r="E600">
            <v>0</v>
          </cell>
          <cell r="F600">
            <v>186832</v>
          </cell>
          <cell r="G600">
            <v>186832</v>
          </cell>
          <cell r="H600">
            <v>0</v>
          </cell>
          <cell r="I600">
            <v>235695</v>
          </cell>
          <cell r="J600">
            <v>148370</v>
          </cell>
          <cell r="K600">
            <v>185000</v>
          </cell>
          <cell r="L600">
            <v>50695</v>
          </cell>
          <cell r="M600">
            <v>23994</v>
          </cell>
          <cell r="N600">
            <v>12258</v>
          </cell>
          <cell r="O600">
            <v>6000</v>
          </cell>
          <cell r="P600">
            <v>17994</v>
          </cell>
          <cell r="Q600">
            <v>2709</v>
          </cell>
          <cell r="R600">
            <v>0</v>
          </cell>
          <cell r="S600">
            <v>0</v>
          </cell>
          <cell r="T600">
            <v>0</v>
          </cell>
          <cell r="U600">
            <v>2709</v>
          </cell>
          <cell r="V600">
            <v>31529</v>
          </cell>
        </row>
        <row r="601">
          <cell r="D601">
            <v>12216</v>
          </cell>
          <cell r="E601">
            <v>0</v>
          </cell>
          <cell r="F601">
            <v>269437</v>
          </cell>
          <cell r="G601">
            <v>0</v>
          </cell>
          <cell r="H601">
            <v>269437</v>
          </cell>
          <cell r="I601">
            <v>627325</v>
          </cell>
          <cell r="J601">
            <v>368880</v>
          </cell>
          <cell r="K601">
            <v>600000</v>
          </cell>
          <cell r="L601">
            <v>27325</v>
          </cell>
          <cell r="M601">
            <v>65763</v>
          </cell>
          <cell r="N601">
            <v>30738</v>
          </cell>
          <cell r="O601">
            <v>59260</v>
          </cell>
          <cell r="P601">
            <v>6503</v>
          </cell>
          <cell r="Q601">
            <v>6709</v>
          </cell>
          <cell r="R601">
            <v>0</v>
          </cell>
          <cell r="S601">
            <v>0</v>
          </cell>
          <cell r="T601">
            <v>0</v>
          </cell>
          <cell r="U601">
            <v>6709</v>
          </cell>
          <cell r="V601">
            <v>45386</v>
          </cell>
        </row>
        <row r="602">
          <cell r="D602">
            <v>12217</v>
          </cell>
          <cell r="E602">
            <v>0</v>
          </cell>
          <cell r="F602">
            <v>675782</v>
          </cell>
          <cell r="G602">
            <v>0</v>
          </cell>
          <cell r="H602">
            <v>675782</v>
          </cell>
          <cell r="I602">
            <v>1576710</v>
          </cell>
          <cell r="J602">
            <v>950650</v>
          </cell>
          <cell r="K602">
            <v>1500000</v>
          </cell>
          <cell r="L602">
            <v>76710</v>
          </cell>
          <cell r="M602">
            <v>163648</v>
          </cell>
          <cell r="N602">
            <v>78793</v>
          </cell>
          <cell r="O602">
            <v>95815</v>
          </cell>
          <cell r="P602">
            <v>67833</v>
          </cell>
          <cell r="Q602">
            <v>12949</v>
          </cell>
          <cell r="R602">
            <v>0</v>
          </cell>
          <cell r="S602">
            <v>0</v>
          </cell>
          <cell r="T602">
            <v>0</v>
          </cell>
          <cell r="U602">
            <v>12949</v>
          </cell>
          <cell r="V602">
            <v>114827</v>
          </cell>
        </row>
        <row r="603">
          <cell r="D603">
            <v>12218</v>
          </cell>
          <cell r="E603">
            <v>0</v>
          </cell>
          <cell r="F603">
            <v>62545</v>
          </cell>
          <cell r="G603">
            <v>0</v>
          </cell>
          <cell r="H603">
            <v>62545</v>
          </cell>
          <cell r="I603">
            <v>78885</v>
          </cell>
          <cell r="J603">
            <v>58330</v>
          </cell>
          <cell r="K603">
            <v>0</v>
          </cell>
          <cell r="L603">
            <v>78885</v>
          </cell>
          <cell r="M603">
            <v>7551</v>
          </cell>
          <cell r="N603">
            <v>4836</v>
          </cell>
          <cell r="O603">
            <v>1694</v>
          </cell>
          <cell r="P603">
            <v>5857</v>
          </cell>
          <cell r="Q603">
            <v>1509</v>
          </cell>
          <cell r="R603">
            <v>0</v>
          </cell>
          <cell r="S603">
            <v>0</v>
          </cell>
          <cell r="T603">
            <v>0</v>
          </cell>
          <cell r="U603">
            <v>1509</v>
          </cell>
          <cell r="V603">
            <v>10512</v>
          </cell>
        </row>
        <row r="604">
          <cell r="D604">
            <v>12219</v>
          </cell>
          <cell r="E604">
            <v>0</v>
          </cell>
          <cell r="F604">
            <v>375793</v>
          </cell>
          <cell r="G604">
            <v>128375</v>
          </cell>
          <cell r="H604">
            <v>247418</v>
          </cell>
          <cell r="I604">
            <v>1035880</v>
          </cell>
          <cell r="J604">
            <v>650200</v>
          </cell>
          <cell r="K604">
            <v>915000</v>
          </cell>
          <cell r="L604">
            <v>120880</v>
          </cell>
          <cell r="M604">
            <v>105676</v>
          </cell>
          <cell r="N604">
            <v>53563</v>
          </cell>
          <cell r="O604">
            <v>69460</v>
          </cell>
          <cell r="P604">
            <v>36216</v>
          </cell>
          <cell r="Q604">
            <v>9109</v>
          </cell>
          <cell r="R604">
            <v>0</v>
          </cell>
          <cell r="S604">
            <v>0</v>
          </cell>
          <cell r="T604">
            <v>0</v>
          </cell>
          <cell r="U604">
            <v>9109</v>
          </cell>
          <cell r="V604">
            <v>63518</v>
          </cell>
        </row>
        <row r="605">
          <cell r="D605">
            <v>12220</v>
          </cell>
          <cell r="E605">
            <v>0</v>
          </cell>
          <cell r="F605">
            <v>339339</v>
          </cell>
          <cell r="G605">
            <v>259339</v>
          </cell>
          <cell r="H605">
            <v>80000</v>
          </cell>
          <cell r="I605">
            <v>648640</v>
          </cell>
          <cell r="J605">
            <v>347370</v>
          </cell>
          <cell r="K605">
            <v>490000</v>
          </cell>
          <cell r="L605">
            <v>158640</v>
          </cell>
          <cell r="M605">
            <v>69675</v>
          </cell>
          <cell r="N605">
            <v>28716</v>
          </cell>
          <cell r="O605">
            <v>31580</v>
          </cell>
          <cell r="P605">
            <v>38095</v>
          </cell>
          <cell r="Q605">
            <v>7189</v>
          </cell>
          <cell r="R605">
            <v>0</v>
          </cell>
          <cell r="S605">
            <v>0</v>
          </cell>
          <cell r="T605">
            <v>0</v>
          </cell>
          <cell r="U605">
            <v>7189</v>
          </cell>
          <cell r="V605">
            <v>57426</v>
          </cell>
        </row>
        <row r="606">
          <cell r="D606">
            <v>12221</v>
          </cell>
          <cell r="E606">
            <v>0</v>
          </cell>
          <cell r="F606">
            <v>318976</v>
          </cell>
          <cell r="G606">
            <v>258976</v>
          </cell>
          <cell r="H606">
            <v>60000</v>
          </cell>
          <cell r="I606">
            <v>720325</v>
          </cell>
          <cell r="J606">
            <v>425820</v>
          </cell>
          <cell r="K606">
            <v>644000</v>
          </cell>
          <cell r="L606">
            <v>76325</v>
          </cell>
          <cell r="M606">
            <v>75190</v>
          </cell>
          <cell r="N606">
            <v>35245</v>
          </cell>
          <cell r="O606">
            <v>54500</v>
          </cell>
          <cell r="P606">
            <v>20690</v>
          </cell>
          <cell r="Q606">
            <v>7349</v>
          </cell>
          <cell r="R606">
            <v>0</v>
          </cell>
          <cell r="S606">
            <v>0</v>
          </cell>
          <cell r="T606">
            <v>0</v>
          </cell>
          <cell r="U606">
            <v>7349</v>
          </cell>
          <cell r="V606">
            <v>53798</v>
          </cell>
        </row>
        <row r="607">
          <cell r="D607">
            <v>12222</v>
          </cell>
          <cell r="E607">
            <v>0</v>
          </cell>
          <cell r="F607">
            <v>238817</v>
          </cell>
          <cell r="G607">
            <v>140296</v>
          </cell>
          <cell r="H607">
            <v>98521</v>
          </cell>
          <cell r="I607">
            <v>481350</v>
          </cell>
          <cell r="J607">
            <v>293530</v>
          </cell>
          <cell r="K607">
            <v>417100</v>
          </cell>
          <cell r="L607">
            <v>64250</v>
          </cell>
          <cell r="M607">
            <v>49701</v>
          </cell>
          <cell r="N607">
            <v>24306</v>
          </cell>
          <cell r="O607">
            <v>33142</v>
          </cell>
          <cell r="P607">
            <v>16559</v>
          </cell>
          <cell r="Q607">
            <v>5589</v>
          </cell>
          <cell r="R607">
            <v>0</v>
          </cell>
          <cell r="S607">
            <v>0</v>
          </cell>
          <cell r="T607">
            <v>0</v>
          </cell>
          <cell r="U607">
            <v>5589</v>
          </cell>
          <cell r="V607">
            <v>40501</v>
          </cell>
        </row>
        <row r="608">
          <cell r="D608">
            <v>12223</v>
          </cell>
          <cell r="E608">
            <v>0</v>
          </cell>
          <cell r="F608">
            <v>102407</v>
          </cell>
          <cell r="G608">
            <v>0</v>
          </cell>
          <cell r="H608">
            <v>102407</v>
          </cell>
          <cell r="I608">
            <v>149570</v>
          </cell>
          <cell r="J608">
            <v>105900</v>
          </cell>
          <cell r="K608">
            <v>126900</v>
          </cell>
          <cell r="L608">
            <v>22670</v>
          </cell>
          <cell r="M608">
            <v>14670</v>
          </cell>
          <cell r="N608">
            <v>8805</v>
          </cell>
          <cell r="O608">
            <v>4046</v>
          </cell>
          <cell r="P608">
            <v>10624</v>
          </cell>
          <cell r="Q608">
            <v>2229</v>
          </cell>
          <cell r="R608">
            <v>0</v>
          </cell>
          <cell r="S608">
            <v>0</v>
          </cell>
          <cell r="T608">
            <v>0</v>
          </cell>
          <cell r="U608">
            <v>2229</v>
          </cell>
          <cell r="V608">
            <v>17236</v>
          </cell>
        </row>
        <row r="609">
          <cell r="D609">
            <v>12224</v>
          </cell>
          <cell r="E609">
            <v>0</v>
          </cell>
          <cell r="F609">
            <v>206440</v>
          </cell>
          <cell r="G609">
            <v>70000</v>
          </cell>
          <cell r="H609">
            <v>136440</v>
          </cell>
          <cell r="I609">
            <v>431405</v>
          </cell>
          <cell r="J609">
            <v>275370</v>
          </cell>
          <cell r="K609">
            <v>390000</v>
          </cell>
          <cell r="L609">
            <v>41405</v>
          </cell>
          <cell r="M609">
            <v>43883</v>
          </cell>
          <cell r="N609">
            <v>22823</v>
          </cell>
          <cell r="O609">
            <v>28750</v>
          </cell>
          <cell r="P609">
            <v>15133</v>
          </cell>
          <cell r="Q609">
            <v>4629</v>
          </cell>
          <cell r="R609">
            <v>0</v>
          </cell>
          <cell r="S609">
            <v>0</v>
          </cell>
          <cell r="T609">
            <v>0</v>
          </cell>
          <cell r="U609">
            <v>4629</v>
          </cell>
          <cell r="V609">
            <v>34852</v>
          </cell>
        </row>
        <row r="610">
          <cell r="D610">
            <v>12225</v>
          </cell>
          <cell r="E610">
            <v>0</v>
          </cell>
          <cell r="F610">
            <v>124087</v>
          </cell>
          <cell r="G610">
            <v>0</v>
          </cell>
          <cell r="H610">
            <v>124087</v>
          </cell>
          <cell r="I610">
            <v>306930</v>
          </cell>
          <cell r="J610">
            <v>189840</v>
          </cell>
          <cell r="K610">
            <v>208040</v>
          </cell>
          <cell r="L610">
            <v>98890</v>
          </cell>
          <cell r="M610">
            <v>31551</v>
          </cell>
          <cell r="N610">
            <v>15738</v>
          </cell>
          <cell r="O610">
            <v>6233</v>
          </cell>
          <cell r="P610">
            <v>25318</v>
          </cell>
          <cell r="Q610">
            <v>3669</v>
          </cell>
          <cell r="R610">
            <v>0</v>
          </cell>
          <cell r="S610">
            <v>0</v>
          </cell>
          <cell r="T610">
            <v>0</v>
          </cell>
          <cell r="U610">
            <v>3669</v>
          </cell>
          <cell r="V610">
            <v>21007</v>
          </cell>
        </row>
        <row r="611">
          <cell r="D611">
            <v>12226</v>
          </cell>
          <cell r="E611">
            <v>0</v>
          </cell>
          <cell r="F611">
            <v>81890</v>
          </cell>
          <cell r="G611">
            <v>11890</v>
          </cell>
          <cell r="H611">
            <v>70000</v>
          </cell>
          <cell r="I611">
            <v>169670</v>
          </cell>
          <cell r="J611">
            <v>111780</v>
          </cell>
          <cell r="K611">
            <v>158000</v>
          </cell>
          <cell r="L611">
            <v>11670</v>
          </cell>
          <cell r="M611">
            <v>17041</v>
          </cell>
          <cell r="N611">
            <v>9268</v>
          </cell>
          <cell r="O611">
            <v>9064</v>
          </cell>
          <cell r="P611">
            <v>7977</v>
          </cell>
          <cell r="Q611">
            <v>2469</v>
          </cell>
          <cell r="R611">
            <v>0</v>
          </cell>
          <cell r="S611">
            <v>0</v>
          </cell>
          <cell r="T611">
            <v>0</v>
          </cell>
          <cell r="U611">
            <v>2469</v>
          </cell>
          <cell r="V611">
            <v>13961</v>
          </cell>
        </row>
        <row r="612">
          <cell r="D612">
            <v>12227</v>
          </cell>
          <cell r="E612">
            <v>0</v>
          </cell>
          <cell r="F612">
            <v>168584</v>
          </cell>
          <cell r="G612">
            <v>168584</v>
          </cell>
          <cell r="H612">
            <v>0</v>
          </cell>
          <cell r="I612">
            <v>522215</v>
          </cell>
          <cell r="J612">
            <v>252980</v>
          </cell>
          <cell r="K612">
            <v>508110</v>
          </cell>
          <cell r="L612">
            <v>14105</v>
          </cell>
          <cell r="M612">
            <v>57809</v>
          </cell>
          <cell r="N612">
            <v>21035</v>
          </cell>
          <cell r="O612">
            <v>57809</v>
          </cell>
          <cell r="P612">
            <v>0</v>
          </cell>
          <cell r="Q612">
            <v>6709</v>
          </cell>
          <cell r="R612">
            <v>0</v>
          </cell>
          <cell r="S612">
            <v>0</v>
          </cell>
          <cell r="T612">
            <v>0</v>
          </cell>
          <cell r="U612">
            <v>6709</v>
          </cell>
          <cell r="V612">
            <v>27592</v>
          </cell>
        </row>
        <row r="613">
          <cell r="D613">
            <v>12228</v>
          </cell>
          <cell r="E613">
            <v>0</v>
          </cell>
          <cell r="F613">
            <v>190077</v>
          </cell>
          <cell r="G613">
            <v>50000</v>
          </cell>
          <cell r="H613">
            <v>140077</v>
          </cell>
          <cell r="I613">
            <v>342275</v>
          </cell>
          <cell r="J613">
            <v>208330</v>
          </cell>
          <cell r="K613">
            <v>307000</v>
          </cell>
          <cell r="L613">
            <v>35275</v>
          </cell>
          <cell r="M613">
            <v>35255</v>
          </cell>
          <cell r="N613">
            <v>17156</v>
          </cell>
          <cell r="O613">
            <v>5734</v>
          </cell>
          <cell r="P613">
            <v>29521</v>
          </cell>
          <cell r="Q613">
            <v>3909</v>
          </cell>
          <cell r="R613">
            <v>0</v>
          </cell>
          <cell r="S613">
            <v>0</v>
          </cell>
          <cell r="T613">
            <v>0</v>
          </cell>
          <cell r="U613">
            <v>3909</v>
          </cell>
          <cell r="V613">
            <v>32233</v>
          </cell>
        </row>
        <row r="614">
          <cell r="D614">
            <v>12229</v>
          </cell>
          <cell r="E614">
            <v>0</v>
          </cell>
          <cell r="F614">
            <v>87721</v>
          </cell>
          <cell r="G614">
            <v>0</v>
          </cell>
          <cell r="H614">
            <v>87721</v>
          </cell>
          <cell r="I614">
            <v>231580</v>
          </cell>
          <cell r="J614">
            <v>138920</v>
          </cell>
          <cell r="K614">
            <v>58800</v>
          </cell>
          <cell r="L614">
            <v>172780</v>
          </cell>
          <cell r="M614">
            <v>23953</v>
          </cell>
          <cell r="N614">
            <v>11413</v>
          </cell>
          <cell r="O614">
            <v>4968</v>
          </cell>
          <cell r="P614">
            <v>18985</v>
          </cell>
          <cell r="Q614">
            <v>2949</v>
          </cell>
          <cell r="R614">
            <v>0</v>
          </cell>
          <cell r="S614">
            <v>0</v>
          </cell>
          <cell r="T614">
            <v>0</v>
          </cell>
          <cell r="U614">
            <v>2949</v>
          </cell>
          <cell r="V614">
            <v>14832</v>
          </cell>
        </row>
        <row r="615">
          <cell r="D615">
            <v>12230</v>
          </cell>
          <cell r="E615">
            <v>0</v>
          </cell>
          <cell r="F615">
            <v>155194</v>
          </cell>
          <cell r="G615">
            <v>97647</v>
          </cell>
          <cell r="H615">
            <v>57547</v>
          </cell>
          <cell r="I615">
            <v>281160</v>
          </cell>
          <cell r="J615">
            <v>189180</v>
          </cell>
          <cell r="K615">
            <v>30</v>
          </cell>
          <cell r="L615">
            <v>281130</v>
          </cell>
          <cell r="M615">
            <v>27909</v>
          </cell>
          <cell r="N615">
            <v>15558</v>
          </cell>
          <cell r="O615">
            <v>9411</v>
          </cell>
          <cell r="P615">
            <v>18498</v>
          </cell>
          <cell r="Q615">
            <v>3189</v>
          </cell>
          <cell r="R615">
            <v>0</v>
          </cell>
          <cell r="S615">
            <v>0</v>
          </cell>
          <cell r="T615">
            <v>0</v>
          </cell>
          <cell r="U615">
            <v>3189</v>
          </cell>
          <cell r="V615">
            <v>26232</v>
          </cell>
        </row>
        <row r="616">
          <cell r="D616">
            <v>12231</v>
          </cell>
          <cell r="E616">
            <v>0</v>
          </cell>
          <cell r="F616">
            <v>152628</v>
          </cell>
          <cell r="G616">
            <v>152628</v>
          </cell>
          <cell r="H616">
            <v>0</v>
          </cell>
          <cell r="I616">
            <v>309630</v>
          </cell>
          <cell r="J616">
            <v>161020</v>
          </cell>
          <cell r="K616">
            <v>234000</v>
          </cell>
          <cell r="L616">
            <v>75630</v>
          </cell>
          <cell r="M616">
            <v>33302</v>
          </cell>
          <cell r="N616">
            <v>13193</v>
          </cell>
          <cell r="O616">
            <v>33302</v>
          </cell>
          <cell r="P616">
            <v>0</v>
          </cell>
          <cell r="Q616">
            <v>4149</v>
          </cell>
          <cell r="R616">
            <v>0</v>
          </cell>
          <cell r="S616">
            <v>0</v>
          </cell>
          <cell r="T616">
            <v>0</v>
          </cell>
          <cell r="U616">
            <v>4149</v>
          </cell>
          <cell r="V616">
            <v>25486</v>
          </cell>
        </row>
        <row r="617">
          <cell r="D617">
            <v>12232</v>
          </cell>
          <cell r="E617">
            <v>0</v>
          </cell>
          <cell r="F617">
            <v>114293</v>
          </cell>
          <cell r="G617">
            <v>0</v>
          </cell>
          <cell r="H617">
            <v>114293</v>
          </cell>
          <cell r="I617">
            <v>193310</v>
          </cell>
          <cell r="J617">
            <v>105470</v>
          </cell>
          <cell r="K617">
            <v>106600</v>
          </cell>
          <cell r="L617">
            <v>86710</v>
          </cell>
          <cell r="M617">
            <v>20527</v>
          </cell>
          <cell r="N617">
            <v>8683</v>
          </cell>
          <cell r="O617">
            <v>4948</v>
          </cell>
          <cell r="P617">
            <v>15579</v>
          </cell>
          <cell r="Q617">
            <v>2709</v>
          </cell>
          <cell r="R617">
            <v>0</v>
          </cell>
          <cell r="S617">
            <v>0</v>
          </cell>
          <cell r="T617">
            <v>0</v>
          </cell>
          <cell r="U617">
            <v>2709</v>
          </cell>
          <cell r="V617">
            <v>19347</v>
          </cell>
        </row>
        <row r="618">
          <cell r="D618">
            <v>12233</v>
          </cell>
          <cell r="E618">
            <v>0</v>
          </cell>
          <cell r="F618">
            <v>101645</v>
          </cell>
          <cell r="G618">
            <v>101645</v>
          </cell>
          <cell r="H618">
            <v>0</v>
          </cell>
          <cell r="I618">
            <v>199670</v>
          </cell>
          <cell r="J618">
            <v>128680</v>
          </cell>
          <cell r="K618">
            <v>177000</v>
          </cell>
          <cell r="L618">
            <v>22670</v>
          </cell>
          <cell r="M618">
            <v>20206</v>
          </cell>
          <cell r="N618">
            <v>10618</v>
          </cell>
          <cell r="O618">
            <v>5872</v>
          </cell>
          <cell r="P618">
            <v>14334</v>
          </cell>
          <cell r="Q618">
            <v>2949</v>
          </cell>
          <cell r="R618">
            <v>0</v>
          </cell>
          <cell r="S618">
            <v>0</v>
          </cell>
          <cell r="T618">
            <v>0</v>
          </cell>
          <cell r="U618">
            <v>2949</v>
          </cell>
          <cell r="V618">
            <v>17200</v>
          </cell>
        </row>
        <row r="619">
          <cell r="D619">
            <v>12234</v>
          </cell>
          <cell r="E619">
            <v>0</v>
          </cell>
          <cell r="F619">
            <v>133409</v>
          </cell>
          <cell r="G619">
            <v>133409</v>
          </cell>
          <cell r="H619">
            <v>0</v>
          </cell>
          <cell r="I619">
            <v>166340</v>
          </cell>
          <cell r="J619">
            <v>121120</v>
          </cell>
          <cell r="K619">
            <v>166340</v>
          </cell>
          <cell r="L619">
            <v>0</v>
          </cell>
          <cell r="M619">
            <v>16059</v>
          </cell>
          <cell r="N619">
            <v>10050</v>
          </cell>
          <cell r="O619">
            <v>4832</v>
          </cell>
          <cell r="P619">
            <v>11227</v>
          </cell>
          <cell r="Q619">
            <v>2229</v>
          </cell>
          <cell r="R619">
            <v>0</v>
          </cell>
          <cell r="S619">
            <v>0</v>
          </cell>
          <cell r="T619">
            <v>0</v>
          </cell>
          <cell r="U619">
            <v>2229</v>
          </cell>
          <cell r="V619">
            <v>22466</v>
          </cell>
        </row>
        <row r="620">
          <cell r="D620">
            <v>12235</v>
          </cell>
          <cell r="E620">
            <v>0</v>
          </cell>
          <cell r="F620">
            <v>109751</v>
          </cell>
          <cell r="G620">
            <v>83401</v>
          </cell>
          <cell r="H620">
            <v>26350</v>
          </cell>
          <cell r="I620">
            <v>141490</v>
          </cell>
          <cell r="J620">
            <v>95760</v>
          </cell>
          <cell r="K620">
            <v>141490</v>
          </cell>
          <cell r="L620">
            <v>0</v>
          </cell>
          <cell r="M620">
            <v>14005</v>
          </cell>
          <cell r="N620">
            <v>7900</v>
          </cell>
          <cell r="O620">
            <v>7002</v>
          </cell>
          <cell r="P620">
            <v>7003</v>
          </cell>
          <cell r="Q620">
            <v>1989</v>
          </cell>
          <cell r="R620">
            <v>0</v>
          </cell>
          <cell r="S620">
            <v>0</v>
          </cell>
          <cell r="T620">
            <v>0</v>
          </cell>
          <cell r="U620">
            <v>1989</v>
          </cell>
          <cell r="V620">
            <v>18510</v>
          </cell>
        </row>
        <row r="621">
          <cell r="D621">
            <v>12236</v>
          </cell>
          <cell r="E621">
            <v>0</v>
          </cell>
          <cell r="F621">
            <v>208864</v>
          </cell>
          <cell r="G621">
            <v>0</v>
          </cell>
          <cell r="H621">
            <v>208864</v>
          </cell>
          <cell r="I621">
            <v>273740</v>
          </cell>
          <cell r="J621">
            <v>177210</v>
          </cell>
          <cell r="K621">
            <v>264400</v>
          </cell>
          <cell r="L621">
            <v>9340</v>
          </cell>
          <cell r="M621">
            <v>27585</v>
          </cell>
          <cell r="N621">
            <v>14658</v>
          </cell>
          <cell r="O621">
            <v>22000</v>
          </cell>
          <cell r="P621">
            <v>5585</v>
          </cell>
          <cell r="Q621">
            <v>2949</v>
          </cell>
          <cell r="R621">
            <v>0</v>
          </cell>
          <cell r="S621">
            <v>0</v>
          </cell>
          <cell r="T621">
            <v>0</v>
          </cell>
          <cell r="U621">
            <v>2949</v>
          </cell>
          <cell r="V621">
            <v>35241</v>
          </cell>
        </row>
        <row r="622">
          <cell r="D622">
            <v>12237</v>
          </cell>
          <cell r="E622">
            <v>0</v>
          </cell>
          <cell r="F622">
            <v>136902</v>
          </cell>
          <cell r="G622">
            <v>12308</v>
          </cell>
          <cell r="H622">
            <v>124594</v>
          </cell>
          <cell r="I622">
            <v>207665</v>
          </cell>
          <cell r="J622">
            <v>143210</v>
          </cell>
          <cell r="K622">
            <v>185000</v>
          </cell>
          <cell r="L622">
            <v>22665</v>
          </cell>
          <cell r="M622">
            <v>20414</v>
          </cell>
          <cell r="N622">
            <v>11786</v>
          </cell>
          <cell r="O622">
            <v>7279</v>
          </cell>
          <cell r="P622">
            <v>13135</v>
          </cell>
          <cell r="Q622">
            <v>2709</v>
          </cell>
          <cell r="R622">
            <v>0</v>
          </cell>
          <cell r="S622">
            <v>0</v>
          </cell>
          <cell r="T622">
            <v>0</v>
          </cell>
          <cell r="U622">
            <v>2709</v>
          </cell>
          <cell r="V622">
            <v>23109</v>
          </cell>
        </row>
        <row r="623">
          <cell r="D623">
            <v>12238</v>
          </cell>
          <cell r="E623">
            <v>0</v>
          </cell>
          <cell r="F623">
            <v>115595</v>
          </cell>
          <cell r="G623">
            <v>115595</v>
          </cell>
          <cell r="H623">
            <v>0</v>
          </cell>
          <cell r="I623">
            <v>165725</v>
          </cell>
          <cell r="J623">
            <v>119820</v>
          </cell>
          <cell r="K623">
            <v>165725</v>
          </cell>
          <cell r="L623">
            <v>0</v>
          </cell>
          <cell r="M623">
            <v>16023</v>
          </cell>
          <cell r="N623">
            <v>9903</v>
          </cell>
          <cell r="O623">
            <v>9321</v>
          </cell>
          <cell r="P623">
            <v>6702</v>
          </cell>
          <cell r="Q623">
            <v>2229</v>
          </cell>
          <cell r="R623">
            <v>0</v>
          </cell>
          <cell r="S623">
            <v>0</v>
          </cell>
          <cell r="T623">
            <v>0</v>
          </cell>
          <cell r="U623">
            <v>2229</v>
          </cell>
          <cell r="V623">
            <v>19501</v>
          </cell>
        </row>
        <row r="624">
          <cell r="D624">
            <v>12239</v>
          </cell>
          <cell r="E624">
            <v>0</v>
          </cell>
          <cell r="F624">
            <v>111767</v>
          </cell>
          <cell r="G624">
            <v>111767</v>
          </cell>
          <cell r="H624">
            <v>0</v>
          </cell>
          <cell r="I624">
            <v>186630</v>
          </cell>
          <cell r="J624">
            <v>120690</v>
          </cell>
          <cell r="K624">
            <v>172000</v>
          </cell>
          <cell r="L624">
            <v>14630</v>
          </cell>
          <cell r="M624">
            <v>18828</v>
          </cell>
          <cell r="N624">
            <v>9966</v>
          </cell>
          <cell r="O624">
            <v>5372</v>
          </cell>
          <cell r="P624">
            <v>13456</v>
          </cell>
          <cell r="Q624">
            <v>2709</v>
          </cell>
          <cell r="R624">
            <v>0</v>
          </cell>
          <cell r="S624">
            <v>0</v>
          </cell>
          <cell r="T624">
            <v>0</v>
          </cell>
          <cell r="U624">
            <v>2709</v>
          </cell>
          <cell r="V624">
            <v>18853</v>
          </cell>
        </row>
        <row r="625">
          <cell r="D625">
            <v>12322</v>
          </cell>
          <cell r="E625">
            <v>0</v>
          </cell>
          <cell r="F625">
            <v>44999</v>
          </cell>
          <cell r="G625">
            <v>0</v>
          </cell>
          <cell r="H625">
            <v>44999</v>
          </cell>
          <cell r="I625">
            <v>70560</v>
          </cell>
          <cell r="J625">
            <v>42080</v>
          </cell>
          <cell r="K625">
            <v>65700</v>
          </cell>
          <cell r="L625">
            <v>4860</v>
          </cell>
          <cell r="M625">
            <v>7321</v>
          </cell>
          <cell r="N625">
            <v>3493</v>
          </cell>
          <cell r="O625">
            <v>6123</v>
          </cell>
          <cell r="P625">
            <v>1198</v>
          </cell>
          <cell r="Q625">
            <v>1269</v>
          </cell>
          <cell r="R625">
            <v>0</v>
          </cell>
          <cell r="S625">
            <v>0</v>
          </cell>
          <cell r="T625">
            <v>0</v>
          </cell>
          <cell r="U625">
            <v>1269</v>
          </cell>
          <cell r="V625">
            <v>7627</v>
          </cell>
        </row>
        <row r="626">
          <cell r="D626">
            <v>12329</v>
          </cell>
          <cell r="E626">
            <v>0</v>
          </cell>
          <cell r="F626">
            <v>52235</v>
          </cell>
          <cell r="G626">
            <v>52235</v>
          </cell>
          <cell r="H626">
            <v>0</v>
          </cell>
          <cell r="I626">
            <v>74770</v>
          </cell>
          <cell r="J626">
            <v>46780</v>
          </cell>
          <cell r="K626">
            <v>61230</v>
          </cell>
          <cell r="L626">
            <v>13540</v>
          </cell>
          <cell r="M626">
            <v>7613</v>
          </cell>
          <cell r="N626">
            <v>3845</v>
          </cell>
          <cell r="O626">
            <v>1415</v>
          </cell>
          <cell r="P626">
            <v>6198</v>
          </cell>
          <cell r="Q626">
            <v>1269</v>
          </cell>
          <cell r="R626">
            <v>0</v>
          </cell>
          <cell r="S626">
            <v>0</v>
          </cell>
          <cell r="T626">
            <v>0</v>
          </cell>
          <cell r="U626">
            <v>1269</v>
          </cell>
          <cell r="V626">
            <v>8846</v>
          </cell>
        </row>
        <row r="627">
          <cell r="D627">
            <v>12342</v>
          </cell>
          <cell r="E627">
            <v>0</v>
          </cell>
          <cell r="F627">
            <v>22447</v>
          </cell>
          <cell r="G627">
            <v>0</v>
          </cell>
          <cell r="H627">
            <v>22447</v>
          </cell>
          <cell r="I627">
            <v>19975</v>
          </cell>
          <cell r="J627">
            <v>11890</v>
          </cell>
          <cell r="K627">
            <v>19000</v>
          </cell>
          <cell r="L627">
            <v>975</v>
          </cell>
          <cell r="M627">
            <v>2082</v>
          </cell>
          <cell r="N627">
            <v>993</v>
          </cell>
          <cell r="O627">
            <v>1450</v>
          </cell>
          <cell r="P627">
            <v>632</v>
          </cell>
          <cell r="Q627">
            <v>1029</v>
          </cell>
          <cell r="R627">
            <v>0</v>
          </cell>
          <cell r="S627">
            <v>0</v>
          </cell>
          <cell r="T627">
            <v>0</v>
          </cell>
          <cell r="U627">
            <v>1029</v>
          </cell>
          <cell r="V627">
            <v>3781</v>
          </cell>
        </row>
        <row r="628">
          <cell r="D628">
            <v>12347</v>
          </cell>
          <cell r="E628">
            <v>0</v>
          </cell>
          <cell r="F628">
            <v>44738</v>
          </cell>
          <cell r="G628">
            <v>0</v>
          </cell>
          <cell r="H628">
            <v>44738</v>
          </cell>
          <cell r="I628">
            <v>58260</v>
          </cell>
          <cell r="J628">
            <v>40010</v>
          </cell>
          <cell r="K628">
            <v>58260</v>
          </cell>
          <cell r="L628">
            <v>0</v>
          </cell>
          <cell r="M628">
            <v>5751</v>
          </cell>
          <cell r="N628">
            <v>3306</v>
          </cell>
          <cell r="O628">
            <v>1722</v>
          </cell>
          <cell r="P628">
            <v>4029</v>
          </cell>
          <cell r="Q628">
            <v>1269</v>
          </cell>
          <cell r="R628">
            <v>0</v>
          </cell>
          <cell r="S628">
            <v>0</v>
          </cell>
          <cell r="T628">
            <v>0</v>
          </cell>
          <cell r="U628">
            <v>1269</v>
          </cell>
          <cell r="V628">
            <v>7510</v>
          </cell>
        </row>
        <row r="629">
          <cell r="D629">
            <v>12349</v>
          </cell>
          <cell r="E629">
            <v>0</v>
          </cell>
          <cell r="F629">
            <v>49215</v>
          </cell>
          <cell r="G629">
            <v>0</v>
          </cell>
          <cell r="H629">
            <v>49215</v>
          </cell>
          <cell r="I629">
            <v>52970</v>
          </cell>
          <cell r="J629">
            <v>35540</v>
          </cell>
          <cell r="K629">
            <v>49000</v>
          </cell>
          <cell r="L629">
            <v>3970</v>
          </cell>
          <cell r="M629">
            <v>5276</v>
          </cell>
          <cell r="N629">
            <v>2945</v>
          </cell>
          <cell r="O629">
            <v>5276</v>
          </cell>
          <cell r="P629">
            <v>0</v>
          </cell>
          <cell r="Q629">
            <v>1269</v>
          </cell>
          <cell r="R629">
            <v>0</v>
          </cell>
          <cell r="S629">
            <v>0</v>
          </cell>
          <cell r="T629">
            <v>0</v>
          </cell>
          <cell r="U629">
            <v>1269</v>
          </cell>
          <cell r="V629">
            <v>8286</v>
          </cell>
        </row>
        <row r="630">
          <cell r="D630">
            <v>12403</v>
          </cell>
          <cell r="E630">
            <v>29</v>
          </cell>
          <cell r="F630">
            <v>51667</v>
          </cell>
          <cell r="G630">
            <v>51667</v>
          </cell>
          <cell r="H630">
            <v>0</v>
          </cell>
          <cell r="I630">
            <v>66705</v>
          </cell>
          <cell r="J630">
            <v>48010</v>
          </cell>
          <cell r="K630">
            <v>66705</v>
          </cell>
          <cell r="L630">
            <v>0</v>
          </cell>
          <cell r="M630">
            <v>6471</v>
          </cell>
          <cell r="N630">
            <v>3981</v>
          </cell>
          <cell r="O630">
            <v>2948</v>
          </cell>
          <cell r="P630">
            <v>3523</v>
          </cell>
          <cell r="Q630">
            <v>1269</v>
          </cell>
          <cell r="R630">
            <v>0</v>
          </cell>
          <cell r="S630">
            <v>0</v>
          </cell>
          <cell r="T630">
            <v>0</v>
          </cell>
          <cell r="U630">
            <v>1269</v>
          </cell>
          <cell r="V630">
            <v>8707</v>
          </cell>
        </row>
        <row r="631">
          <cell r="D631">
            <v>12409</v>
          </cell>
          <cell r="E631">
            <v>0</v>
          </cell>
          <cell r="F631">
            <v>14293</v>
          </cell>
          <cell r="G631">
            <v>0</v>
          </cell>
          <cell r="H631">
            <v>14293</v>
          </cell>
          <cell r="I631">
            <v>26940</v>
          </cell>
          <cell r="J631">
            <v>17640</v>
          </cell>
          <cell r="K631">
            <v>26940</v>
          </cell>
          <cell r="L631">
            <v>0</v>
          </cell>
          <cell r="M631">
            <v>2690</v>
          </cell>
          <cell r="N631">
            <v>1445</v>
          </cell>
          <cell r="O631">
            <v>2350</v>
          </cell>
          <cell r="P631">
            <v>340</v>
          </cell>
          <cell r="Q631">
            <v>1029</v>
          </cell>
          <cell r="R631">
            <v>0</v>
          </cell>
          <cell r="S631">
            <v>0</v>
          </cell>
          <cell r="T631">
            <v>0</v>
          </cell>
          <cell r="U631">
            <v>1029</v>
          </cell>
          <cell r="V631">
            <v>2412</v>
          </cell>
        </row>
        <row r="632">
          <cell r="D632">
            <v>12410</v>
          </cell>
          <cell r="E632">
            <v>0</v>
          </cell>
          <cell r="F632">
            <v>68076</v>
          </cell>
          <cell r="G632">
            <v>68076</v>
          </cell>
          <cell r="H632">
            <v>0</v>
          </cell>
          <cell r="I632">
            <v>97645</v>
          </cell>
          <cell r="J632">
            <v>68740</v>
          </cell>
          <cell r="K632">
            <v>92800</v>
          </cell>
          <cell r="L632">
            <v>4845</v>
          </cell>
          <cell r="M632">
            <v>9534</v>
          </cell>
          <cell r="N632">
            <v>5673</v>
          </cell>
          <cell r="O632">
            <v>1089</v>
          </cell>
          <cell r="P632">
            <v>8445</v>
          </cell>
          <cell r="Q632">
            <v>1269</v>
          </cell>
          <cell r="R632">
            <v>0</v>
          </cell>
          <cell r="S632">
            <v>0</v>
          </cell>
          <cell r="T632">
            <v>0</v>
          </cell>
          <cell r="U632">
            <v>1269</v>
          </cell>
          <cell r="V632">
            <v>11482</v>
          </cell>
        </row>
        <row r="633">
          <cell r="D633">
            <v>12421</v>
          </cell>
          <cell r="E633">
            <v>0</v>
          </cell>
          <cell r="F633">
            <v>38668</v>
          </cell>
          <cell r="G633">
            <v>0</v>
          </cell>
          <cell r="H633">
            <v>38668</v>
          </cell>
          <cell r="I633">
            <v>49360</v>
          </cell>
          <cell r="J633">
            <v>33200</v>
          </cell>
          <cell r="K633">
            <v>49000</v>
          </cell>
          <cell r="L633">
            <v>360</v>
          </cell>
          <cell r="M633">
            <v>4929</v>
          </cell>
          <cell r="N633">
            <v>2760</v>
          </cell>
          <cell r="O633">
            <v>3753</v>
          </cell>
          <cell r="P633">
            <v>1176</v>
          </cell>
          <cell r="Q633">
            <v>1269</v>
          </cell>
          <cell r="R633">
            <v>0</v>
          </cell>
          <cell r="S633">
            <v>0</v>
          </cell>
          <cell r="T633">
            <v>0</v>
          </cell>
          <cell r="U633">
            <v>1269</v>
          </cell>
          <cell r="V633">
            <v>6508</v>
          </cell>
        </row>
        <row r="634">
          <cell r="D634">
            <v>12422</v>
          </cell>
          <cell r="E634">
            <v>0</v>
          </cell>
          <cell r="F634">
            <v>27694</v>
          </cell>
          <cell r="G634">
            <v>27694</v>
          </cell>
          <cell r="H634">
            <v>0</v>
          </cell>
          <cell r="I634">
            <v>25720</v>
          </cell>
          <cell r="J634">
            <v>16950</v>
          </cell>
          <cell r="K634">
            <v>0</v>
          </cell>
          <cell r="L634">
            <v>25720</v>
          </cell>
          <cell r="M634">
            <v>2573</v>
          </cell>
          <cell r="N634">
            <v>1403</v>
          </cell>
          <cell r="O634">
            <v>0</v>
          </cell>
          <cell r="P634">
            <v>2573</v>
          </cell>
          <cell r="Q634">
            <v>1029</v>
          </cell>
          <cell r="R634">
            <v>0</v>
          </cell>
          <cell r="S634">
            <v>0</v>
          </cell>
          <cell r="T634">
            <v>0</v>
          </cell>
          <cell r="U634">
            <v>1029</v>
          </cell>
          <cell r="V634">
            <v>4664</v>
          </cell>
        </row>
        <row r="635">
          <cell r="D635">
            <v>12423</v>
          </cell>
          <cell r="E635">
            <v>0</v>
          </cell>
          <cell r="F635">
            <v>39173</v>
          </cell>
          <cell r="G635">
            <v>0</v>
          </cell>
          <cell r="H635">
            <v>39173</v>
          </cell>
          <cell r="I635">
            <v>54855</v>
          </cell>
          <cell r="J635">
            <v>36250</v>
          </cell>
          <cell r="K635">
            <v>0</v>
          </cell>
          <cell r="L635">
            <v>54855</v>
          </cell>
          <cell r="M635">
            <v>5502</v>
          </cell>
          <cell r="N635">
            <v>3006</v>
          </cell>
          <cell r="O635">
            <v>0</v>
          </cell>
          <cell r="P635">
            <v>5502</v>
          </cell>
          <cell r="Q635">
            <v>1269</v>
          </cell>
          <cell r="R635">
            <v>0</v>
          </cell>
          <cell r="S635">
            <v>0</v>
          </cell>
          <cell r="T635">
            <v>0</v>
          </cell>
          <cell r="U635">
            <v>1269</v>
          </cell>
          <cell r="V635">
            <v>6592</v>
          </cell>
        </row>
        <row r="636">
          <cell r="D636">
            <v>12424</v>
          </cell>
          <cell r="E636">
            <v>0</v>
          </cell>
          <cell r="F636">
            <v>36676</v>
          </cell>
          <cell r="G636">
            <v>0</v>
          </cell>
          <cell r="H636">
            <v>36676</v>
          </cell>
          <cell r="I636">
            <v>48860</v>
          </cell>
          <cell r="J636">
            <v>35550</v>
          </cell>
          <cell r="K636">
            <v>0</v>
          </cell>
          <cell r="L636">
            <v>48860</v>
          </cell>
          <cell r="M636">
            <v>4711</v>
          </cell>
          <cell r="N636">
            <v>2938</v>
          </cell>
          <cell r="O636">
            <v>0</v>
          </cell>
          <cell r="P636">
            <v>4711</v>
          </cell>
          <cell r="Q636">
            <v>1029</v>
          </cell>
          <cell r="R636">
            <v>0</v>
          </cell>
          <cell r="S636">
            <v>0</v>
          </cell>
          <cell r="T636">
            <v>0</v>
          </cell>
          <cell r="U636">
            <v>1029</v>
          </cell>
          <cell r="V636">
            <v>6164</v>
          </cell>
        </row>
        <row r="637">
          <cell r="D637">
            <v>12426</v>
          </cell>
          <cell r="E637">
            <v>0</v>
          </cell>
          <cell r="F637">
            <v>23685</v>
          </cell>
          <cell r="G637">
            <v>0</v>
          </cell>
          <cell r="H637">
            <v>23685</v>
          </cell>
          <cell r="I637">
            <v>27440</v>
          </cell>
          <cell r="J637">
            <v>18880</v>
          </cell>
          <cell r="K637">
            <v>27440</v>
          </cell>
          <cell r="L637">
            <v>0</v>
          </cell>
          <cell r="M637">
            <v>2687</v>
          </cell>
          <cell r="N637">
            <v>1550</v>
          </cell>
          <cell r="O637">
            <v>2275</v>
          </cell>
          <cell r="P637">
            <v>412</v>
          </cell>
          <cell r="Q637">
            <v>1029</v>
          </cell>
          <cell r="R637">
            <v>0</v>
          </cell>
          <cell r="S637">
            <v>0</v>
          </cell>
          <cell r="T637">
            <v>0</v>
          </cell>
          <cell r="U637">
            <v>1029</v>
          </cell>
          <cell r="V637">
            <v>3989</v>
          </cell>
        </row>
        <row r="638">
          <cell r="D638">
            <v>12427</v>
          </cell>
          <cell r="E638">
            <v>0</v>
          </cell>
          <cell r="F638">
            <v>30744</v>
          </cell>
          <cell r="G638">
            <v>0</v>
          </cell>
          <cell r="H638">
            <v>30744</v>
          </cell>
          <cell r="I638">
            <v>28495</v>
          </cell>
          <cell r="J638">
            <v>18560</v>
          </cell>
          <cell r="K638">
            <v>28495</v>
          </cell>
          <cell r="L638">
            <v>0</v>
          </cell>
          <cell r="M638">
            <v>2875</v>
          </cell>
          <cell r="N638">
            <v>1540</v>
          </cell>
          <cell r="O638">
            <v>1625</v>
          </cell>
          <cell r="P638">
            <v>1250</v>
          </cell>
          <cell r="Q638">
            <v>1029</v>
          </cell>
          <cell r="R638">
            <v>0</v>
          </cell>
          <cell r="S638">
            <v>0</v>
          </cell>
          <cell r="T638">
            <v>0</v>
          </cell>
          <cell r="U638">
            <v>1029</v>
          </cell>
          <cell r="V638">
            <v>5164</v>
          </cell>
        </row>
        <row r="639">
          <cell r="D639">
            <v>12441</v>
          </cell>
          <cell r="E639">
            <v>0</v>
          </cell>
          <cell r="F639">
            <v>39209</v>
          </cell>
          <cell r="G639">
            <v>0</v>
          </cell>
          <cell r="H639">
            <v>39209</v>
          </cell>
          <cell r="I639">
            <v>34190</v>
          </cell>
          <cell r="J639">
            <v>23180</v>
          </cell>
          <cell r="K639">
            <v>15740</v>
          </cell>
          <cell r="L639">
            <v>18450</v>
          </cell>
          <cell r="M639">
            <v>3363</v>
          </cell>
          <cell r="N639">
            <v>1905</v>
          </cell>
          <cell r="O639">
            <v>911</v>
          </cell>
          <cell r="P639">
            <v>2452</v>
          </cell>
          <cell r="Q639">
            <v>1029</v>
          </cell>
          <cell r="R639">
            <v>0</v>
          </cell>
          <cell r="S639">
            <v>0</v>
          </cell>
          <cell r="T639">
            <v>0</v>
          </cell>
          <cell r="U639">
            <v>1029</v>
          </cell>
          <cell r="V639">
            <v>6539</v>
          </cell>
        </row>
        <row r="640">
          <cell r="D640">
            <v>12443</v>
          </cell>
          <cell r="E640">
            <v>0</v>
          </cell>
          <cell r="F640">
            <v>30922</v>
          </cell>
          <cell r="G640">
            <v>0</v>
          </cell>
          <cell r="H640">
            <v>30922</v>
          </cell>
          <cell r="I640">
            <v>35975</v>
          </cell>
          <cell r="J640">
            <v>27000</v>
          </cell>
          <cell r="K640">
            <v>33900</v>
          </cell>
          <cell r="L640">
            <v>2075</v>
          </cell>
          <cell r="M640">
            <v>3443</v>
          </cell>
          <cell r="N640">
            <v>2243</v>
          </cell>
          <cell r="O640">
            <v>2850</v>
          </cell>
          <cell r="P640">
            <v>593</v>
          </cell>
          <cell r="Q640">
            <v>1029</v>
          </cell>
          <cell r="R640">
            <v>0</v>
          </cell>
          <cell r="S640">
            <v>0</v>
          </cell>
          <cell r="T640">
            <v>0</v>
          </cell>
          <cell r="U640">
            <v>1029</v>
          </cell>
          <cell r="V640">
            <v>5199</v>
          </cell>
        </row>
        <row r="641">
          <cell r="D641">
            <v>12463</v>
          </cell>
          <cell r="E641">
            <v>0</v>
          </cell>
          <cell r="F641">
            <v>36761</v>
          </cell>
          <cell r="G641">
            <v>0</v>
          </cell>
          <cell r="H641">
            <v>36761</v>
          </cell>
          <cell r="I641">
            <v>33955</v>
          </cell>
          <cell r="J641">
            <v>24970</v>
          </cell>
          <cell r="K641">
            <v>32350</v>
          </cell>
          <cell r="L641">
            <v>1605</v>
          </cell>
          <cell r="M641">
            <v>3278</v>
          </cell>
          <cell r="N641">
            <v>2081</v>
          </cell>
          <cell r="O641">
            <v>1459</v>
          </cell>
          <cell r="P641">
            <v>1819</v>
          </cell>
          <cell r="Q641">
            <v>1029</v>
          </cell>
          <cell r="R641">
            <v>0</v>
          </cell>
          <cell r="S641">
            <v>0</v>
          </cell>
          <cell r="T641">
            <v>0</v>
          </cell>
          <cell r="U641">
            <v>1029</v>
          </cell>
          <cell r="V641">
            <v>6184</v>
          </cell>
        </row>
        <row r="642">
          <cell r="D642">
            <v>13000</v>
          </cell>
          <cell r="E642">
            <v>0</v>
          </cell>
          <cell r="F642">
            <v>15338574</v>
          </cell>
          <cell r="G642">
            <v>15338574</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cell r="V642">
            <v>2579757</v>
          </cell>
        </row>
        <row r="643">
          <cell r="D643">
            <v>13101</v>
          </cell>
          <cell r="E643">
            <v>0</v>
          </cell>
          <cell r="F643">
            <v>123563</v>
          </cell>
          <cell r="G643">
            <v>123563</v>
          </cell>
          <cell r="H643">
            <v>0</v>
          </cell>
          <cell r="I643">
            <v>220060</v>
          </cell>
          <cell r="J643">
            <v>105730</v>
          </cell>
          <cell r="K643">
            <v>136500</v>
          </cell>
          <cell r="L643">
            <v>83560</v>
          </cell>
          <cell r="M643">
            <v>24573</v>
          </cell>
          <cell r="N643">
            <v>8811</v>
          </cell>
          <cell r="O643">
            <v>10893</v>
          </cell>
          <cell r="P643">
            <v>13680</v>
          </cell>
          <cell r="Q643">
            <v>3429</v>
          </cell>
          <cell r="R643">
            <v>0</v>
          </cell>
          <cell r="S643">
            <v>0</v>
          </cell>
          <cell r="T643">
            <v>0</v>
          </cell>
          <cell r="U643">
            <v>3429</v>
          </cell>
          <cell r="V643">
            <v>20838</v>
          </cell>
        </row>
        <row r="644">
          <cell r="D644">
            <v>13102</v>
          </cell>
          <cell r="E644">
            <v>0</v>
          </cell>
          <cell r="F644">
            <v>222110</v>
          </cell>
          <cell r="G644">
            <v>222110</v>
          </cell>
          <cell r="H644">
            <v>0</v>
          </cell>
          <cell r="I644">
            <v>656700</v>
          </cell>
          <cell r="J644">
            <v>364760</v>
          </cell>
          <cell r="K644">
            <v>581400</v>
          </cell>
          <cell r="L644">
            <v>75300</v>
          </cell>
          <cell r="M644">
            <v>70717</v>
          </cell>
          <cell r="N644">
            <v>30445</v>
          </cell>
          <cell r="O644">
            <v>37800</v>
          </cell>
          <cell r="P644">
            <v>32917</v>
          </cell>
          <cell r="Q644">
            <v>7029</v>
          </cell>
          <cell r="R644">
            <v>0</v>
          </cell>
          <cell r="S644">
            <v>0</v>
          </cell>
          <cell r="T644">
            <v>0</v>
          </cell>
          <cell r="U644">
            <v>7029</v>
          </cell>
          <cell r="V644">
            <v>37448</v>
          </cell>
        </row>
        <row r="645">
          <cell r="D645">
            <v>13103</v>
          </cell>
          <cell r="E645">
            <v>26260</v>
          </cell>
          <cell r="F645">
            <v>288032</v>
          </cell>
          <cell r="G645">
            <v>128860</v>
          </cell>
          <cell r="H645">
            <v>159172</v>
          </cell>
          <cell r="I645">
            <v>1103995</v>
          </cell>
          <cell r="J645">
            <v>684740</v>
          </cell>
          <cell r="K645">
            <v>1103995</v>
          </cell>
          <cell r="L645">
            <v>0</v>
          </cell>
          <cell r="M645">
            <v>114445</v>
          </cell>
          <cell r="N645">
            <v>57025</v>
          </cell>
          <cell r="O645">
            <v>31912</v>
          </cell>
          <cell r="P645">
            <v>82533</v>
          </cell>
          <cell r="Q645">
            <v>9269</v>
          </cell>
          <cell r="R645">
            <v>0</v>
          </cell>
          <cell r="S645">
            <v>0</v>
          </cell>
          <cell r="T645">
            <v>0</v>
          </cell>
          <cell r="U645">
            <v>9269</v>
          </cell>
          <cell r="V645">
            <v>48473</v>
          </cell>
        </row>
        <row r="646">
          <cell r="D646">
            <v>13104</v>
          </cell>
          <cell r="E646">
            <v>0</v>
          </cell>
          <cell r="F646">
            <v>350447</v>
          </cell>
          <cell r="G646">
            <v>350447</v>
          </cell>
          <cell r="H646">
            <v>0</v>
          </cell>
          <cell r="I646">
            <v>2162465</v>
          </cell>
          <cell r="J646">
            <v>1624460</v>
          </cell>
          <cell r="K646">
            <v>1357200</v>
          </cell>
          <cell r="L646">
            <v>805265</v>
          </cell>
          <cell r="M646">
            <v>208831</v>
          </cell>
          <cell r="N646">
            <v>135508</v>
          </cell>
          <cell r="O646">
            <v>7416</v>
          </cell>
          <cell r="P646">
            <v>201415</v>
          </cell>
          <cell r="Q646">
            <v>12789</v>
          </cell>
          <cell r="R646">
            <v>0</v>
          </cell>
          <cell r="S646">
            <v>0</v>
          </cell>
          <cell r="T646">
            <v>0</v>
          </cell>
          <cell r="U646">
            <v>12789</v>
          </cell>
          <cell r="V646">
            <v>58749</v>
          </cell>
        </row>
        <row r="647">
          <cell r="D647">
            <v>13105</v>
          </cell>
          <cell r="E647">
            <v>0</v>
          </cell>
          <cell r="F647">
            <v>243280</v>
          </cell>
          <cell r="G647">
            <v>243280</v>
          </cell>
          <cell r="H647">
            <v>0</v>
          </cell>
          <cell r="I647">
            <v>949390</v>
          </cell>
          <cell r="J647">
            <v>577000</v>
          </cell>
          <cell r="K647">
            <v>793920</v>
          </cell>
          <cell r="L647">
            <v>155470</v>
          </cell>
          <cell r="M647">
            <v>98919</v>
          </cell>
          <cell r="N647">
            <v>48123</v>
          </cell>
          <cell r="O647">
            <v>52226</v>
          </cell>
          <cell r="P647">
            <v>46693</v>
          </cell>
          <cell r="Q647">
            <v>8149</v>
          </cell>
          <cell r="R647">
            <v>0</v>
          </cell>
          <cell r="S647">
            <v>0</v>
          </cell>
          <cell r="T647">
            <v>0</v>
          </cell>
          <cell r="U647">
            <v>8149</v>
          </cell>
          <cell r="V647">
            <v>40831</v>
          </cell>
        </row>
        <row r="648">
          <cell r="D648">
            <v>13106</v>
          </cell>
          <cell r="E648">
            <v>0</v>
          </cell>
          <cell r="F648">
            <v>230452</v>
          </cell>
          <cell r="G648">
            <v>22653</v>
          </cell>
          <cell r="H648">
            <v>207799</v>
          </cell>
          <cell r="I648">
            <v>999025</v>
          </cell>
          <cell r="J648">
            <v>655650</v>
          </cell>
          <cell r="K648">
            <v>936000</v>
          </cell>
          <cell r="L648">
            <v>63025</v>
          </cell>
          <cell r="M648">
            <v>101754</v>
          </cell>
          <cell r="N648">
            <v>54681</v>
          </cell>
          <cell r="O648">
            <v>69710</v>
          </cell>
          <cell r="P648">
            <v>32044</v>
          </cell>
          <cell r="Q648">
            <v>8469</v>
          </cell>
          <cell r="R648">
            <v>0</v>
          </cell>
          <cell r="S648">
            <v>0</v>
          </cell>
          <cell r="T648">
            <v>0</v>
          </cell>
          <cell r="U648">
            <v>8469</v>
          </cell>
          <cell r="V648">
            <v>38729</v>
          </cell>
        </row>
        <row r="649">
          <cell r="D649">
            <v>13107</v>
          </cell>
          <cell r="E649">
            <v>0</v>
          </cell>
          <cell r="F649">
            <v>296886</v>
          </cell>
          <cell r="G649">
            <v>296886</v>
          </cell>
          <cell r="H649">
            <v>0</v>
          </cell>
          <cell r="I649">
            <v>1278730</v>
          </cell>
          <cell r="J649">
            <v>823400</v>
          </cell>
          <cell r="K649">
            <v>867600</v>
          </cell>
          <cell r="L649">
            <v>411130</v>
          </cell>
          <cell r="M649">
            <v>131106</v>
          </cell>
          <cell r="N649">
            <v>68490</v>
          </cell>
          <cell r="O649">
            <v>59035</v>
          </cell>
          <cell r="P649">
            <v>72071</v>
          </cell>
          <cell r="Q649">
            <v>10069</v>
          </cell>
          <cell r="R649">
            <v>0</v>
          </cell>
          <cell r="S649">
            <v>0</v>
          </cell>
          <cell r="T649">
            <v>0</v>
          </cell>
          <cell r="U649">
            <v>10069</v>
          </cell>
          <cell r="V649">
            <v>49742</v>
          </cell>
        </row>
        <row r="650">
          <cell r="D650">
            <v>13108</v>
          </cell>
          <cell r="E650">
            <v>0</v>
          </cell>
          <cell r="F650">
            <v>521378</v>
          </cell>
          <cell r="G650">
            <v>0</v>
          </cell>
          <cell r="H650">
            <v>521378</v>
          </cell>
          <cell r="I650">
            <v>2157450</v>
          </cell>
          <cell r="J650">
            <v>1323240</v>
          </cell>
          <cell r="K650">
            <v>2157450</v>
          </cell>
          <cell r="L650">
            <v>0</v>
          </cell>
          <cell r="M650">
            <v>224256</v>
          </cell>
          <cell r="N650">
            <v>110145</v>
          </cell>
          <cell r="O650">
            <v>222751</v>
          </cell>
          <cell r="P650">
            <v>1505</v>
          </cell>
          <cell r="Q650">
            <v>15669</v>
          </cell>
          <cell r="R650">
            <v>0</v>
          </cell>
          <cell r="S650">
            <v>0</v>
          </cell>
          <cell r="T650">
            <v>0</v>
          </cell>
          <cell r="U650">
            <v>15669</v>
          </cell>
          <cell r="V650">
            <v>87445</v>
          </cell>
        </row>
        <row r="651">
          <cell r="D651">
            <v>13109</v>
          </cell>
          <cell r="E651">
            <v>350</v>
          </cell>
          <cell r="F651">
            <v>410263</v>
          </cell>
          <cell r="G651">
            <v>410263</v>
          </cell>
          <cell r="H651">
            <v>0</v>
          </cell>
          <cell r="I651">
            <v>1681660</v>
          </cell>
          <cell r="J651">
            <v>1004240</v>
          </cell>
          <cell r="K651">
            <v>1260000</v>
          </cell>
          <cell r="L651">
            <v>421660</v>
          </cell>
          <cell r="M651">
            <v>176312</v>
          </cell>
          <cell r="N651">
            <v>83573</v>
          </cell>
          <cell r="O651">
            <v>97175</v>
          </cell>
          <cell r="P651">
            <v>79137</v>
          </cell>
          <cell r="Q651">
            <v>13109</v>
          </cell>
          <cell r="R651">
            <v>0</v>
          </cell>
          <cell r="S651">
            <v>0</v>
          </cell>
          <cell r="T651">
            <v>0</v>
          </cell>
          <cell r="U651">
            <v>13109</v>
          </cell>
          <cell r="V651">
            <v>68848</v>
          </cell>
        </row>
        <row r="652">
          <cell r="D652">
            <v>13110</v>
          </cell>
          <cell r="E652">
            <v>0</v>
          </cell>
          <cell r="F652">
            <v>265747</v>
          </cell>
          <cell r="G652">
            <v>265747</v>
          </cell>
          <cell r="H652">
            <v>0</v>
          </cell>
          <cell r="I652">
            <v>1099590</v>
          </cell>
          <cell r="J652">
            <v>635880</v>
          </cell>
          <cell r="K652">
            <v>918000</v>
          </cell>
          <cell r="L652">
            <v>181590</v>
          </cell>
          <cell r="M652">
            <v>116515</v>
          </cell>
          <cell r="N652">
            <v>53008</v>
          </cell>
          <cell r="O652">
            <v>77500</v>
          </cell>
          <cell r="P652">
            <v>39015</v>
          </cell>
          <cell r="Q652">
            <v>9589</v>
          </cell>
          <cell r="R652">
            <v>0</v>
          </cell>
          <cell r="S652">
            <v>0</v>
          </cell>
          <cell r="T652">
            <v>0</v>
          </cell>
          <cell r="U652">
            <v>9589</v>
          </cell>
          <cell r="V652">
            <v>44452</v>
          </cell>
        </row>
        <row r="653">
          <cell r="D653">
            <v>13111</v>
          </cell>
          <cell r="E653">
            <v>0</v>
          </cell>
          <cell r="F653">
            <v>665539</v>
          </cell>
          <cell r="G653">
            <v>665539</v>
          </cell>
          <cell r="H653">
            <v>0</v>
          </cell>
          <cell r="I653">
            <v>2933545</v>
          </cell>
          <cell r="J653">
            <v>1747350</v>
          </cell>
          <cell r="K653">
            <v>1117200</v>
          </cell>
          <cell r="L653">
            <v>1816345</v>
          </cell>
          <cell r="M653">
            <v>307491</v>
          </cell>
          <cell r="N653">
            <v>145296</v>
          </cell>
          <cell r="O653">
            <v>10000</v>
          </cell>
          <cell r="P653">
            <v>297491</v>
          </cell>
          <cell r="Q653">
            <v>21109</v>
          </cell>
          <cell r="R653">
            <v>0</v>
          </cell>
          <cell r="S653">
            <v>0</v>
          </cell>
          <cell r="T653">
            <v>0</v>
          </cell>
          <cell r="U653">
            <v>21109</v>
          </cell>
          <cell r="V653">
            <v>111419</v>
          </cell>
        </row>
        <row r="654">
          <cell r="D654">
            <v>13112</v>
          </cell>
          <cell r="E654">
            <v>0</v>
          </cell>
          <cell r="F654">
            <v>775119</v>
          </cell>
          <cell r="G654">
            <v>775119</v>
          </cell>
          <cell r="H654">
            <v>0</v>
          </cell>
          <cell r="I654">
            <v>3712815</v>
          </cell>
          <cell r="J654">
            <v>2253040</v>
          </cell>
          <cell r="K654">
            <v>2507540</v>
          </cell>
          <cell r="L654">
            <v>1205275</v>
          </cell>
          <cell r="M654">
            <v>386519</v>
          </cell>
          <cell r="N654">
            <v>187463</v>
          </cell>
          <cell r="O654">
            <v>299918</v>
          </cell>
          <cell r="P654">
            <v>86601</v>
          </cell>
          <cell r="Q654">
            <v>25109</v>
          </cell>
          <cell r="R654">
            <v>0</v>
          </cell>
          <cell r="S654">
            <v>0</v>
          </cell>
          <cell r="T654">
            <v>0</v>
          </cell>
          <cell r="U654">
            <v>25109</v>
          </cell>
          <cell r="V654">
            <v>129876</v>
          </cell>
        </row>
        <row r="655">
          <cell r="D655">
            <v>13113</v>
          </cell>
          <cell r="E655">
            <v>0</v>
          </cell>
          <cell r="F655">
            <v>241856</v>
          </cell>
          <cell r="G655">
            <v>98600</v>
          </cell>
          <cell r="H655">
            <v>143256</v>
          </cell>
          <cell r="I655">
            <v>993360</v>
          </cell>
          <cell r="J655">
            <v>608190</v>
          </cell>
          <cell r="K655">
            <v>612000</v>
          </cell>
          <cell r="L655">
            <v>381360</v>
          </cell>
          <cell r="M655">
            <v>103347</v>
          </cell>
          <cell r="N655">
            <v>50703</v>
          </cell>
          <cell r="O655">
            <v>40000</v>
          </cell>
          <cell r="P655">
            <v>63347</v>
          </cell>
          <cell r="Q655">
            <v>8789</v>
          </cell>
          <cell r="R655">
            <v>0</v>
          </cell>
          <cell r="S655">
            <v>0</v>
          </cell>
          <cell r="T655">
            <v>0</v>
          </cell>
          <cell r="U655">
            <v>8789</v>
          </cell>
          <cell r="V655">
            <v>40582</v>
          </cell>
        </row>
        <row r="656">
          <cell r="D656">
            <v>13114</v>
          </cell>
          <cell r="E656">
            <v>0</v>
          </cell>
          <cell r="F656">
            <v>323540</v>
          </cell>
          <cell r="G656">
            <v>323540</v>
          </cell>
          <cell r="H656">
            <v>0</v>
          </cell>
          <cell r="I656">
            <v>1621735</v>
          </cell>
          <cell r="J656">
            <v>1071360</v>
          </cell>
          <cell r="K656">
            <v>1621735</v>
          </cell>
          <cell r="L656">
            <v>0</v>
          </cell>
          <cell r="M656">
            <v>164632</v>
          </cell>
          <cell r="N656">
            <v>89323</v>
          </cell>
          <cell r="O656">
            <v>6774</v>
          </cell>
          <cell r="P656">
            <v>157858</v>
          </cell>
          <cell r="Q656">
            <v>12149</v>
          </cell>
          <cell r="R656">
            <v>0</v>
          </cell>
          <cell r="S656">
            <v>0</v>
          </cell>
          <cell r="T656">
            <v>0</v>
          </cell>
          <cell r="U656">
            <v>12149</v>
          </cell>
          <cell r="V656">
            <v>53956</v>
          </cell>
        </row>
        <row r="657">
          <cell r="D657">
            <v>13115</v>
          </cell>
          <cell r="E657">
            <v>0</v>
          </cell>
          <cell r="F657">
            <v>494745</v>
          </cell>
          <cell r="G657">
            <v>75000</v>
          </cell>
          <cell r="H657">
            <v>419745</v>
          </cell>
          <cell r="I657">
            <v>2369205</v>
          </cell>
          <cell r="J657">
            <v>1437020</v>
          </cell>
          <cell r="K657">
            <v>2261000</v>
          </cell>
          <cell r="L657">
            <v>108205</v>
          </cell>
          <cell r="M657">
            <v>247119</v>
          </cell>
          <cell r="N657">
            <v>119733</v>
          </cell>
          <cell r="O657">
            <v>118223</v>
          </cell>
          <cell r="P657">
            <v>128896</v>
          </cell>
          <cell r="Q657">
            <v>17429</v>
          </cell>
          <cell r="R657">
            <v>0</v>
          </cell>
          <cell r="S657">
            <v>0</v>
          </cell>
          <cell r="T657">
            <v>0</v>
          </cell>
          <cell r="U657">
            <v>17429</v>
          </cell>
          <cell r="V657">
            <v>82868</v>
          </cell>
        </row>
        <row r="658">
          <cell r="D658">
            <v>13116</v>
          </cell>
          <cell r="E658">
            <v>0</v>
          </cell>
          <cell r="F658">
            <v>290135</v>
          </cell>
          <cell r="G658">
            <v>290135</v>
          </cell>
          <cell r="H658">
            <v>0</v>
          </cell>
          <cell r="I658">
            <v>1487975</v>
          </cell>
          <cell r="J658">
            <v>1019820</v>
          </cell>
          <cell r="K658">
            <v>1487975</v>
          </cell>
          <cell r="L658">
            <v>0</v>
          </cell>
          <cell r="M658">
            <v>148904</v>
          </cell>
          <cell r="N658">
            <v>85040</v>
          </cell>
          <cell r="O658">
            <v>148904</v>
          </cell>
          <cell r="P658">
            <v>0</v>
          </cell>
          <cell r="Q658">
            <v>10869</v>
          </cell>
          <cell r="R658">
            <v>0</v>
          </cell>
          <cell r="S658">
            <v>0</v>
          </cell>
          <cell r="T658">
            <v>0</v>
          </cell>
          <cell r="U658">
            <v>10869</v>
          </cell>
          <cell r="V658">
            <v>48543</v>
          </cell>
        </row>
        <row r="659">
          <cell r="D659">
            <v>13117</v>
          </cell>
          <cell r="E659">
            <v>0</v>
          </cell>
          <cell r="F659">
            <v>381141</v>
          </cell>
          <cell r="G659">
            <v>331499</v>
          </cell>
          <cell r="H659">
            <v>49642</v>
          </cell>
          <cell r="I659">
            <v>1695625</v>
          </cell>
          <cell r="J659">
            <v>1143070</v>
          </cell>
          <cell r="K659">
            <v>1555300</v>
          </cell>
          <cell r="L659">
            <v>140325</v>
          </cell>
          <cell r="M659">
            <v>170554</v>
          </cell>
          <cell r="N659">
            <v>95161</v>
          </cell>
          <cell r="O659">
            <v>20551</v>
          </cell>
          <cell r="P659">
            <v>150003</v>
          </cell>
          <cell r="Q659">
            <v>11829</v>
          </cell>
          <cell r="R659">
            <v>0</v>
          </cell>
          <cell r="S659">
            <v>0</v>
          </cell>
          <cell r="T659">
            <v>0</v>
          </cell>
          <cell r="U659">
            <v>11829</v>
          </cell>
          <cell r="V659">
            <v>63796</v>
          </cell>
        </row>
        <row r="660">
          <cell r="D660">
            <v>13118</v>
          </cell>
          <cell r="E660">
            <v>0</v>
          </cell>
          <cell r="F660">
            <v>261682</v>
          </cell>
          <cell r="G660">
            <v>261682</v>
          </cell>
          <cell r="H660">
            <v>0</v>
          </cell>
          <cell r="I660">
            <v>993515</v>
          </cell>
          <cell r="J660">
            <v>663860</v>
          </cell>
          <cell r="K660">
            <v>993515</v>
          </cell>
          <cell r="L660">
            <v>0</v>
          </cell>
          <cell r="M660">
            <v>100015</v>
          </cell>
          <cell r="N660">
            <v>55168</v>
          </cell>
          <cell r="O660">
            <v>100015</v>
          </cell>
          <cell r="P660">
            <v>0</v>
          </cell>
          <cell r="Q660">
            <v>7989</v>
          </cell>
          <cell r="R660">
            <v>0</v>
          </cell>
          <cell r="S660">
            <v>0</v>
          </cell>
          <cell r="T660">
            <v>0</v>
          </cell>
          <cell r="U660">
            <v>7989</v>
          </cell>
          <cell r="V660">
            <v>43745</v>
          </cell>
        </row>
        <row r="661">
          <cell r="D661">
            <v>13119</v>
          </cell>
          <cell r="E661">
            <v>3632</v>
          </cell>
          <cell r="F661">
            <v>555797</v>
          </cell>
          <cell r="G661">
            <v>493297</v>
          </cell>
          <cell r="H661">
            <v>62500</v>
          </cell>
          <cell r="I661">
            <v>2720200</v>
          </cell>
          <cell r="J661">
            <v>1835970</v>
          </cell>
          <cell r="K661">
            <v>2720200</v>
          </cell>
          <cell r="L661">
            <v>0</v>
          </cell>
          <cell r="M661">
            <v>272993</v>
          </cell>
          <cell r="N661">
            <v>152726</v>
          </cell>
          <cell r="O661">
            <v>122733</v>
          </cell>
          <cell r="P661">
            <v>150260</v>
          </cell>
          <cell r="Q661">
            <v>16970</v>
          </cell>
          <cell r="R661">
            <v>16970</v>
          </cell>
          <cell r="S661">
            <v>7106</v>
          </cell>
          <cell r="T661">
            <v>9864</v>
          </cell>
          <cell r="U661">
            <v>0</v>
          </cell>
          <cell r="V661">
            <v>92964</v>
          </cell>
        </row>
        <row r="662">
          <cell r="D662">
            <v>13120</v>
          </cell>
          <cell r="E662">
            <v>0</v>
          </cell>
          <cell r="F662">
            <v>695796</v>
          </cell>
          <cell r="G662">
            <v>193907</v>
          </cell>
          <cell r="H662">
            <v>501889</v>
          </cell>
          <cell r="I662">
            <v>3089760</v>
          </cell>
          <cell r="J662">
            <v>1957620</v>
          </cell>
          <cell r="K662">
            <v>2700000</v>
          </cell>
          <cell r="L662">
            <v>389760</v>
          </cell>
          <cell r="M662">
            <v>316533</v>
          </cell>
          <cell r="N662">
            <v>162645</v>
          </cell>
          <cell r="O662">
            <v>316533</v>
          </cell>
          <cell r="P662">
            <v>0</v>
          </cell>
          <cell r="Q662">
            <v>20309</v>
          </cell>
          <cell r="R662">
            <v>0</v>
          </cell>
          <cell r="S662">
            <v>0</v>
          </cell>
          <cell r="T662">
            <v>0</v>
          </cell>
          <cell r="U662">
            <v>20309</v>
          </cell>
          <cell r="V662">
            <v>116644</v>
          </cell>
        </row>
        <row r="663">
          <cell r="D663">
            <v>13121</v>
          </cell>
          <cell r="E663">
            <v>0</v>
          </cell>
          <cell r="F663">
            <v>682036</v>
          </cell>
          <cell r="G663">
            <v>250000</v>
          </cell>
          <cell r="H663">
            <v>432036</v>
          </cell>
          <cell r="I663">
            <v>3339620</v>
          </cell>
          <cell r="J663">
            <v>2323360</v>
          </cell>
          <cell r="K663">
            <v>3160000</v>
          </cell>
          <cell r="L663">
            <v>179620</v>
          </cell>
          <cell r="M663">
            <v>330126</v>
          </cell>
          <cell r="N663">
            <v>192450</v>
          </cell>
          <cell r="O663">
            <v>234259</v>
          </cell>
          <cell r="P663">
            <v>95867</v>
          </cell>
          <cell r="Q663">
            <v>19349</v>
          </cell>
          <cell r="R663">
            <v>0</v>
          </cell>
          <cell r="S663">
            <v>0</v>
          </cell>
          <cell r="T663">
            <v>0</v>
          </cell>
          <cell r="U663">
            <v>19349</v>
          </cell>
          <cell r="V663">
            <v>114078</v>
          </cell>
        </row>
        <row r="664">
          <cell r="D664">
            <v>13122</v>
          </cell>
          <cell r="E664">
            <v>0</v>
          </cell>
          <cell r="F664">
            <v>495936</v>
          </cell>
          <cell r="G664">
            <v>495936</v>
          </cell>
          <cell r="H664">
            <v>0</v>
          </cell>
          <cell r="I664">
            <v>2156925</v>
          </cell>
          <cell r="J664">
            <v>1469090</v>
          </cell>
          <cell r="K664">
            <v>1594000</v>
          </cell>
          <cell r="L664">
            <v>562925</v>
          </cell>
          <cell r="M664">
            <v>215265</v>
          </cell>
          <cell r="N664">
            <v>121671</v>
          </cell>
          <cell r="O664">
            <v>94976</v>
          </cell>
          <cell r="P664">
            <v>120289</v>
          </cell>
          <cell r="Q664">
            <v>13749</v>
          </cell>
          <cell r="R664">
            <v>0</v>
          </cell>
          <cell r="S664">
            <v>0</v>
          </cell>
          <cell r="T664">
            <v>0</v>
          </cell>
          <cell r="U664">
            <v>13749</v>
          </cell>
          <cell r="V664">
            <v>83001</v>
          </cell>
        </row>
        <row r="665">
          <cell r="D665">
            <v>13123</v>
          </cell>
          <cell r="E665">
            <v>0</v>
          </cell>
          <cell r="F665">
            <v>686623</v>
          </cell>
          <cell r="G665">
            <v>686623</v>
          </cell>
          <cell r="H665">
            <v>0</v>
          </cell>
          <cell r="I665">
            <v>3030980</v>
          </cell>
          <cell r="J665">
            <v>2000000</v>
          </cell>
          <cell r="K665">
            <v>3030980</v>
          </cell>
          <cell r="L665">
            <v>0</v>
          </cell>
          <cell r="M665">
            <v>305527</v>
          </cell>
          <cell r="N665">
            <v>165688</v>
          </cell>
          <cell r="O665">
            <v>52497</v>
          </cell>
          <cell r="P665">
            <v>253030</v>
          </cell>
          <cell r="Q665">
            <v>18549</v>
          </cell>
          <cell r="R665">
            <v>0</v>
          </cell>
          <cell r="S665">
            <v>0</v>
          </cell>
          <cell r="T665">
            <v>0</v>
          </cell>
          <cell r="U665">
            <v>18549</v>
          </cell>
          <cell r="V665">
            <v>114880</v>
          </cell>
        </row>
        <row r="666">
          <cell r="D666">
            <v>13201</v>
          </cell>
          <cell r="E666">
            <v>0</v>
          </cell>
          <cell r="F666">
            <v>877033</v>
          </cell>
          <cell r="G666">
            <v>877033</v>
          </cell>
          <cell r="H666">
            <v>0</v>
          </cell>
          <cell r="I666">
            <v>2282340</v>
          </cell>
          <cell r="J666">
            <v>1478520</v>
          </cell>
          <cell r="K666">
            <v>2282340</v>
          </cell>
          <cell r="L666">
            <v>0</v>
          </cell>
          <cell r="M666">
            <v>230472</v>
          </cell>
          <cell r="N666">
            <v>122280</v>
          </cell>
          <cell r="O666">
            <v>195000</v>
          </cell>
          <cell r="P666">
            <v>35472</v>
          </cell>
          <cell r="Q666">
            <v>16949</v>
          </cell>
          <cell r="R666">
            <v>0</v>
          </cell>
          <cell r="S666">
            <v>0</v>
          </cell>
          <cell r="T666">
            <v>0</v>
          </cell>
          <cell r="U666">
            <v>16949</v>
          </cell>
          <cell r="V666">
            <v>148315</v>
          </cell>
        </row>
        <row r="667">
          <cell r="D667">
            <v>13202</v>
          </cell>
          <cell r="E667">
            <v>4088</v>
          </cell>
          <cell r="F667">
            <v>218765</v>
          </cell>
          <cell r="G667">
            <v>179477</v>
          </cell>
          <cell r="H667">
            <v>39288</v>
          </cell>
          <cell r="I667">
            <v>798195</v>
          </cell>
          <cell r="J667">
            <v>523400</v>
          </cell>
          <cell r="K667">
            <v>798195</v>
          </cell>
          <cell r="L667">
            <v>0</v>
          </cell>
          <cell r="M667">
            <v>80760</v>
          </cell>
          <cell r="N667">
            <v>43428</v>
          </cell>
          <cell r="O667">
            <v>4126</v>
          </cell>
          <cell r="P667">
            <v>76634</v>
          </cell>
          <cell r="Q667">
            <v>7349</v>
          </cell>
          <cell r="R667">
            <v>0</v>
          </cell>
          <cell r="S667">
            <v>0</v>
          </cell>
          <cell r="T667">
            <v>0</v>
          </cell>
          <cell r="U667">
            <v>7349</v>
          </cell>
          <cell r="V667">
            <v>36402</v>
          </cell>
        </row>
        <row r="668">
          <cell r="D668">
            <v>13203</v>
          </cell>
          <cell r="E668">
            <v>0</v>
          </cell>
          <cell r="F668">
            <v>160800</v>
          </cell>
          <cell r="G668">
            <v>160800</v>
          </cell>
          <cell r="H668">
            <v>0</v>
          </cell>
          <cell r="I668">
            <v>569695</v>
          </cell>
          <cell r="J668">
            <v>337080</v>
          </cell>
          <cell r="K668">
            <v>510000</v>
          </cell>
          <cell r="L668">
            <v>59695</v>
          </cell>
          <cell r="M668">
            <v>59795</v>
          </cell>
          <cell r="N668">
            <v>28073</v>
          </cell>
          <cell r="O668">
            <v>31139</v>
          </cell>
          <cell r="P668">
            <v>28656</v>
          </cell>
          <cell r="Q668">
            <v>6389</v>
          </cell>
          <cell r="R668">
            <v>0</v>
          </cell>
          <cell r="S668">
            <v>0</v>
          </cell>
          <cell r="T668">
            <v>0</v>
          </cell>
          <cell r="U668">
            <v>6389</v>
          </cell>
          <cell r="V668">
            <v>27288</v>
          </cell>
        </row>
        <row r="669">
          <cell r="D669">
            <v>13204</v>
          </cell>
          <cell r="E669">
            <v>0</v>
          </cell>
          <cell r="F669">
            <v>241753</v>
          </cell>
          <cell r="G669">
            <v>121736</v>
          </cell>
          <cell r="H669">
            <v>120017</v>
          </cell>
          <cell r="I669">
            <v>741825</v>
          </cell>
          <cell r="J669">
            <v>449910</v>
          </cell>
          <cell r="K669">
            <v>741825</v>
          </cell>
          <cell r="L669">
            <v>0</v>
          </cell>
          <cell r="M669">
            <v>77061</v>
          </cell>
          <cell r="N669">
            <v>37416</v>
          </cell>
          <cell r="O669">
            <v>77061</v>
          </cell>
          <cell r="P669">
            <v>0</v>
          </cell>
          <cell r="Q669">
            <v>7349</v>
          </cell>
          <cell r="R669">
            <v>0</v>
          </cell>
          <cell r="S669">
            <v>0</v>
          </cell>
          <cell r="T669">
            <v>0</v>
          </cell>
          <cell r="U669">
            <v>7349</v>
          </cell>
          <cell r="V669">
            <v>39162</v>
          </cell>
        </row>
        <row r="670">
          <cell r="D670">
            <v>13205</v>
          </cell>
          <cell r="E670">
            <v>0</v>
          </cell>
          <cell r="F670">
            <v>247025</v>
          </cell>
          <cell r="G670">
            <v>0</v>
          </cell>
          <cell r="H670">
            <v>247025</v>
          </cell>
          <cell r="I670">
            <v>572285</v>
          </cell>
          <cell r="J670">
            <v>384460</v>
          </cell>
          <cell r="K670">
            <v>527000</v>
          </cell>
          <cell r="L670">
            <v>45285</v>
          </cell>
          <cell r="M670">
            <v>57111</v>
          </cell>
          <cell r="N670">
            <v>31785</v>
          </cell>
          <cell r="O670">
            <v>6126</v>
          </cell>
          <cell r="P670">
            <v>50985</v>
          </cell>
          <cell r="Q670">
            <v>5749</v>
          </cell>
          <cell r="R670">
            <v>0</v>
          </cell>
          <cell r="S670">
            <v>0</v>
          </cell>
          <cell r="T670">
            <v>0</v>
          </cell>
          <cell r="U670">
            <v>5749</v>
          </cell>
          <cell r="V670">
            <v>41798</v>
          </cell>
        </row>
        <row r="671">
          <cell r="D671">
            <v>13206</v>
          </cell>
          <cell r="E671">
            <v>0</v>
          </cell>
          <cell r="F671">
            <v>297864</v>
          </cell>
          <cell r="G671">
            <v>0</v>
          </cell>
          <cell r="H671">
            <v>297864</v>
          </cell>
          <cell r="I671">
            <v>1027780</v>
          </cell>
          <cell r="J671">
            <v>637580</v>
          </cell>
          <cell r="K671">
            <v>911000</v>
          </cell>
          <cell r="L671">
            <v>116780</v>
          </cell>
          <cell r="M671">
            <v>105829</v>
          </cell>
          <cell r="N671">
            <v>52870</v>
          </cell>
          <cell r="O671">
            <v>83617</v>
          </cell>
          <cell r="P671">
            <v>22212</v>
          </cell>
          <cell r="Q671">
            <v>9109</v>
          </cell>
          <cell r="R671">
            <v>0</v>
          </cell>
          <cell r="S671">
            <v>0</v>
          </cell>
          <cell r="T671">
            <v>0</v>
          </cell>
          <cell r="U671">
            <v>9109</v>
          </cell>
          <cell r="V671">
            <v>50078</v>
          </cell>
        </row>
        <row r="672">
          <cell r="D672">
            <v>13207</v>
          </cell>
          <cell r="E672">
            <v>0</v>
          </cell>
          <cell r="F672">
            <v>179121</v>
          </cell>
          <cell r="G672">
            <v>143000</v>
          </cell>
          <cell r="H672">
            <v>36121</v>
          </cell>
          <cell r="I672">
            <v>472150</v>
          </cell>
          <cell r="J672">
            <v>305350</v>
          </cell>
          <cell r="K672">
            <v>434000</v>
          </cell>
          <cell r="L672">
            <v>38150</v>
          </cell>
          <cell r="M672">
            <v>47850</v>
          </cell>
          <cell r="N672">
            <v>25251</v>
          </cell>
          <cell r="O672">
            <v>35000</v>
          </cell>
          <cell r="P672">
            <v>12850</v>
          </cell>
          <cell r="Q672">
            <v>4650</v>
          </cell>
          <cell r="R672">
            <v>0</v>
          </cell>
          <cell r="S672">
            <v>0</v>
          </cell>
          <cell r="T672">
            <v>0</v>
          </cell>
          <cell r="U672">
            <v>4650</v>
          </cell>
          <cell r="V672">
            <v>28879</v>
          </cell>
        </row>
        <row r="673">
          <cell r="D673">
            <v>13208</v>
          </cell>
          <cell r="E673">
            <v>163</v>
          </cell>
          <cell r="F673">
            <v>271583</v>
          </cell>
          <cell r="G673">
            <v>271583</v>
          </cell>
          <cell r="H673">
            <v>0</v>
          </cell>
          <cell r="I673">
            <v>965975</v>
          </cell>
          <cell r="J673">
            <v>598020</v>
          </cell>
          <cell r="K673">
            <v>864000</v>
          </cell>
          <cell r="L673">
            <v>101975</v>
          </cell>
          <cell r="M673">
            <v>99831</v>
          </cell>
          <cell r="N673">
            <v>49770</v>
          </cell>
          <cell r="O673">
            <v>72000</v>
          </cell>
          <cell r="P673">
            <v>27831</v>
          </cell>
          <cell r="Q673">
            <v>8629</v>
          </cell>
          <cell r="R673">
            <v>0</v>
          </cell>
          <cell r="S673">
            <v>0</v>
          </cell>
          <cell r="T673">
            <v>0</v>
          </cell>
          <cell r="U673">
            <v>8629</v>
          </cell>
          <cell r="V673">
            <v>45902</v>
          </cell>
        </row>
        <row r="674">
          <cell r="D674">
            <v>13209</v>
          </cell>
          <cell r="E674">
            <v>0</v>
          </cell>
          <cell r="F674">
            <v>664914</v>
          </cell>
          <cell r="G674">
            <v>61213</v>
          </cell>
          <cell r="H674">
            <v>603701</v>
          </cell>
          <cell r="I674">
            <v>1693800</v>
          </cell>
          <cell r="J674">
            <v>1084090</v>
          </cell>
          <cell r="K674">
            <v>1693800</v>
          </cell>
          <cell r="L674">
            <v>0</v>
          </cell>
          <cell r="M674">
            <v>171966</v>
          </cell>
          <cell r="N674">
            <v>89703</v>
          </cell>
          <cell r="O674">
            <v>171966</v>
          </cell>
          <cell r="P674">
            <v>0</v>
          </cell>
          <cell r="Q674">
            <v>13109</v>
          </cell>
          <cell r="R674">
            <v>0</v>
          </cell>
          <cell r="S674">
            <v>0</v>
          </cell>
          <cell r="T674">
            <v>0</v>
          </cell>
          <cell r="U674">
            <v>13109</v>
          </cell>
          <cell r="V674">
            <v>112945</v>
          </cell>
        </row>
        <row r="675">
          <cell r="D675">
            <v>13210</v>
          </cell>
          <cell r="E675">
            <v>0</v>
          </cell>
          <cell r="F675">
            <v>173644</v>
          </cell>
          <cell r="G675">
            <v>38864</v>
          </cell>
          <cell r="H675">
            <v>134780</v>
          </cell>
          <cell r="I675">
            <v>445530</v>
          </cell>
          <cell r="J675">
            <v>254490</v>
          </cell>
          <cell r="K675">
            <v>397000</v>
          </cell>
          <cell r="L675">
            <v>48530</v>
          </cell>
          <cell r="M675">
            <v>47150</v>
          </cell>
          <cell r="N675">
            <v>21158</v>
          </cell>
          <cell r="O675">
            <v>44767</v>
          </cell>
          <cell r="P675">
            <v>2383</v>
          </cell>
          <cell r="Q675">
            <v>5589</v>
          </cell>
          <cell r="R675">
            <v>0</v>
          </cell>
          <cell r="S675">
            <v>0</v>
          </cell>
          <cell r="T675">
            <v>0</v>
          </cell>
          <cell r="U675">
            <v>5589</v>
          </cell>
          <cell r="V675">
            <v>29407</v>
          </cell>
        </row>
        <row r="676">
          <cell r="D676">
            <v>13211</v>
          </cell>
          <cell r="E676">
            <v>0</v>
          </cell>
          <cell r="F676">
            <v>303031</v>
          </cell>
          <cell r="G676">
            <v>303031</v>
          </cell>
          <cell r="H676">
            <v>0</v>
          </cell>
          <cell r="I676">
            <v>752630</v>
          </cell>
          <cell r="J676">
            <v>468900</v>
          </cell>
          <cell r="K676">
            <v>752630</v>
          </cell>
          <cell r="L676">
            <v>0</v>
          </cell>
          <cell r="M676">
            <v>77193</v>
          </cell>
          <cell r="N676">
            <v>38868</v>
          </cell>
          <cell r="O676">
            <v>77193</v>
          </cell>
          <cell r="P676">
            <v>0</v>
          </cell>
          <cell r="Q676">
            <v>7349</v>
          </cell>
          <cell r="R676">
            <v>0</v>
          </cell>
          <cell r="S676">
            <v>0</v>
          </cell>
          <cell r="T676">
            <v>0</v>
          </cell>
          <cell r="U676">
            <v>7349</v>
          </cell>
          <cell r="V676">
            <v>50833</v>
          </cell>
        </row>
        <row r="677">
          <cell r="D677">
            <v>13212</v>
          </cell>
          <cell r="E677">
            <v>0</v>
          </cell>
          <cell r="F677">
            <v>285902</v>
          </cell>
          <cell r="G677">
            <v>0</v>
          </cell>
          <cell r="H677">
            <v>285902</v>
          </cell>
          <cell r="I677">
            <v>704495</v>
          </cell>
          <cell r="J677">
            <v>424940</v>
          </cell>
          <cell r="K677">
            <v>610000</v>
          </cell>
          <cell r="L677">
            <v>94495</v>
          </cell>
          <cell r="M677">
            <v>73145</v>
          </cell>
          <cell r="N677">
            <v>35255</v>
          </cell>
          <cell r="O677">
            <v>3650</v>
          </cell>
          <cell r="P677">
            <v>69495</v>
          </cell>
          <cell r="Q677">
            <v>7189</v>
          </cell>
          <cell r="R677">
            <v>0</v>
          </cell>
          <cell r="S677">
            <v>0</v>
          </cell>
          <cell r="T677">
            <v>0</v>
          </cell>
          <cell r="U677">
            <v>7189</v>
          </cell>
          <cell r="V677">
            <v>48514</v>
          </cell>
        </row>
        <row r="678">
          <cell r="D678">
            <v>13213</v>
          </cell>
          <cell r="E678">
            <v>0</v>
          </cell>
          <cell r="F678">
            <v>273697</v>
          </cell>
          <cell r="G678">
            <v>0</v>
          </cell>
          <cell r="H678">
            <v>273697</v>
          </cell>
          <cell r="I678">
            <v>656255</v>
          </cell>
          <cell r="J678">
            <v>439380</v>
          </cell>
          <cell r="K678">
            <v>580000</v>
          </cell>
          <cell r="L678">
            <v>76255</v>
          </cell>
          <cell r="M678">
            <v>65678</v>
          </cell>
          <cell r="N678">
            <v>36380</v>
          </cell>
          <cell r="O678">
            <v>47500</v>
          </cell>
          <cell r="P678">
            <v>18178</v>
          </cell>
          <cell r="Q678">
            <v>6229</v>
          </cell>
          <cell r="R678">
            <v>0</v>
          </cell>
          <cell r="S678">
            <v>0</v>
          </cell>
          <cell r="T678">
            <v>0</v>
          </cell>
          <cell r="U678">
            <v>6229</v>
          </cell>
          <cell r="V678">
            <v>46431</v>
          </cell>
        </row>
        <row r="679">
          <cell r="D679">
            <v>13214</v>
          </cell>
          <cell r="E679">
            <v>0</v>
          </cell>
          <cell r="F679">
            <v>173814</v>
          </cell>
          <cell r="G679">
            <v>129756</v>
          </cell>
          <cell r="H679">
            <v>44058</v>
          </cell>
          <cell r="I679">
            <v>438300</v>
          </cell>
          <cell r="J679">
            <v>241580</v>
          </cell>
          <cell r="K679">
            <v>296000</v>
          </cell>
          <cell r="L679">
            <v>142300</v>
          </cell>
          <cell r="M679">
            <v>46893</v>
          </cell>
          <cell r="N679">
            <v>20118</v>
          </cell>
          <cell r="O679">
            <v>5629</v>
          </cell>
          <cell r="P679">
            <v>41264</v>
          </cell>
          <cell r="Q679">
            <v>5589</v>
          </cell>
          <cell r="R679">
            <v>0</v>
          </cell>
          <cell r="S679">
            <v>0</v>
          </cell>
          <cell r="T679">
            <v>0</v>
          </cell>
          <cell r="U679">
            <v>5589</v>
          </cell>
          <cell r="V679">
            <v>29583</v>
          </cell>
        </row>
        <row r="680">
          <cell r="D680">
            <v>13215</v>
          </cell>
          <cell r="E680">
            <v>0</v>
          </cell>
          <cell r="F680">
            <v>109521</v>
          </cell>
          <cell r="G680">
            <v>0</v>
          </cell>
          <cell r="H680">
            <v>109521</v>
          </cell>
          <cell r="I680">
            <v>323825</v>
          </cell>
          <cell r="J680">
            <v>209300</v>
          </cell>
          <cell r="K680">
            <v>322000</v>
          </cell>
          <cell r="L680">
            <v>1825</v>
          </cell>
          <cell r="M680">
            <v>32936</v>
          </cell>
          <cell r="N680">
            <v>17393</v>
          </cell>
          <cell r="O680">
            <v>32667</v>
          </cell>
          <cell r="P680">
            <v>269</v>
          </cell>
          <cell r="Q680">
            <v>3669</v>
          </cell>
          <cell r="R680">
            <v>0</v>
          </cell>
          <cell r="S680">
            <v>0</v>
          </cell>
          <cell r="T680">
            <v>0</v>
          </cell>
          <cell r="U680">
            <v>3669</v>
          </cell>
          <cell r="V680">
            <v>18613</v>
          </cell>
        </row>
        <row r="681">
          <cell r="D681">
            <v>13218</v>
          </cell>
          <cell r="E681">
            <v>0</v>
          </cell>
          <cell r="F681">
            <v>104699</v>
          </cell>
          <cell r="G681">
            <v>19958</v>
          </cell>
          <cell r="H681">
            <v>84741</v>
          </cell>
          <cell r="I681">
            <v>263345</v>
          </cell>
          <cell r="J681">
            <v>180760</v>
          </cell>
          <cell r="K681">
            <v>242700</v>
          </cell>
          <cell r="L681">
            <v>20645</v>
          </cell>
          <cell r="M681">
            <v>26140</v>
          </cell>
          <cell r="N681">
            <v>14950</v>
          </cell>
          <cell r="O681">
            <v>12601</v>
          </cell>
          <cell r="P681">
            <v>13539</v>
          </cell>
          <cell r="Q681">
            <v>2949</v>
          </cell>
          <cell r="R681">
            <v>0</v>
          </cell>
          <cell r="S681">
            <v>0</v>
          </cell>
          <cell r="T681">
            <v>0</v>
          </cell>
          <cell r="U681">
            <v>2949</v>
          </cell>
          <cell r="V681">
            <v>17471</v>
          </cell>
        </row>
        <row r="682">
          <cell r="D682">
            <v>13219</v>
          </cell>
          <cell r="E682">
            <v>0</v>
          </cell>
          <cell r="F682">
            <v>141594</v>
          </cell>
          <cell r="G682">
            <v>46594</v>
          </cell>
          <cell r="H682">
            <v>95000</v>
          </cell>
          <cell r="I682">
            <v>329365</v>
          </cell>
          <cell r="J682">
            <v>202430</v>
          </cell>
          <cell r="K682">
            <v>270000</v>
          </cell>
          <cell r="L682">
            <v>59365</v>
          </cell>
          <cell r="M682">
            <v>34080</v>
          </cell>
          <cell r="N682">
            <v>16836</v>
          </cell>
          <cell r="O682">
            <v>8972</v>
          </cell>
          <cell r="P682">
            <v>25108</v>
          </cell>
          <cell r="Q682">
            <v>3909</v>
          </cell>
          <cell r="R682">
            <v>0</v>
          </cell>
          <cell r="S682">
            <v>0</v>
          </cell>
          <cell r="T682">
            <v>0</v>
          </cell>
          <cell r="U682">
            <v>3909</v>
          </cell>
          <cell r="V682">
            <v>23954</v>
          </cell>
        </row>
        <row r="683">
          <cell r="D683">
            <v>13220</v>
          </cell>
          <cell r="E683">
            <v>0</v>
          </cell>
          <cell r="F683">
            <v>154218</v>
          </cell>
          <cell r="G683">
            <v>151218</v>
          </cell>
          <cell r="H683">
            <v>3000</v>
          </cell>
          <cell r="I683">
            <v>346485</v>
          </cell>
          <cell r="J683">
            <v>226250</v>
          </cell>
          <cell r="K683">
            <v>226250</v>
          </cell>
          <cell r="L683">
            <v>120235</v>
          </cell>
          <cell r="M683">
            <v>34956</v>
          </cell>
          <cell r="N683">
            <v>18708</v>
          </cell>
          <cell r="O683">
            <v>18452</v>
          </cell>
          <cell r="P683">
            <v>16504</v>
          </cell>
          <cell r="Q683">
            <v>3669</v>
          </cell>
          <cell r="R683">
            <v>0</v>
          </cell>
          <cell r="S683">
            <v>0</v>
          </cell>
          <cell r="T683">
            <v>0</v>
          </cell>
          <cell r="U683">
            <v>3669</v>
          </cell>
          <cell r="V683">
            <v>26198</v>
          </cell>
        </row>
        <row r="684">
          <cell r="D684">
            <v>13221</v>
          </cell>
          <cell r="E684">
            <v>0</v>
          </cell>
          <cell r="F684">
            <v>150137</v>
          </cell>
          <cell r="G684">
            <v>35000</v>
          </cell>
          <cell r="H684">
            <v>115137</v>
          </cell>
          <cell r="I684">
            <v>334440</v>
          </cell>
          <cell r="J684">
            <v>228940</v>
          </cell>
          <cell r="K684">
            <v>334440</v>
          </cell>
          <cell r="L684">
            <v>0</v>
          </cell>
          <cell r="M684">
            <v>33151</v>
          </cell>
          <cell r="N684">
            <v>18958</v>
          </cell>
          <cell r="O684">
            <v>26820</v>
          </cell>
          <cell r="P684">
            <v>6331</v>
          </cell>
          <cell r="Q684">
            <v>3429</v>
          </cell>
          <cell r="R684">
            <v>0</v>
          </cell>
          <cell r="S684">
            <v>0</v>
          </cell>
          <cell r="T684">
            <v>0</v>
          </cell>
          <cell r="U684">
            <v>3429</v>
          </cell>
          <cell r="V684">
            <v>25450</v>
          </cell>
        </row>
        <row r="685">
          <cell r="D685">
            <v>13222</v>
          </cell>
          <cell r="E685">
            <v>0</v>
          </cell>
          <cell r="F685">
            <v>210834</v>
          </cell>
          <cell r="G685">
            <v>0</v>
          </cell>
          <cell r="H685">
            <v>210834</v>
          </cell>
          <cell r="I685">
            <v>491960</v>
          </cell>
          <cell r="J685">
            <v>326620</v>
          </cell>
          <cell r="K685">
            <v>426800</v>
          </cell>
          <cell r="L685">
            <v>65160</v>
          </cell>
          <cell r="M685">
            <v>49387</v>
          </cell>
          <cell r="N685">
            <v>27040</v>
          </cell>
          <cell r="O685">
            <v>39520</v>
          </cell>
          <cell r="P685">
            <v>9867</v>
          </cell>
          <cell r="Q685">
            <v>5109</v>
          </cell>
          <cell r="R685">
            <v>0</v>
          </cell>
          <cell r="S685">
            <v>0</v>
          </cell>
          <cell r="T685">
            <v>0</v>
          </cell>
          <cell r="U685">
            <v>5109</v>
          </cell>
          <cell r="V685">
            <v>35772</v>
          </cell>
        </row>
        <row r="686">
          <cell r="D686">
            <v>13223</v>
          </cell>
          <cell r="E686">
            <v>0</v>
          </cell>
          <cell r="F686">
            <v>137638</v>
          </cell>
          <cell r="G686">
            <v>23800</v>
          </cell>
          <cell r="H686">
            <v>113838</v>
          </cell>
          <cell r="I686">
            <v>313160</v>
          </cell>
          <cell r="J686">
            <v>215640</v>
          </cell>
          <cell r="K686">
            <v>313000</v>
          </cell>
          <cell r="L686">
            <v>160</v>
          </cell>
          <cell r="M686">
            <v>30858</v>
          </cell>
          <cell r="N686">
            <v>17745</v>
          </cell>
          <cell r="O686">
            <v>22042</v>
          </cell>
          <cell r="P686">
            <v>8816</v>
          </cell>
          <cell r="Q686">
            <v>3189</v>
          </cell>
          <cell r="R686">
            <v>0</v>
          </cell>
          <cell r="S686">
            <v>0</v>
          </cell>
          <cell r="T686">
            <v>0</v>
          </cell>
          <cell r="U686">
            <v>3189</v>
          </cell>
          <cell r="V686">
            <v>23334</v>
          </cell>
        </row>
        <row r="687">
          <cell r="D687">
            <v>13224</v>
          </cell>
          <cell r="E687">
            <v>0</v>
          </cell>
          <cell r="F687">
            <v>182174</v>
          </cell>
          <cell r="G687">
            <v>30000</v>
          </cell>
          <cell r="H687">
            <v>152174</v>
          </cell>
          <cell r="I687">
            <v>610505</v>
          </cell>
          <cell r="J687">
            <v>394580</v>
          </cell>
          <cell r="K687">
            <v>610505</v>
          </cell>
          <cell r="L687">
            <v>0</v>
          </cell>
          <cell r="M687">
            <v>62038</v>
          </cell>
          <cell r="N687">
            <v>32770</v>
          </cell>
          <cell r="O687">
            <v>62038</v>
          </cell>
          <cell r="P687">
            <v>0</v>
          </cell>
          <cell r="Q687">
            <v>6229</v>
          </cell>
          <cell r="R687">
            <v>0</v>
          </cell>
          <cell r="S687">
            <v>0</v>
          </cell>
          <cell r="T687">
            <v>0</v>
          </cell>
          <cell r="U687">
            <v>6229</v>
          </cell>
          <cell r="V687">
            <v>30918</v>
          </cell>
        </row>
        <row r="688">
          <cell r="D688">
            <v>13225</v>
          </cell>
          <cell r="E688">
            <v>0</v>
          </cell>
          <cell r="F688">
            <v>143400</v>
          </cell>
          <cell r="G688">
            <v>143400</v>
          </cell>
          <cell r="H688">
            <v>0</v>
          </cell>
          <cell r="I688">
            <v>323585</v>
          </cell>
          <cell r="J688">
            <v>186520</v>
          </cell>
          <cell r="K688">
            <v>271920</v>
          </cell>
          <cell r="L688">
            <v>51665</v>
          </cell>
          <cell r="M688">
            <v>34032</v>
          </cell>
          <cell r="N688">
            <v>15450</v>
          </cell>
          <cell r="O688">
            <v>34032</v>
          </cell>
          <cell r="P688">
            <v>0</v>
          </cell>
          <cell r="Q688">
            <v>3450</v>
          </cell>
          <cell r="R688">
            <v>3450</v>
          </cell>
          <cell r="S688">
            <v>3300</v>
          </cell>
          <cell r="T688">
            <v>150</v>
          </cell>
          <cell r="U688">
            <v>0</v>
          </cell>
          <cell r="V688">
            <v>24351</v>
          </cell>
        </row>
        <row r="689">
          <cell r="D689">
            <v>13227</v>
          </cell>
          <cell r="E689">
            <v>0</v>
          </cell>
          <cell r="F689">
            <v>87906</v>
          </cell>
          <cell r="G689">
            <v>17165</v>
          </cell>
          <cell r="H689">
            <v>70741</v>
          </cell>
          <cell r="I689">
            <v>210890</v>
          </cell>
          <cell r="J689">
            <v>130820</v>
          </cell>
          <cell r="K689">
            <v>169600</v>
          </cell>
          <cell r="L689">
            <v>41290</v>
          </cell>
          <cell r="M689">
            <v>21655</v>
          </cell>
          <cell r="N689">
            <v>10795</v>
          </cell>
          <cell r="O689">
            <v>12203</v>
          </cell>
          <cell r="P689">
            <v>9452</v>
          </cell>
          <cell r="Q689">
            <v>2709</v>
          </cell>
          <cell r="R689">
            <v>0</v>
          </cell>
          <cell r="S689">
            <v>0</v>
          </cell>
          <cell r="T689">
            <v>0</v>
          </cell>
          <cell r="U689">
            <v>2709</v>
          </cell>
          <cell r="V689">
            <v>14825</v>
          </cell>
        </row>
        <row r="690">
          <cell r="D690">
            <v>13228</v>
          </cell>
          <cell r="E690">
            <v>0</v>
          </cell>
          <cell r="F690">
            <v>160471</v>
          </cell>
          <cell r="G690">
            <v>0</v>
          </cell>
          <cell r="H690">
            <v>160471</v>
          </cell>
          <cell r="I690">
            <v>318255</v>
          </cell>
          <cell r="J690">
            <v>205910</v>
          </cell>
          <cell r="K690">
            <v>318255</v>
          </cell>
          <cell r="L690">
            <v>0</v>
          </cell>
          <cell r="M690">
            <v>32113</v>
          </cell>
          <cell r="N690">
            <v>16951</v>
          </cell>
          <cell r="O690">
            <v>14121</v>
          </cell>
          <cell r="P690">
            <v>17992</v>
          </cell>
          <cell r="Q690">
            <v>3429</v>
          </cell>
          <cell r="R690">
            <v>0</v>
          </cell>
          <cell r="S690">
            <v>0</v>
          </cell>
          <cell r="T690">
            <v>0</v>
          </cell>
          <cell r="U690">
            <v>3429</v>
          </cell>
          <cell r="V690">
            <v>27130</v>
          </cell>
        </row>
        <row r="691">
          <cell r="D691">
            <v>13229</v>
          </cell>
          <cell r="E691">
            <v>0</v>
          </cell>
          <cell r="F691">
            <v>315892</v>
          </cell>
          <cell r="G691">
            <v>315892</v>
          </cell>
          <cell r="H691">
            <v>0</v>
          </cell>
          <cell r="I691">
            <v>780605</v>
          </cell>
          <cell r="J691">
            <v>477680</v>
          </cell>
          <cell r="K691">
            <v>677000</v>
          </cell>
          <cell r="L691">
            <v>103605</v>
          </cell>
          <cell r="M691">
            <v>80716</v>
          </cell>
          <cell r="N691">
            <v>39685</v>
          </cell>
          <cell r="O691">
            <v>44428</v>
          </cell>
          <cell r="P691">
            <v>36288</v>
          </cell>
          <cell r="Q691">
            <v>7210</v>
          </cell>
          <cell r="R691">
            <v>0</v>
          </cell>
          <cell r="S691">
            <v>0</v>
          </cell>
          <cell r="T691">
            <v>0</v>
          </cell>
          <cell r="U691">
            <v>7210</v>
          </cell>
          <cell r="V691">
            <v>53532</v>
          </cell>
        </row>
        <row r="692">
          <cell r="D692">
            <v>13303</v>
          </cell>
          <cell r="E692">
            <v>3055</v>
          </cell>
          <cell r="F692">
            <v>51394</v>
          </cell>
          <cell r="G692">
            <v>48251</v>
          </cell>
          <cell r="H692">
            <v>3143</v>
          </cell>
          <cell r="I692">
            <v>137545</v>
          </cell>
          <cell r="J692">
            <v>92680</v>
          </cell>
          <cell r="K692">
            <v>131740</v>
          </cell>
          <cell r="L692">
            <v>5805</v>
          </cell>
          <cell r="M692">
            <v>13666</v>
          </cell>
          <cell r="N692">
            <v>7615</v>
          </cell>
          <cell r="O692">
            <v>744</v>
          </cell>
          <cell r="P692">
            <v>12922</v>
          </cell>
          <cell r="Q692">
            <v>1749</v>
          </cell>
          <cell r="R692">
            <v>0</v>
          </cell>
          <cell r="S692">
            <v>0</v>
          </cell>
          <cell r="T692">
            <v>0</v>
          </cell>
          <cell r="U692">
            <v>1749</v>
          </cell>
          <cell r="V692">
            <v>8735</v>
          </cell>
        </row>
        <row r="693">
          <cell r="D693">
            <v>13305</v>
          </cell>
          <cell r="E693">
            <v>0</v>
          </cell>
          <cell r="F693">
            <v>45528</v>
          </cell>
          <cell r="G693">
            <v>45528</v>
          </cell>
          <cell r="H693">
            <v>0</v>
          </cell>
          <cell r="I693">
            <v>68255</v>
          </cell>
          <cell r="J693">
            <v>46140</v>
          </cell>
          <cell r="K693">
            <v>0</v>
          </cell>
          <cell r="L693">
            <v>68255</v>
          </cell>
          <cell r="M693">
            <v>6735</v>
          </cell>
          <cell r="N693">
            <v>3783</v>
          </cell>
          <cell r="O693">
            <v>1000</v>
          </cell>
          <cell r="P693">
            <v>5735</v>
          </cell>
          <cell r="Q693">
            <v>1269</v>
          </cell>
          <cell r="R693">
            <v>0</v>
          </cell>
          <cell r="S693">
            <v>0</v>
          </cell>
          <cell r="T693">
            <v>0</v>
          </cell>
          <cell r="U693">
            <v>1269</v>
          </cell>
          <cell r="V693">
            <v>7728</v>
          </cell>
        </row>
        <row r="694">
          <cell r="D694">
            <v>13307</v>
          </cell>
          <cell r="E694">
            <v>0</v>
          </cell>
          <cell r="F694">
            <v>15037</v>
          </cell>
          <cell r="G694">
            <v>15037</v>
          </cell>
          <cell r="H694">
            <v>0</v>
          </cell>
          <cell r="I694">
            <v>11660</v>
          </cell>
          <cell r="J694">
            <v>9230</v>
          </cell>
          <cell r="K694">
            <v>0</v>
          </cell>
          <cell r="L694">
            <v>11660</v>
          </cell>
          <cell r="M694">
            <v>1085</v>
          </cell>
          <cell r="N694">
            <v>761</v>
          </cell>
          <cell r="O694">
            <v>940</v>
          </cell>
          <cell r="P694">
            <v>145</v>
          </cell>
          <cell r="Q694">
            <v>789</v>
          </cell>
          <cell r="R694">
            <v>0</v>
          </cell>
          <cell r="S694">
            <v>0</v>
          </cell>
          <cell r="T694">
            <v>0</v>
          </cell>
          <cell r="U694">
            <v>789</v>
          </cell>
          <cell r="V694">
            <v>2527</v>
          </cell>
        </row>
        <row r="695">
          <cell r="D695">
            <v>13308</v>
          </cell>
          <cell r="E695">
            <v>0</v>
          </cell>
          <cell r="F695">
            <v>24286</v>
          </cell>
          <cell r="G695">
            <v>0</v>
          </cell>
          <cell r="H695">
            <v>24286</v>
          </cell>
          <cell r="I695">
            <v>27130</v>
          </cell>
          <cell r="J695">
            <v>21210</v>
          </cell>
          <cell r="K695">
            <v>0</v>
          </cell>
          <cell r="L695">
            <v>27130</v>
          </cell>
          <cell r="M695">
            <v>2537</v>
          </cell>
          <cell r="N695">
            <v>1751</v>
          </cell>
          <cell r="O695">
            <v>0</v>
          </cell>
          <cell r="P695">
            <v>2537</v>
          </cell>
          <cell r="Q695">
            <v>1029</v>
          </cell>
          <cell r="R695">
            <v>0</v>
          </cell>
          <cell r="S695">
            <v>0</v>
          </cell>
          <cell r="T695">
            <v>0</v>
          </cell>
          <cell r="U695">
            <v>1029</v>
          </cell>
          <cell r="V695">
            <v>4088</v>
          </cell>
        </row>
        <row r="696">
          <cell r="D696">
            <v>13361</v>
          </cell>
          <cell r="E696">
            <v>0</v>
          </cell>
          <cell r="F696">
            <v>38265</v>
          </cell>
          <cell r="G696">
            <v>0</v>
          </cell>
          <cell r="H696">
            <v>38265</v>
          </cell>
          <cell r="I696">
            <v>38845</v>
          </cell>
          <cell r="J696">
            <v>29370</v>
          </cell>
          <cell r="K696">
            <v>0</v>
          </cell>
          <cell r="L696">
            <v>38845</v>
          </cell>
          <cell r="M696">
            <v>3705</v>
          </cell>
          <cell r="N696">
            <v>2436</v>
          </cell>
          <cell r="O696">
            <v>0</v>
          </cell>
          <cell r="P696">
            <v>3705</v>
          </cell>
          <cell r="Q696">
            <v>1029</v>
          </cell>
          <cell r="R696">
            <v>0</v>
          </cell>
          <cell r="S696">
            <v>0</v>
          </cell>
          <cell r="T696">
            <v>0</v>
          </cell>
          <cell r="U696">
            <v>1029</v>
          </cell>
          <cell r="V696">
            <v>6438</v>
          </cell>
        </row>
        <row r="697">
          <cell r="D697">
            <v>13362</v>
          </cell>
          <cell r="E697">
            <v>0</v>
          </cell>
          <cell r="F697">
            <v>5435</v>
          </cell>
          <cell r="G697">
            <v>0</v>
          </cell>
          <cell r="H697">
            <v>5435</v>
          </cell>
          <cell r="I697">
            <v>1095</v>
          </cell>
          <cell r="J697">
            <v>570</v>
          </cell>
          <cell r="K697">
            <v>900</v>
          </cell>
          <cell r="L697">
            <v>195</v>
          </cell>
          <cell r="M697">
            <v>120</v>
          </cell>
          <cell r="N697">
            <v>48</v>
          </cell>
          <cell r="O697">
            <v>75</v>
          </cell>
          <cell r="P697">
            <v>45</v>
          </cell>
          <cell r="Q697">
            <v>789</v>
          </cell>
          <cell r="R697">
            <v>0</v>
          </cell>
          <cell r="S697">
            <v>0</v>
          </cell>
          <cell r="T697">
            <v>0</v>
          </cell>
          <cell r="U697">
            <v>789</v>
          </cell>
          <cell r="V697">
            <v>911</v>
          </cell>
        </row>
        <row r="698">
          <cell r="D698">
            <v>13363</v>
          </cell>
          <cell r="E698">
            <v>0</v>
          </cell>
          <cell r="F698">
            <v>17375</v>
          </cell>
          <cell r="G698">
            <v>0</v>
          </cell>
          <cell r="H698">
            <v>17375</v>
          </cell>
          <cell r="I698">
            <v>11795</v>
          </cell>
          <cell r="J698">
            <v>8470</v>
          </cell>
          <cell r="K698">
            <v>0</v>
          </cell>
          <cell r="L698">
            <v>11795</v>
          </cell>
          <cell r="M698">
            <v>1145</v>
          </cell>
          <cell r="N698">
            <v>701</v>
          </cell>
          <cell r="O698">
            <v>0</v>
          </cell>
          <cell r="P698">
            <v>1145</v>
          </cell>
          <cell r="Q698">
            <v>789</v>
          </cell>
          <cell r="R698">
            <v>0</v>
          </cell>
          <cell r="S698">
            <v>0</v>
          </cell>
          <cell r="T698">
            <v>0</v>
          </cell>
          <cell r="U698">
            <v>789</v>
          </cell>
          <cell r="V698">
            <v>2919</v>
          </cell>
        </row>
        <row r="699">
          <cell r="D699">
            <v>13364</v>
          </cell>
          <cell r="E699">
            <v>14</v>
          </cell>
          <cell r="F699">
            <v>15468</v>
          </cell>
          <cell r="G699">
            <v>15468</v>
          </cell>
          <cell r="H699">
            <v>0</v>
          </cell>
          <cell r="I699">
            <v>7030</v>
          </cell>
          <cell r="J699">
            <v>4580</v>
          </cell>
          <cell r="K699">
            <v>5130</v>
          </cell>
          <cell r="L699">
            <v>1900</v>
          </cell>
          <cell r="M699">
            <v>705</v>
          </cell>
          <cell r="N699">
            <v>375</v>
          </cell>
          <cell r="O699">
            <v>300</v>
          </cell>
          <cell r="P699">
            <v>405</v>
          </cell>
          <cell r="Q699">
            <v>789</v>
          </cell>
          <cell r="R699">
            <v>0</v>
          </cell>
          <cell r="S699">
            <v>0</v>
          </cell>
          <cell r="T699">
            <v>0</v>
          </cell>
          <cell r="U699">
            <v>789</v>
          </cell>
          <cell r="V699">
            <v>2600</v>
          </cell>
        </row>
        <row r="700">
          <cell r="D700">
            <v>13381</v>
          </cell>
          <cell r="E700">
            <v>0</v>
          </cell>
          <cell r="F700">
            <v>17641</v>
          </cell>
          <cell r="G700">
            <v>998</v>
          </cell>
          <cell r="H700">
            <v>16643</v>
          </cell>
          <cell r="I700">
            <v>12840</v>
          </cell>
          <cell r="J700">
            <v>9480</v>
          </cell>
          <cell r="K700">
            <v>0</v>
          </cell>
          <cell r="L700">
            <v>12840</v>
          </cell>
          <cell r="M700">
            <v>1246</v>
          </cell>
          <cell r="N700">
            <v>790</v>
          </cell>
          <cell r="O700">
            <v>1246</v>
          </cell>
          <cell r="P700">
            <v>0</v>
          </cell>
          <cell r="Q700">
            <v>789</v>
          </cell>
          <cell r="R700">
            <v>0</v>
          </cell>
          <cell r="S700">
            <v>0</v>
          </cell>
          <cell r="T700">
            <v>0</v>
          </cell>
          <cell r="U700">
            <v>789</v>
          </cell>
          <cell r="V700">
            <v>2967</v>
          </cell>
        </row>
        <row r="701">
          <cell r="D701">
            <v>13382</v>
          </cell>
          <cell r="E701">
            <v>0</v>
          </cell>
          <cell r="F701">
            <v>4750</v>
          </cell>
          <cell r="G701">
            <v>0</v>
          </cell>
          <cell r="H701">
            <v>4750</v>
          </cell>
          <cell r="I701">
            <v>835</v>
          </cell>
          <cell r="J701">
            <v>380</v>
          </cell>
          <cell r="K701">
            <v>770</v>
          </cell>
          <cell r="L701">
            <v>65</v>
          </cell>
          <cell r="M701">
            <v>96</v>
          </cell>
          <cell r="N701">
            <v>33</v>
          </cell>
          <cell r="O701">
            <v>53</v>
          </cell>
          <cell r="P701">
            <v>43</v>
          </cell>
          <cell r="Q701">
            <v>789</v>
          </cell>
          <cell r="R701">
            <v>0</v>
          </cell>
          <cell r="S701">
            <v>0</v>
          </cell>
          <cell r="T701">
            <v>0</v>
          </cell>
          <cell r="U701">
            <v>789</v>
          </cell>
          <cell r="V701">
            <v>796</v>
          </cell>
        </row>
        <row r="702">
          <cell r="D702">
            <v>13401</v>
          </cell>
          <cell r="E702">
            <v>0</v>
          </cell>
          <cell r="F702">
            <v>40261</v>
          </cell>
          <cell r="G702">
            <v>0</v>
          </cell>
          <cell r="H702">
            <v>40261</v>
          </cell>
          <cell r="I702">
            <v>40855</v>
          </cell>
          <cell r="J702">
            <v>31600</v>
          </cell>
          <cell r="K702">
            <v>40855</v>
          </cell>
          <cell r="L702">
            <v>0</v>
          </cell>
          <cell r="M702">
            <v>3859</v>
          </cell>
          <cell r="N702">
            <v>2620</v>
          </cell>
          <cell r="O702">
            <v>3859</v>
          </cell>
          <cell r="P702">
            <v>0</v>
          </cell>
          <cell r="Q702">
            <v>1029</v>
          </cell>
          <cell r="R702">
            <v>0</v>
          </cell>
          <cell r="S702">
            <v>0</v>
          </cell>
          <cell r="T702">
            <v>0</v>
          </cell>
          <cell r="U702">
            <v>1029</v>
          </cell>
          <cell r="V702">
            <v>6770</v>
          </cell>
        </row>
        <row r="703">
          <cell r="D703">
            <v>13402</v>
          </cell>
          <cell r="E703">
            <v>0</v>
          </cell>
          <cell r="F703">
            <v>3617</v>
          </cell>
          <cell r="G703">
            <v>3617</v>
          </cell>
          <cell r="H703">
            <v>0</v>
          </cell>
          <cell r="I703">
            <v>505</v>
          </cell>
          <cell r="J703">
            <v>210</v>
          </cell>
          <cell r="K703">
            <v>300</v>
          </cell>
          <cell r="L703">
            <v>205</v>
          </cell>
          <cell r="M703">
            <v>60</v>
          </cell>
          <cell r="N703">
            <v>18</v>
          </cell>
          <cell r="O703">
            <v>0</v>
          </cell>
          <cell r="P703">
            <v>60</v>
          </cell>
          <cell r="Q703">
            <v>789</v>
          </cell>
          <cell r="R703">
            <v>0</v>
          </cell>
          <cell r="S703">
            <v>0</v>
          </cell>
          <cell r="T703">
            <v>0</v>
          </cell>
          <cell r="U703">
            <v>789</v>
          </cell>
          <cell r="V703">
            <v>606</v>
          </cell>
        </row>
        <row r="704">
          <cell r="D704">
            <v>13421</v>
          </cell>
          <cell r="E704">
            <v>0</v>
          </cell>
          <cell r="F704">
            <v>20780</v>
          </cell>
          <cell r="G704">
            <v>20780</v>
          </cell>
          <cell r="H704">
            <v>0</v>
          </cell>
          <cell r="I704">
            <v>10385</v>
          </cell>
          <cell r="J704">
            <v>5400</v>
          </cell>
          <cell r="K704">
            <v>10385</v>
          </cell>
          <cell r="L704">
            <v>0</v>
          </cell>
          <cell r="M704">
            <v>1120</v>
          </cell>
          <cell r="N704">
            <v>433</v>
          </cell>
          <cell r="O704">
            <v>1120</v>
          </cell>
          <cell r="P704">
            <v>0</v>
          </cell>
          <cell r="Q704">
            <v>789</v>
          </cell>
          <cell r="R704">
            <v>0</v>
          </cell>
          <cell r="S704">
            <v>0</v>
          </cell>
          <cell r="T704">
            <v>0</v>
          </cell>
          <cell r="U704">
            <v>789</v>
          </cell>
          <cell r="V704">
            <v>3493</v>
          </cell>
        </row>
        <row r="705">
          <cell r="D705">
            <v>14000</v>
          </cell>
          <cell r="E705">
            <v>0</v>
          </cell>
          <cell r="F705">
            <v>14818226</v>
          </cell>
          <cell r="G705">
            <v>12818226</v>
          </cell>
          <cell r="H705">
            <v>2000000</v>
          </cell>
          <cell r="I705">
            <v>0</v>
          </cell>
          <cell r="J705">
            <v>0</v>
          </cell>
          <cell r="K705">
            <v>0</v>
          </cell>
          <cell r="L705">
            <v>0</v>
          </cell>
          <cell r="M705">
            <v>0</v>
          </cell>
          <cell r="N705">
            <v>0</v>
          </cell>
          <cell r="O705">
            <v>0</v>
          </cell>
          <cell r="P705">
            <v>0</v>
          </cell>
          <cell r="Q705">
            <v>0</v>
          </cell>
          <cell r="R705">
            <v>0</v>
          </cell>
          <cell r="S705">
            <v>0</v>
          </cell>
          <cell r="T705">
            <v>0</v>
          </cell>
          <cell r="U705">
            <v>0</v>
          </cell>
          <cell r="V705">
            <v>2503844</v>
          </cell>
        </row>
        <row r="706">
          <cell r="D706">
            <v>14100</v>
          </cell>
          <cell r="E706">
            <v>0</v>
          </cell>
          <cell r="F706">
            <v>5132655</v>
          </cell>
          <cell r="G706">
            <v>2085052</v>
          </cell>
          <cell r="H706">
            <v>3047603</v>
          </cell>
          <cell r="I706">
            <v>13920330</v>
          </cell>
          <cell r="J706">
            <v>8313960</v>
          </cell>
          <cell r="K706">
            <v>8960000</v>
          </cell>
          <cell r="L706">
            <v>4960330</v>
          </cell>
          <cell r="M706">
            <v>1450953</v>
          </cell>
          <cell r="N706">
            <v>690105</v>
          </cell>
          <cell r="O706">
            <v>536842</v>
          </cell>
          <cell r="P706">
            <v>914111</v>
          </cell>
          <cell r="Q706">
            <v>107029</v>
          </cell>
          <cell r="R706">
            <v>0</v>
          </cell>
          <cell r="S706">
            <v>0</v>
          </cell>
          <cell r="T706">
            <v>0</v>
          </cell>
          <cell r="U706">
            <v>107029</v>
          </cell>
          <cell r="V706">
            <v>867514</v>
          </cell>
        </row>
        <row r="707">
          <cell r="D707">
            <v>14130</v>
          </cell>
          <cell r="E707">
            <v>0</v>
          </cell>
          <cell r="F707">
            <v>1718939</v>
          </cell>
          <cell r="G707">
            <v>0</v>
          </cell>
          <cell r="H707">
            <v>1718939</v>
          </cell>
          <cell r="I707">
            <v>5664415</v>
          </cell>
          <cell r="J707">
            <v>3275020</v>
          </cell>
          <cell r="K707">
            <v>4850000</v>
          </cell>
          <cell r="L707">
            <v>814415</v>
          </cell>
          <cell r="M707">
            <v>598031</v>
          </cell>
          <cell r="N707">
            <v>272060</v>
          </cell>
          <cell r="O707">
            <v>402500</v>
          </cell>
          <cell r="P707">
            <v>195531</v>
          </cell>
          <cell r="Q707">
            <v>46549</v>
          </cell>
          <cell r="R707">
            <v>0</v>
          </cell>
          <cell r="S707">
            <v>0</v>
          </cell>
          <cell r="T707">
            <v>0</v>
          </cell>
          <cell r="U707">
            <v>46549</v>
          </cell>
          <cell r="V707">
            <v>281789</v>
          </cell>
        </row>
        <row r="708">
          <cell r="D708">
            <v>14150</v>
          </cell>
          <cell r="E708">
            <v>0</v>
          </cell>
          <cell r="F708">
            <v>1197683</v>
          </cell>
          <cell r="G708">
            <v>436259</v>
          </cell>
          <cell r="H708">
            <v>761424</v>
          </cell>
          <cell r="I708">
            <v>2885715</v>
          </cell>
          <cell r="J708">
            <v>1835400</v>
          </cell>
          <cell r="K708">
            <v>2417120</v>
          </cell>
          <cell r="L708">
            <v>468595</v>
          </cell>
          <cell r="M708">
            <v>294082</v>
          </cell>
          <cell r="N708">
            <v>151963</v>
          </cell>
          <cell r="O708">
            <v>104920</v>
          </cell>
          <cell r="P708">
            <v>189162</v>
          </cell>
          <cell r="Q708">
            <v>22229</v>
          </cell>
          <cell r="R708">
            <v>0</v>
          </cell>
          <cell r="S708">
            <v>0</v>
          </cell>
          <cell r="T708">
            <v>0</v>
          </cell>
          <cell r="U708">
            <v>22229</v>
          </cell>
          <cell r="V708">
            <v>202883</v>
          </cell>
        </row>
        <row r="709">
          <cell r="D709">
            <v>14201</v>
          </cell>
          <cell r="E709">
            <v>0</v>
          </cell>
          <cell r="F709">
            <v>751312</v>
          </cell>
          <cell r="G709">
            <v>197635</v>
          </cell>
          <cell r="H709">
            <v>553677</v>
          </cell>
          <cell r="I709">
            <v>1716830</v>
          </cell>
          <cell r="J709">
            <v>1164600</v>
          </cell>
          <cell r="K709">
            <v>1716830</v>
          </cell>
          <cell r="L709">
            <v>0</v>
          </cell>
          <cell r="M709">
            <v>170888</v>
          </cell>
          <cell r="N709">
            <v>96323</v>
          </cell>
          <cell r="O709">
            <v>170888</v>
          </cell>
          <cell r="P709">
            <v>0</v>
          </cell>
          <cell r="Q709">
            <v>12309</v>
          </cell>
          <cell r="R709">
            <v>0</v>
          </cell>
          <cell r="S709">
            <v>0</v>
          </cell>
          <cell r="T709">
            <v>0</v>
          </cell>
          <cell r="U709">
            <v>12309</v>
          </cell>
          <cell r="V709">
            <v>127428</v>
          </cell>
        </row>
        <row r="710">
          <cell r="D710">
            <v>14203</v>
          </cell>
          <cell r="E710">
            <v>0</v>
          </cell>
          <cell r="F710">
            <v>429040</v>
          </cell>
          <cell r="G710">
            <v>429040</v>
          </cell>
          <cell r="H710">
            <v>0</v>
          </cell>
          <cell r="I710">
            <v>1034280</v>
          </cell>
          <cell r="J710">
            <v>668000</v>
          </cell>
          <cell r="K710">
            <v>939000</v>
          </cell>
          <cell r="L710">
            <v>95280</v>
          </cell>
          <cell r="M710">
            <v>104556</v>
          </cell>
          <cell r="N710">
            <v>55125</v>
          </cell>
          <cell r="O710">
            <v>77710</v>
          </cell>
          <cell r="P710">
            <v>26846</v>
          </cell>
          <cell r="Q710">
            <v>7690</v>
          </cell>
          <cell r="R710">
            <v>0</v>
          </cell>
          <cell r="S710">
            <v>0</v>
          </cell>
          <cell r="T710">
            <v>0</v>
          </cell>
          <cell r="U710">
            <v>7690</v>
          </cell>
          <cell r="V710">
            <v>72955</v>
          </cell>
        </row>
        <row r="711">
          <cell r="D711">
            <v>14204</v>
          </cell>
          <cell r="E711">
            <v>0</v>
          </cell>
          <cell r="F711">
            <v>258550</v>
          </cell>
          <cell r="G711">
            <v>5500</v>
          </cell>
          <cell r="H711">
            <v>253050</v>
          </cell>
          <cell r="I711">
            <v>657995</v>
          </cell>
          <cell r="J711">
            <v>403180</v>
          </cell>
          <cell r="K711">
            <v>657995</v>
          </cell>
          <cell r="L711">
            <v>0</v>
          </cell>
          <cell r="M711">
            <v>68108</v>
          </cell>
          <cell r="N711">
            <v>33548</v>
          </cell>
          <cell r="O711">
            <v>0</v>
          </cell>
          <cell r="P711">
            <v>68108</v>
          </cell>
          <cell r="Q711">
            <v>6709</v>
          </cell>
          <cell r="R711">
            <v>0</v>
          </cell>
          <cell r="S711">
            <v>0</v>
          </cell>
          <cell r="T711">
            <v>0</v>
          </cell>
          <cell r="U711">
            <v>6709</v>
          </cell>
          <cell r="V711">
            <v>44062</v>
          </cell>
        </row>
        <row r="712">
          <cell r="D712">
            <v>14205</v>
          </cell>
          <cell r="E712">
            <v>0</v>
          </cell>
          <cell r="F712">
            <v>640335</v>
          </cell>
          <cell r="G712">
            <v>350122</v>
          </cell>
          <cell r="H712">
            <v>290213</v>
          </cell>
          <cell r="I712">
            <v>1657930</v>
          </cell>
          <cell r="J712">
            <v>1010270</v>
          </cell>
          <cell r="K712">
            <v>1554000</v>
          </cell>
          <cell r="L712">
            <v>103930</v>
          </cell>
          <cell r="M712">
            <v>171598</v>
          </cell>
          <cell r="N712">
            <v>83716</v>
          </cell>
          <cell r="O712">
            <v>63827</v>
          </cell>
          <cell r="P712">
            <v>107771</v>
          </cell>
          <cell r="Q712">
            <v>13269</v>
          </cell>
          <cell r="R712">
            <v>0</v>
          </cell>
          <cell r="S712">
            <v>0</v>
          </cell>
          <cell r="T712">
            <v>0</v>
          </cell>
          <cell r="U712">
            <v>13269</v>
          </cell>
          <cell r="V712">
            <v>108914</v>
          </cell>
        </row>
        <row r="713">
          <cell r="D713">
            <v>14206</v>
          </cell>
          <cell r="E713">
            <v>0</v>
          </cell>
          <cell r="F713">
            <v>335883</v>
          </cell>
          <cell r="G713">
            <v>0</v>
          </cell>
          <cell r="H713">
            <v>335883</v>
          </cell>
          <cell r="I713">
            <v>796450</v>
          </cell>
          <cell r="J713">
            <v>526300</v>
          </cell>
          <cell r="K713">
            <v>753460</v>
          </cell>
          <cell r="L713">
            <v>42990</v>
          </cell>
          <cell r="M713">
            <v>80011</v>
          </cell>
          <cell r="N713">
            <v>43510</v>
          </cell>
          <cell r="O713">
            <v>79011</v>
          </cell>
          <cell r="P713">
            <v>1000</v>
          </cell>
          <cell r="Q713">
            <v>6549</v>
          </cell>
          <cell r="R713">
            <v>0</v>
          </cell>
          <cell r="S713">
            <v>0</v>
          </cell>
          <cell r="T713">
            <v>0</v>
          </cell>
          <cell r="U713">
            <v>6549</v>
          </cell>
          <cell r="V713">
            <v>56986</v>
          </cell>
        </row>
        <row r="714">
          <cell r="D714">
            <v>14207</v>
          </cell>
          <cell r="E714">
            <v>0</v>
          </cell>
          <cell r="F714">
            <v>425040</v>
          </cell>
          <cell r="G714">
            <v>425040</v>
          </cell>
          <cell r="H714">
            <v>0</v>
          </cell>
          <cell r="I714">
            <v>906205</v>
          </cell>
          <cell r="J714">
            <v>554830</v>
          </cell>
          <cell r="K714">
            <v>810000</v>
          </cell>
          <cell r="L714">
            <v>96205</v>
          </cell>
          <cell r="M714">
            <v>93511</v>
          </cell>
          <cell r="N714">
            <v>45958</v>
          </cell>
          <cell r="O714">
            <v>57267</v>
          </cell>
          <cell r="P714">
            <v>36244</v>
          </cell>
          <cell r="Q714">
            <v>7669</v>
          </cell>
          <cell r="R714">
            <v>0</v>
          </cell>
          <cell r="S714">
            <v>0</v>
          </cell>
          <cell r="T714">
            <v>0</v>
          </cell>
          <cell r="U714">
            <v>7669</v>
          </cell>
          <cell r="V714">
            <v>72201</v>
          </cell>
        </row>
        <row r="715">
          <cell r="D715">
            <v>14208</v>
          </cell>
          <cell r="E715">
            <v>0</v>
          </cell>
          <cell r="F715">
            <v>114934</v>
          </cell>
          <cell r="G715">
            <v>0</v>
          </cell>
          <cell r="H715">
            <v>114934</v>
          </cell>
          <cell r="I715">
            <v>228885</v>
          </cell>
          <cell r="J715">
            <v>145320</v>
          </cell>
          <cell r="K715">
            <v>192000</v>
          </cell>
          <cell r="L715">
            <v>36885</v>
          </cell>
          <cell r="M715">
            <v>23370</v>
          </cell>
          <cell r="N715">
            <v>12045</v>
          </cell>
          <cell r="O715">
            <v>3583</v>
          </cell>
          <cell r="P715">
            <v>19787</v>
          </cell>
          <cell r="Q715">
            <v>2709</v>
          </cell>
          <cell r="R715">
            <v>0</v>
          </cell>
          <cell r="S715">
            <v>0</v>
          </cell>
          <cell r="T715">
            <v>0</v>
          </cell>
          <cell r="U715">
            <v>2709</v>
          </cell>
          <cell r="V715">
            <v>19455</v>
          </cell>
        </row>
        <row r="716">
          <cell r="D716">
            <v>14210</v>
          </cell>
          <cell r="E716">
            <v>0</v>
          </cell>
          <cell r="F716">
            <v>117239</v>
          </cell>
          <cell r="G716">
            <v>15248</v>
          </cell>
          <cell r="H716">
            <v>101991</v>
          </cell>
          <cell r="I716">
            <v>191180</v>
          </cell>
          <cell r="J716">
            <v>134230</v>
          </cell>
          <cell r="K716">
            <v>140390</v>
          </cell>
          <cell r="L716">
            <v>50790</v>
          </cell>
          <cell r="M716">
            <v>18750</v>
          </cell>
          <cell r="N716">
            <v>11106</v>
          </cell>
          <cell r="O716">
            <v>3653</v>
          </cell>
          <cell r="P716">
            <v>15097</v>
          </cell>
          <cell r="Q716">
            <v>2469</v>
          </cell>
          <cell r="R716">
            <v>0</v>
          </cell>
          <cell r="S716">
            <v>0</v>
          </cell>
          <cell r="T716">
            <v>0</v>
          </cell>
          <cell r="U716">
            <v>2469</v>
          </cell>
          <cell r="V716">
            <v>19823</v>
          </cell>
        </row>
        <row r="717">
          <cell r="D717">
            <v>14211</v>
          </cell>
          <cell r="E717">
            <v>0</v>
          </cell>
          <cell r="F717">
            <v>313123</v>
          </cell>
          <cell r="G717">
            <v>57225</v>
          </cell>
          <cell r="H717">
            <v>255898</v>
          </cell>
          <cell r="I717">
            <v>647215</v>
          </cell>
          <cell r="J717">
            <v>421540</v>
          </cell>
          <cell r="K717">
            <v>580000</v>
          </cell>
          <cell r="L717">
            <v>67215</v>
          </cell>
          <cell r="M717">
            <v>65193</v>
          </cell>
          <cell r="N717">
            <v>34815</v>
          </cell>
          <cell r="O717">
            <v>48245</v>
          </cell>
          <cell r="P717">
            <v>16948</v>
          </cell>
          <cell r="Q717">
            <v>6229</v>
          </cell>
          <cell r="R717">
            <v>0</v>
          </cell>
          <cell r="S717">
            <v>0</v>
          </cell>
          <cell r="T717">
            <v>0</v>
          </cell>
          <cell r="U717">
            <v>6229</v>
          </cell>
          <cell r="V717">
            <v>53237</v>
          </cell>
        </row>
        <row r="718">
          <cell r="D718">
            <v>14212</v>
          </cell>
          <cell r="E718">
            <v>0</v>
          </cell>
          <cell r="F718">
            <v>291494</v>
          </cell>
          <cell r="G718">
            <v>291494</v>
          </cell>
          <cell r="H718">
            <v>0</v>
          </cell>
          <cell r="I718">
            <v>869040</v>
          </cell>
          <cell r="J718">
            <v>541440</v>
          </cell>
          <cell r="K718">
            <v>672000</v>
          </cell>
          <cell r="L718">
            <v>197040</v>
          </cell>
          <cell r="M718">
            <v>88971</v>
          </cell>
          <cell r="N718">
            <v>44583</v>
          </cell>
          <cell r="O718">
            <v>78010</v>
          </cell>
          <cell r="P718">
            <v>10961</v>
          </cell>
          <cell r="Q718">
            <v>7509</v>
          </cell>
          <cell r="R718">
            <v>0</v>
          </cell>
          <cell r="S718">
            <v>0</v>
          </cell>
          <cell r="T718">
            <v>0</v>
          </cell>
          <cell r="U718">
            <v>7509</v>
          </cell>
          <cell r="V718">
            <v>50017</v>
          </cell>
        </row>
        <row r="719">
          <cell r="D719">
            <v>14213</v>
          </cell>
          <cell r="E719">
            <v>0</v>
          </cell>
          <cell r="F719">
            <v>398341</v>
          </cell>
          <cell r="G719">
            <v>129000</v>
          </cell>
          <cell r="H719">
            <v>269341</v>
          </cell>
          <cell r="I719">
            <v>937760</v>
          </cell>
          <cell r="J719">
            <v>575460</v>
          </cell>
          <cell r="K719">
            <v>640000</v>
          </cell>
          <cell r="L719">
            <v>297760</v>
          </cell>
          <cell r="M719">
            <v>96872</v>
          </cell>
          <cell r="N719">
            <v>47585</v>
          </cell>
          <cell r="O719">
            <v>32654</v>
          </cell>
          <cell r="P719">
            <v>64218</v>
          </cell>
          <cell r="Q719">
            <v>7989</v>
          </cell>
          <cell r="R719">
            <v>0</v>
          </cell>
          <cell r="S719">
            <v>0</v>
          </cell>
          <cell r="T719">
            <v>0</v>
          </cell>
          <cell r="U719">
            <v>7989</v>
          </cell>
          <cell r="V719">
            <v>67509</v>
          </cell>
        </row>
        <row r="720">
          <cell r="D720">
            <v>14214</v>
          </cell>
          <cell r="E720">
            <v>0</v>
          </cell>
          <cell r="F720">
            <v>172078</v>
          </cell>
          <cell r="G720">
            <v>98247</v>
          </cell>
          <cell r="H720">
            <v>73831</v>
          </cell>
          <cell r="I720">
            <v>347590</v>
          </cell>
          <cell r="J720">
            <v>200340</v>
          </cell>
          <cell r="K720">
            <v>32000</v>
          </cell>
          <cell r="L720">
            <v>315590</v>
          </cell>
          <cell r="M720">
            <v>36476</v>
          </cell>
          <cell r="N720">
            <v>16553</v>
          </cell>
          <cell r="O720">
            <v>597</v>
          </cell>
          <cell r="P720">
            <v>35879</v>
          </cell>
          <cell r="Q720">
            <v>4389</v>
          </cell>
          <cell r="R720">
            <v>0</v>
          </cell>
          <cell r="S720">
            <v>0</v>
          </cell>
          <cell r="T720">
            <v>0</v>
          </cell>
          <cell r="U720">
            <v>4389</v>
          </cell>
          <cell r="V720">
            <v>29226</v>
          </cell>
        </row>
        <row r="721">
          <cell r="D721">
            <v>14215</v>
          </cell>
          <cell r="E721">
            <v>0</v>
          </cell>
          <cell r="F721">
            <v>213044</v>
          </cell>
          <cell r="G721">
            <v>158044</v>
          </cell>
          <cell r="H721">
            <v>55000</v>
          </cell>
          <cell r="I721">
            <v>465935</v>
          </cell>
          <cell r="J721">
            <v>263240</v>
          </cell>
          <cell r="K721">
            <v>377000</v>
          </cell>
          <cell r="L721">
            <v>88935</v>
          </cell>
          <cell r="M721">
            <v>49225</v>
          </cell>
          <cell r="N721">
            <v>21715</v>
          </cell>
          <cell r="O721">
            <v>12012</v>
          </cell>
          <cell r="P721">
            <v>37213</v>
          </cell>
          <cell r="Q721">
            <v>5749</v>
          </cell>
          <cell r="R721">
            <v>0</v>
          </cell>
          <cell r="S721">
            <v>0</v>
          </cell>
          <cell r="T721">
            <v>0</v>
          </cell>
          <cell r="U721">
            <v>5749</v>
          </cell>
          <cell r="V721">
            <v>36193</v>
          </cell>
        </row>
        <row r="722">
          <cell r="D722">
            <v>14216</v>
          </cell>
          <cell r="E722">
            <v>0</v>
          </cell>
          <cell r="F722">
            <v>234618</v>
          </cell>
          <cell r="G722">
            <v>13757</v>
          </cell>
          <cell r="H722">
            <v>220861</v>
          </cell>
          <cell r="I722">
            <v>519790</v>
          </cell>
          <cell r="J722">
            <v>327930</v>
          </cell>
          <cell r="K722">
            <v>456000</v>
          </cell>
          <cell r="L722">
            <v>63790</v>
          </cell>
          <cell r="M722">
            <v>53101</v>
          </cell>
          <cell r="N722">
            <v>27136</v>
          </cell>
          <cell r="O722">
            <v>36650</v>
          </cell>
          <cell r="P722">
            <v>16451</v>
          </cell>
          <cell r="Q722">
            <v>5589</v>
          </cell>
          <cell r="R722">
            <v>0</v>
          </cell>
          <cell r="S722">
            <v>0</v>
          </cell>
          <cell r="T722">
            <v>0</v>
          </cell>
          <cell r="U722">
            <v>5589</v>
          </cell>
          <cell r="V722">
            <v>39899</v>
          </cell>
        </row>
        <row r="723">
          <cell r="D723">
            <v>14217</v>
          </cell>
          <cell r="E723">
            <v>0</v>
          </cell>
          <cell r="F723">
            <v>83394</v>
          </cell>
          <cell r="G723">
            <v>83394</v>
          </cell>
          <cell r="H723">
            <v>0</v>
          </cell>
          <cell r="I723">
            <v>152480</v>
          </cell>
          <cell r="J723">
            <v>93790</v>
          </cell>
          <cell r="K723">
            <v>112000</v>
          </cell>
          <cell r="L723">
            <v>40480</v>
          </cell>
          <cell r="M723">
            <v>15681</v>
          </cell>
          <cell r="N723">
            <v>7746</v>
          </cell>
          <cell r="O723">
            <v>7289</v>
          </cell>
          <cell r="P723">
            <v>8392</v>
          </cell>
          <cell r="Q723">
            <v>2469</v>
          </cell>
          <cell r="R723">
            <v>0</v>
          </cell>
          <cell r="S723">
            <v>0</v>
          </cell>
          <cell r="T723">
            <v>0</v>
          </cell>
          <cell r="U723">
            <v>2469</v>
          </cell>
          <cell r="V723">
            <v>14150</v>
          </cell>
        </row>
        <row r="724">
          <cell r="D724">
            <v>14218</v>
          </cell>
          <cell r="E724">
            <v>0</v>
          </cell>
          <cell r="F724">
            <v>162055</v>
          </cell>
          <cell r="G724">
            <v>69859</v>
          </cell>
          <cell r="H724">
            <v>92196</v>
          </cell>
          <cell r="I724">
            <v>314400</v>
          </cell>
          <cell r="J724">
            <v>196520</v>
          </cell>
          <cell r="K724">
            <v>291000</v>
          </cell>
          <cell r="L724">
            <v>23400</v>
          </cell>
          <cell r="M724">
            <v>32001</v>
          </cell>
          <cell r="N724">
            <v>16110</v>
          </cell>
          <cell r="O724">
            <v>8169</v>
          </cell>
          <cell r="P724">
            <v>23832</v>
          </cell>
          <cell r="Q724">
            <v>3669</v>
          </cell>
          <cell r="R724">
            <v>0</v>
          </cell>
          <cell r="S724">
            <v>0</v>
          </cell>
          <cell r="T724">
            <v>0</v>
          </cell>
          <cell r="U724">
            <v>3669</v>
          </cell>
          <cell r="V724">
            <v>27478</v>
          </cell>
        </row>
        <row r="725">
          <cell r="D725">
            <v>14301</v>
          </cell>
          <cell r="E725">
            <v>0</v>
          </cell>
          <cell r="F725">
            <v>66328</v>
          </cell>
          <cell r="G725">
            <v>0</v>
          </cell>
          <cell r="H725">
            <v>66328</v>
          </cell>
          <cell r="I725">
            <v>122420</v>
          </cell>
          <cell r="J725">
            <v>77970</v>
          </cell>
          <cell r="K725">
            <v>117000</v>
          </cell>
          <cell r="L725">
            <v>5420</v>
          </cell>
          <cell r="M725">
            <v>12454</v>
          </cell>
          <cell r="N725">
            <v>6463</v>
          </cell>
          <cell r="O725">
            <v>5767</v>
          </cell>
          <cell r="P725">
            <v>6687</v>
          </cell>
          <cell r="Q725">
            <v>1749</v>
          </cell>
          <cell r="R725">
            <v>0</v>
          </cell>
          <cell r="S725">
            <v>0</v>
          </cell>
          <cell r="T725">
            <v>0</v>
          </cell>
          <cell r="U725">
            <v>1749</v>
          </cell>
          <cell r="V725">
            <v>11244</v>
          </cell>
        </row>
        <row r="726">
          <cell r="D726">
            <v>14321</v>
          </cell>
          <cell r="E726">
            <v>0</v>
          </cell>
          <cell r="F726">
            <v>75738</v>
          </cell>
          <cell r="G726">
            <v>0</v>
          </cell>
          <cell r="H726">
            <v>75738</v>
          </cell>
          <cell r="I726">
            <v>182930</v>
          </cell>
          <cell r="J726">
            <v>113250</v>
          </cell>
          <cell r="K726">
            <v>164000</v>
          </cell>
          <cell r="L726">
            <v>18930</v>
          </cell>
          <cell r="M726">
            <v>18754</v>
          </cell>
          <cell r="N726">
            <v>9331</v>
          </cell>
          <cell r="O726">
            <v>7354</v>
          </cell>
          <cell r="P726">
            <v>11400</v>
          </cell>
          <cell r="Q726">
            <v>2229</v>
          </cell>
          <cell r="R726">
            <v>0</v>
          </cell>
          <cell r="S726">
            <v>0</v>
          </cell>
          <cell r="T726">
            <v>0</v>
          </cell>
          <cell r="U726">
            <v>2229</v>
          </cell>
          <cell r="V726">
            <v>12853</v>
          </cell>
        </row>
        <row r="727">
          <cell r="D727">
            <v>14341</v>
          </cell>
          <cell r="E727">
            <v>0</v>
          </cell>
          <cell r="F727">
            <v>70228</v>
          </cell>
          <cell r="G727">
            <v>70228</v>
          </cell>
          <cell r="H727">
            <v>0</v>
          </cell>
          <cell r="I727">
            <v>119130</v>
          </cell>
          <cell r="J727">
            <v>74350</v>
          </cell>
          <cell r="K727">
            <v>102000</v>
          </cell>
          <cell r="L727">
            <v>17130</v>
          </cell>
          <cell r="M727">
            <v>12195</v>
          </cell>
          <cell r="N727">
            <v>6153</v>
          </cell>
          <cell r="O727">
            <v>7254</v>
          </cell>
          <cell r="P727">
            <v>4941</v>
          </cell>
          <cell r="Q727">
            <v>1749</v>
          </cell>
          <cell r="R727">
            <v>0</v>
          </cell>
          <cell r="S727">
            <v>0</v>
          </cell>
          <cell r="T727">
            <v>0</v>
          </cell>
          <cell r="U727">
            <v>1749</v>
          </cell>
          <cell r="V727">
            <v>11919</v>
          </cell>
        </row>
        <row r="728">
          <cell r="D728">
            <v>14342</v>
          </cell>
          <cell r="E728">
            <v>0</v>
          </cell>
          <cell r="F728">
            <v>69199</v>
          </cell>
          <cell r="G728">
            <v>37000</v>
          </cell>
          <cell r="H728">
            <v>32199</v>
          </cell>
          <cell r="I728">
            <v>111615</v>
          </cell>
          <cell r="J728">
            <v>72210</v>
          </cell>
          <cell r="K728">
            <v>0</v>
          </cell>
          <cell r="L728">
            <v>111615</v>
          </cell>
          <cell r="M728">
            <v>11318</v>
          </cell>
          <cell r="N728">
            <v>5993</v>
          </cell>
          <cell r="O728">
            <v>2402</v>
          </cell>
          <cell r="P728">
            <v>8916</v>
          </cell>
          <cell r="Q728">
            <v>1509</v>
          </cell>
          <cell r="R728">
            <v>0</v>
          </cell>
          <cell r="S728">
            <v>0</v>
          </cell>
          <cell r="T728">
            <v>0</v>
          </cell>
          <cell r="U728">
            <v>1509</v>
          </cell>
          <cell r="V728">
            <v>11677</v>
          </cell>
        </row>
        <row r="729">
          <cell r="D729">
            <v>14361</v>
          </cell>
          <cell r="E729">
            <v>0</v>
          </cell>
          <cell r="F729">
            <v>20470</v>
          </cell>
          <cell r="G729">
            <v>1425</v>
          </cell>
          <cell r="H729">
            <v>19045</v>
          </cell>
          <cell r="I729">
            <v>28805</v>
          </cell>
          <cell r="J729">
            <v>15860</v>
          </cell>
          <cell r="K729">
            <v>26000</v>
          </cell>
          <cell r="L729">
            <v>2805</v>
          </cell>
          <cell r="M729">
            <v>3043</v>
          </cell>
          <cell r="N729">
            <v>1300</v>
          </cell>
          <cell r="O729">
            <v>2125</v>
          </cell>
          <cell r="P729">
            <v>918</v>
          </cell>
          <cell r="Q729">
            <v>1029</v>
          </cell>
          <cell r="R729">
            <v>0</v>
          </cell>
          <cell r="S729">
            <v>0</v>
          </cell>
          <cell r="T729">
            <v>0</v>
          </cell>
          <cell r="U729">
            <v>1029</v>
          </cell>
          <cell r="V729">
            <v>3455</v>
          </cell>
        </row>
        <row r="730">
          <cell r="D730">
            <v>14362</v>
          </cell>
          <cell r="E730">
            <v>0</v>
          </cell>
          <cell r="F730">
            <v>41487</v>
          </cell>
          <cell r="G730">
            <v>37216</v>
          </cell>
          <cell r="H730">
            <v>4271</v>
          </cell>
          <cell r="I730">
            <v>58685</v>
          </cell>
          <cell r="J730">
            <v>33940</v>
          </cell>
          <cell r="K730">
            <v>45800</v>
          </cell>
          <cell r="L730">
            <v>12885</v>
          </cell>
          <cell r="M730">
            <v>6148</v>
          </cell>
          <cell r="N730">
            <v>2803</v>
          </cell>
          <cell r="O730">
            <v>968</v>
          </cell>
          <cell r="P730">
            <v>5180</v>
          </cell>
          <cell r="Q730">
            <v>1269</v>
          </cell>
          <cell r="R730">
            <v>0</v>
          </cell>
          <cell r="S730">
            <v>0</v>
          </cell>
          <cell r="T730">
            <v>0</v>
          </cell>
          <cell r="U730">
            <v>1269</v>
          </cell>
          <cell r="V730">
            <v>7039</v>
          </cell>
        </row>
        <row r="731">
          <cell r="D731">
            <v>14363</v>
          </cell>
          <cell r="E731">
            <v>0</v>
          </cell>
          <cell r="F731">
            <v>34365</v>
          </cell>
          <cell r="G731">
            <v>23365</v>
          </cell>
          <cell r="H731">
            <v>11000</v>
          </cell>
          <cell r="I731">
            <v>39545</v>
          </cell>
          <cell r="J731">
            <v>24440</v>
          </cell>
          <cell r="K731">
            <v>39500</v>
          </cell>
          <cell r="L731">
            <v>45</v>
          </cell>
          <cell r="M731">
            <v>4067</v>
          </cell>
          <cell r="N731">
            <v>2033</v>
          </cell>
          <cell r="O731">
            <v>3275</v>
          </cell>
          <cell r="P731">
            <v>792</v>
          </cell>
          <cell r="Q731">
            <v>1029</v>
          </cell>
          <cell r="R731">
            <v>0</v>
          </cell>
          <cell r="S731">
            <v>0</v>
          </cell>
          <cell r="T731">
            <v>0</v>
          </cell>
          <cell r="U731">
            <v>1029</v>
          </cell>
          <cell r="V731">
            <v>5799</v>
          </cell>
        </row>
        <row r="732">
          <cell r="D732">
            <v>14364</v>
          </cell>
          <cell r="E732">
            <v>0</v>
          </cell>
          <cell r="F732">
            <v>36321</v>
          </cell>
          <cell r="G732">
            <v>6078</v>
          </cell>
          <cell r="H732">
            <v>30243</v>
          </cell>
          <cell r="I732">
            <v>35135</v>
          </cell>
          <cell r="J732">
            <v>21580</v>
          </cell>
          <cell r="K732">
            <v>30380</v>
          </cell>
          <cell r="L732">
            <v>4755</v>
          </cell>
          <cell r="M732">
            <v>3599</v>
          </cell>
          <cell r="N732">
            <v>1775</v>
          </cell>
          <cell r="O732">
            <v>1137</v>
          </cell>
          <cell r="P732">
            <v>2462</v>
          </cell>
          <cell r="Q732">
            <v>1029</v>
          </cell>
          <cell r="R732">
            <v>0</v>
          </cell>
          <cell r="S732">
            <v>0</v>
          </cell>
          <cell r="T732">
            <v>0</v>
          </cell>
          <cell r="U732">
            <v>1029</v>
          </cell>
          <cell r="V732">
            <v>6133</v>
          </cell>
        </row>
        <row r="733">
          <cell r="D733">
            <v>14366</v>
          </cell>
          <cell r="E733">
            <v>0</v>
          </cell>
          <cell r="F733">
            <v>41071</v>
          </cell>
          <cell r="G733">
            <v>1665</v>
          </cell>
          <cell r="H733">
            <v>39406</v>
          </cell>
          <cell r="I733">
            <v>57210</v>
          </cell>
          <cell r="J733">
            <v>30680</v>
          </cell>
          <cell r="K733">
            <v>51000</v>
          </cell>
          <cell r="L733">
            <v>6210</v>
          </cell>
          <cell r="M733">
            <v>6108</v>
          </cell>
          <cell r="N733">
            <v>2520</v>
          </cell>
          <cell r="O733">
            <v>2527</v>
          </cell>
          <cell r="P733">
            <v>3581</v>
          </cell>
          <cell r="Q733">
            <v>1269</v>
          </cell>
          <cell r="R733">
            <v>0</v>
          </cell>
          <cell r="S733">
            <v>0</v>
          </cell>
          <cell r="T733">
            <v>0</v>
          </cell>
          <cell r="U733">
            <v>1269</v>
          </cell>
          <cell r="V733">
            <v>6925</v>
          </cell>
        </row>
        <row r="734">
          <cell r="D734">
            <v>14382</v>
          </cell>
          <cell r="E734">
            <v>0</v>
          </cell>
          <cell r="F734">
            <v>17402</v>
          </cell>
          <cell r="G734">
            <v>0</v>
          </cell>
          <cell r="H734">
            <v>17402</v>
          </cell>
          <cell r="I734">
            <v>55935</v>
          </cell>
          <cell r="J734">
            <v>38700</v>
          </cell>
          <cell r="K734">
            <v>55935</v>
          </cell>
          <cell r="L734">
            <v>0</v>
          </cell>
          <cell r="M734">
            <v>5564</v>
          </cell>
          <cell r="N734">
            <v>3215</v>
          </cell>
          <cell r="O734">
            <v>5564</v>
          </cell>
          <cell r="P734">
            <v>0</v>
          </cell>
          <cell r="Q734">
            <v>1269</v>
          </cell>
          <cell r="R734">
            <v>0</v>
          </cell>
          <cell r="S734">
            <v>0</v>
          </cell>
          <cell r="T734">
            <v>0</v>
          </cell>
          <cell r="U734">
            <v>1269</v>
          </cell>
          <cell r="V734">
            <v>2944</v>
          </cell>
        </row>
        <row r="735">
          <cell r="D735">
            <v>14383</v>
          </cell>
          <cell r="E735">
            <v>0</v>
          </cell>
          <cell r="F735">
            <v>29261</v>
          </cell>
          <cell r="G735">
            <v>0</v>
          </cell>
          <cell r="H735">
            <v>29261</v>
          </cell>
          <cell r="I735">
            <v>32495</v>
          </cell>
          <cell r="J735">
            <v>23350</v>
          </cell>
          <cell r="K735">
            <v>0</v>
          </cell>
          <cell r="L735">
            <v>32495</v>
          </cell>
          <cell r="M735">
            <v>3170</v>
          </cell>
          <cell r="N735">
            <v>1943</v>
          </cell>
          <cell r="O735">
            <v>626</v>
          </cell>
          <cell r="P735">
            <v>2544</v>
          </cell>
          <cell r="Q735">
            <v>1029</v>
          </cell>
          <cell r="R735">
            <v>0</v>
          </cell>
          <cell r="S735">
            <v>0</v>
          </cell>
          <cell r="T735">
            <v>0</v>
          </cell>
          <cell r="U735">
            <v>1029</v>
          </cell>
          <cell r="V735">
            <v>4925</v>
          </cell>
        </row>
        <row r="736">
          <cell r="D736">
            <v>14384</v>
          </cell>
          <cell r="E736">
            <v>0</v>
          </cell>
          <cell r="F736">
            <v>62859</v>
          </cell>
          <cell r="G736">
            <v>14000</v>
          </cell>
          <cell r="H736">
            <v>48859</v>
          </cell>
          <cell r="I736">
            <v>125035</v>
          </cell>
          <cell r="J736">
            <v>92580</v>
          </cell>
          <cell r="K736">
            <v>125035</v>
          </cell>
          <cell r="L736">
            <v>0</v>
          </cell>
          <cell r="M736">
            <v>12048</v>
          </cell>
          <cell r="N736">
            <v>7680</v>
          </cell>
          <cell r="O736">
            <v>12048</v>
          </cell>
          <cell r="P736">
            <v>0</v>
          </cell>
          <cell r="Q736">
            <v>1509</v>
          </cell>
          <cell r="R736">
            <v>0</v>
          </cell>
          <cell r="S736">
            <v>0</v>
          </cell>
          <cell r="T736">
            <v>0</v>
          </cell>
          <cell r="U736">
            <v>1509</v>
          </cell>
          <cell r="V736">
            <v>10624</v>
          </cell>
        </row>
        <row r="737">
          <cell r="D737">
            <v>14401</v>
          </cell>
          <cell r="E737">
            <v>0</v>
          </cell>
          <cell r="F737">
            <v>69495</v>
          </cell>
          <cell r="G737">
            <v>69495</v>
          </cell>
          <cell r="H737">
            <v>0</v>
          </cell>
          <cell r="I737">
            <v>160185</v>
          </cell>
          <cell r="J737">
            <v>103540</v>
          </cell>
          <cell r="K737">
            <v>143000</v>
          </cell>
          <cell r="L737">
            <v>17185</v>
          </cell>
          <cell r="M737">
            <v>16150</v>
          </cell>
          <cell r="N737">
            <v>8503</v>
          </cell>
          <cell r="O737">
            <v>12168</v>
          </cell>
          <cell r="P737">
            <v>3982</v>
          </cell>
          <cell r="Q737">
            <v>1989</v>
          </cell>
          <cell r="R737">
            <v>0</v>
          </cell>
          <cell r="S737">
            <v>0</v>
          </cell>
          <cell r="T737">
            <v>0</v>
          </cell>
          <cell r="U737">
            <v>1989</v>
          </cell>
          <cell r="V737">
            <v>11789</v>
          </cell>
        </row>
        <row r="738">
          <cell r="D738">
            <v>14402</v>
          </cell>
          <cell r="E738">
            <v>1</v>
          </cell>
          <cell r="F738">
            <v>10031</v>
          </cell>
          <cell r="G738">
            <v>10031</v>
          </cell>
          <cell r="H738">
            <v>0</v>
          </cell>
          <cell r="I738">
            <v>10765</v>
          </cell>
          <cell r="J738">
            <v>6730</v>
          </cell>
          <cell r="K738">
            <v>9600</v>
          </cell>
          <cell r="L738">
            <v>1165</v>
          </cell>
          <cell r="M738">
            <v>1088</v>
          </cell>
          <cell r="N738">
            <v>551</v>
          </cell>
          <cell r="O738">
            <v>829</v>
          </cell>
          <cell r="P738">
            <v>259</v>
          </cell>
          <cell r="Q738">
            <v>789</v>
          </cell>
          <cell r="R738">
            <v>0</v>
          </cell>
          <cell r="S738">
            <v>0</v>
          </cell>
          <cell r="T738">
            <v>0</v>
          </cell>
          <cell r="U738">
            <v>789</v>
          </cell>
          <cell r="V738">
            <v>1688</v>
          </cell>
        </row>
        <row r="739">
          <cell r="D739">
            <v>15000</v>
          </cell>
          <cell r="E739">
            <v>0</v>
          </cell>
          <cell r="F739">
            <v>6891996</v>
          </cell>
          <cell r="G739">
            <v>5570738</v>
          </cell>
          <cell r="H739">
            <v>1321258</v>
          </cell>
          <cell r="I739">
            <v>0</v>
          </cell>
          <cell r="J739">
            <v>0</v>
          </cell>
          <cell r="K739">
            <v>0</v>
          </cell>
          <cell r="L739">
            <v>0</v>
          </cell>
          <cell r="M739">
            <v>0</v>
          </cell>
          <cell r="N739">
            <v>0</v>
          </cell>
          <cell r="O739">
            <v>0</v>
          </cell>
          <cell r="P739">
            <v>0</v>
          </cell>
          <cell r="Q739">
            <v>0</v>
          </cell>
          <cell r="R739">
            <v>0</v>
          </cell>
          <cell r="S739">
            <v>0</v>
          </cell>
          <cell r="T739">
            <v>0</v>
          </cell>
          <cell r="U739">
            <v>0</v>
          </cell>
          <cell r="V739">
            <v>1179416</v>
          </cell>
        </row>
        <row r="740">
          <cell r="D740">
            <v>15100</v>
          </cell>
          <cell r="E740">
            <v>0</v>
          </cell>
          <cell r="F740">
            <v>1566442</v>
          </cell>
          <cell r="G740">
            <v>866442</v>
          </cell>
          <cell r="H740">
            <v>700000</v>
          </cell>
          <cell r="I740">
            <v>3167735</v>
          </cell>
          <cell r="J740">
            <v>2069110</v>
          </cell>
          <cell r="K740">
            <v>2600000</v>
          </cell>
          <cell r="L740">
            <v>567735</v>
          </cell>
          <cell r="M740">
            <v>319514</v>
          </cell>
          <cell r="N740">
            <v>171581</v>
          </cell>
          <cell r="O740">
            <v>120000</v>
          </cell>
          <cell r="P740">
            <v>199514</v>
          </cell>
          <cell r="Q740">
            <v>21909</v>
          </cell>
          <cell r="R740">
            <v>0</v>
          </cell>
          <cell r="S740">
            <v>0</v>
          </cell>
          <cell r="T740">
            <v>0</v>
          </cell>
          <cell r="U740">
            <v>21909</v>
          </cell>
          <cell r="V740">
            <v>272895</v>
          </cell>
        </row>
        <row r="741">
          <cell r="D741">
            <v>15202</v>
          </cell>
          <cell r="E741">
            <v>0</v>
          </cell>
          <cell r="F741">
            <v>640883</v>
          </cell>
          <cell r="G741">
            <v>540883</v>
          </cell>
          <cell r="H741">
            <v>100000</v>
          </cell>
          <cell r="I741">
            <v>961705</v>
          </cell>
          <cell r="J741">
            <v>591810</v>
          </cell>
          <cell r="K741">
            <v>885900</v>
          </cell>
          <cell r="L741">
            <v>75805</v>
          </cell>
          <cell r="M741">
            <v>98865</v>
          </cell>
          <cell r="N741">
            <v>49086</v>
          </cell>
          <cell r="O741">
            <v>73303</v>
          </cell>
          <cell r="P741">
            <v>25562</v>
          </cell>
          <cell r="Q741">
            <v>7509</v>
          </cell>
          <cell r="R741">
            <v>0</v>
          </cell>
          <cell r="S741">
            <v>0</v>
          </cell>
          <cell r="T741">
            <v>0</v>
          </cell>
          <cell r="U741">
            <v>7509</v>
          </cell>
          <cell r="V741">
            <v>111124</v>
          </cell>
        </row>
        <row r="742">
          <cell r="D742">
            <v>15204</v>
          </cell>
          <cell r="E742">
            <v>0</v>
          </cell>
          <cell r="F742">
            <v>267330</v>
          </cell>
          <cell r="G742">
            <v>0</v>
          </cell>
          <cell r="H742">
            <v>267330</v>
          </cell>
          <cell r="I742">
            <v>312315</v>
          </cell>
          <cell r="J742">
            <v>182070</v>
          </cell>
          <cell r="K742">
            <v>245000</v>
          </cell>
          <cell r="L742">
            <v>67315</v>
          </cell>
          <cell r="M742">
            <v>32517</v>
          </cell>
          <cell r="N742">
            <v>15003</v>
          </cell>
          <cell r="O742">
            <v>9903</v>
          </cell>
          <cell r="P742">
            <v>22614</v>
          </cell>
          <cell r="Q742">
            <v>3429</v>
          </cell>
          <cell r="R742">
            <v>0</v>
          </cell>
          <cell r="S742">
            <v>0</v>
          </cell>
          <cell r="T742">
            <v>0</v>
          </cell>
          <cell r="U742">
            <v>3429</v>
          </cell>
          <cell r="V742">
            <v>46122</v>
          </cell>
        </row>
        <row r="743">
          <cell r="D743">
            <v>15205</v>
          </cell>
          <cell r="E743">
            <v>0</v>
          </cell>
          <cell r="F743">
            <v>186753</v>
          </cell>
          <cell r="G743">
            <v>186753</v>
          </cell>
          <cell r="H743">
            <v>0</v>
          </cell>
          <cell r="I743">
            <v>299300</v>
          </cell>
          <cell r="J743">
            <v>188980</v>
          </cell>
          <cell r="K743">
            <v>265000</v>
          </cell>
          <cell r="L743">
            <v>34300</v>
          </cell>
          <cell r="M743">
            <v>30465</v>
          </cell>
          <cell r="N743">
            <v>15663</v>
          </cell>
          <cell r="O743">
            <v>11838</v>
          </cell>
          <cell r="P743">
            <v>18627</v>
          </cell>
          <cell r="Q743">
            <v>3189</v>
          </cell>
          <cell r="R743">
            <v>0</v>
          </cell>
          <cell r="S743">
            <v>0</v>
          </cell>
          <cell r="T743">
            <v>0</v>
          </cell>
          <cell r="U743">
            <v>3189</v>
          </cell>
          <cell r="V743">
            <v>32303</v>
          </cell>
        </row>
        <row r="744">
          <cell r="D744">
            <v>15206</v>
          </cell>
          <cell r="E744">
            <v>0</v>
          </cell>
          <cell r="F744">
            <v>264264</v>
          </cell>
          <cell r="G744">
            <v>264264</v>
          </cell>
          <cell r="H744">
            <v>0</v>
          </cell>
          <cell r="I744">
            <v>329385</v>
          </cell>
          <cell r="J744">
            <v>199750</v>
          </cell>
          <cell r="K744">
            <v>256000</v>
          </cell>
          <cell r="L744">
            <v>73385</v>
          </cell>
          <cell r="M744">
            <v>33913</v>
          </cell>
          <cell r="N744">
            <v>16498</v>
          </cell>
          <cell r="O744">
            <v>12244</v>
          </cell>
          <cell r="P744">
            <v>21669</v>
          </cell>
          <cell r="Q744">
            <v>3429</v>
          </cell>
          <cell r="R744">
            <v>0</v>
          </cell>
          <cell r="S744">
            <v>0</v>
          </cell>
          <cell r="T744">
            <v>0</v>
          </cell>
          <cell r="U744">
            <v>3429</v>
          </cell>
          <cell r="V744">
            <v>45655</v>
          </cell>
        </row>
        <row r="745">
          <cell r="D745">
            <v>15208</v>
          </cell>
          <cell r="E745">
            <v>0</v>
          </cell>
          <cell r="F745">
            <v>97196</v>
          </cell>
          <cell r="G745">
            <v>76576</v>
          </cell>
          <cell r="H745">
            <v>20620</v>
          </cell>
          <cell r="I745">
            <v>118190</v>
          </cell>
          <cell r="J745">
            <v>71750</v>
          </cell>
          <cell r="K745">
            <v>118190</v>
          </cell>
          <cell r="L745">
            <v>0</v>
          </cell>
          <cell r="M745">
            <v>12185</v>
          </cell>
          <cell r="N745">
            <v>5948</v>
          </cell>
          <cell r="O745">
            <v>4080</v>
          </cell>
          <cell r="P745">
            <v>8105</v>
          </cell>
          <cell r="Q745">
            <v>1989</v>
          </cell>
          <cell r="R745">
            <v>0</v>
          </cell>
          <cell r="S745">
            <v>0</v>
          </cell>
          <cell r="T745">
            <v>0</v>
          </cell>
          <cell r="U745">
            <v>1989</v>
          </cell>
          <cell r="V745">
            <v>16679</v>
          </cell>
        </row>
        <row r="746">
          <cell r="D746">
            <v>15209</v>
          </cell>
          <cell r="E746">
            <v>0</v>
          </cell>
          <cell r="F746">
            <v>85235</v>
          </cell>
          <cell r="G746">
            <v>0</v>
          </cell>
          <cell r="H746">
            <v>85235</v>
          </cell>
          <cell r="I746">
            <v>92530</v>
          </cell>
          <cell r="J746">
            <v>59240</v>
          </cell>
          <cell r="K746">
            <v>81000</v>
          </cell>
          <cell r="L746">
            <v>11530</v>
          </cell>
          <cell r="M746">
            <v>9351</v>
          </cell>
          <cell r="N746">
            <v>4905</v>
          </cell>
          <cell r="O746">
            <v>480</v>
          </cell>
          <cell r="P746">
            <v>8871</v>
          </cell>
          <cell r="Q746">
            <v>1509</v>
          </cell>
          <cell r="R746">
            <v>0</v>
          </cell>
          <cell r="S746">
            <v>0</v>
          </cell>
          <cell r="T746">
            <v>0</v>
          </cell>
          <cell r="U746">
            <v>1509</v>
          </cell>
          <cell r="V746">
            <v>14653</v>
          </cell>
        </row>
        <row r="747">
          <cell r="D747">
            <v>15210</v>
          </cell>
          <cell r="E747">
            <v>0</v>
          </cell>
          <cell r="F747">
            <v>189145</v>
          </cell>
          <cell r="G747">
            <v>39264</v>
          </cell>
          <cell r="H747">
            <v>149881</v>
          </cell>
          <cell r="I747">
            <v>179845</v>
          </cell>
          <cell r="J747">
            <v>114360</v>
          </cell>
          <cell r="K747">
            <v>179845</v>
          </cell>
          <cell r="L747">
            <v>0</v>
          </cell>
          <cell r="M747">
            <v>18266</v>
          </cell>
          <cell r="N747">
            <v>9515</v>
          </cell>
          <cell r="O747">
            <v>18266</v>
          </cell>
          <cell r="P747">
            <v>0</v>
          </cell>
          <cell r="Q747">
            <v>2469</v>
          </cell>
          <cell r="R747">
            <v>0</v>
          </cell>
          <cell r="S747">
            <v>0</v>
          </cell>
          <cell r="T747">
            <v>0</v>
          </cell>
          <cell r="U747">
            <v>2469</v>
          </cell>
          <cell r="V747">
            <v>31269</v>
          </cell>
        </row>
        <row r="748">
          <cell r="D748">
            <v>15211</v>
          </cell>
          <cell r="E748">
            <v>0</v>
          </cell>
          <cell r="F748">
            <v>101814</v>
          </cell>
          <cell r="G748">
            <v>2440</v>
          </cell>
          <cell r="H748">
            <v>99374</v>
          </cell>
          <cell r="I748">
            <v>131465</v>
          </cell>
          <cell r="J748">
            <v>77500</v>
          </cell>
          <cell r="K748">
            <v>108600</v>
          </cell>
          <cell r="L748">
            <v>22865</v>
          </cell>
          <cell r="M748">
            <v>13667</v>
          </cell>
          <cell r="N748">
            <v>6413</v>
          </cell>
          <cell r="O748">
            <v>6380</v>
          </cell>
          <cell r="P748">
            <v>7287</v>
          </cell>
          <cell r="Q748">
            <v>2229</v>
          </cell>
          <cell r="R748">
            <v>0</v>
          </cell>
          <cell r="S748">
            <v>0</v>
          </cell>
          <cell r="T748">
            <v>0</v>
          </cell>
          <cell r="U748">
            <v>2229</v>
          </cell>
          <cell r="V748">
            <v>17643</v>
          </cell>
        </row>
        <row r="749">
          <cell r="D749">
            <v>15212</v>
          </cell>
          <cell r="E749">
            <v>0</v>
          </cell>
          <cell r="F749">
            <v>202142</v>
          </cell>
          <cell r="G749">
            <v>130600</v>
          </cell>
          <cell r="H749">
            <v>71542</v>
          </cell>
          <cell r="I749">
            <v>215195</v>
          </cell>
          <cell r="J749">
            <v>141890</v>
          </cell>
          <cell r="K749">
            <v>183600</v>
          </cell>
          <cell r="L749">
            <v>31595</v>
          </cell>
          <cell r="M749">
            <v>21457</v>
          </cell>
          <cell r="N749">
            <v>11698</v>
          </cell>
          <cell r="O749">
            <v>5226</v>
          </cell>
          <cell r="P749">
            <v>16231</v>
          </cell>
          <cell r="Q749">
            <v>2229</v>
          </cell>
          <cell r="R749">
            <v>0</v>
          </cell>
          <cell r="S749">
            <v>0</v>
          </cell>
          <cell r="T749">
            <v>0</v>
          </cell>
          <cell r="U749">
            <v>2229</v>
          </cell>
          <cell r="V749">
            <v>34714</v>
          </cell>
        </row>
        <row r="750">
          <cell r="D750">
            <v>15213</v>
          </cell>
          <cell r="E750">
            <v>0</v>
          </cell>
          <cell r="F750">
            <v>209106</v>
          </cell>
          <cell r="G750">
            <v>0</v>
          </cell>
          <cell r="H750">
            <v>209106</v>
          </cell>
          <cell r="I750">
            <v>258865</v>
          </cell>
          <cell r="J750">
            <v>147760</v>
          </cell>
          <cell r="K750">
            <v>226000</v>
          </cell>
          <cell r="L750">
            <v>32865</v>
          </cell>
          <cell r="M750">
            <v>27309</v>
          </cell>
          <cell r="N750">
            <v>12285</v>
          </cell>
          <cell r="O750">
            <v>13044</v>
          </cell>
          <cell r="P750">
            <v>14265</v>
          </cell>
          <cell r="Q750">
            <v>2949</v>
          </cell>
          <cell r="R750">
            <v>0</v>
          </cell>
          <cell r="S750">
            <v>0</v>
          </cell>
          <cell r="T750">
            <v>0</v>
          </cell>
          <cell r="U750">
            <v>2949</v>
          </cell>
          <cell r="V750">
            <v>36057</v>
          </cell>
        </row>
        <row r="751">
          <cell r="D751">
            <v>15216</v>
          </cell>
          <cell r="E751">
            <v>0</v>
          </cell>
          <cell r="F751">
            <v>123846</v>
          </cell>
          <cell r="G751">
            <v>100846</v>
          </cell>
          <cell r="H751">
            <v>23000</v>
          </cell>
          <cell r="I751">
            <v>152565</v>
          </cell>
          <cell r="J751">
            <v>97350</v>
          </cell>
          <cell r="K751">
            <v>137000</v>
          </cell>
          <cell r="L751">
            <v>15565</v>
          </cell>
          <cell r="M751">
            <v>15473</v>
          </cell>
          <cell r="N751">
            <v>8063</v>
          </cell>
          <cell r="O751">
            <v>6300</v>
          </cell>
          <cell r="P751">
            <v>9173</v>
          </cell>
          <cell r="Q751">
            <v>2229</v>
          </cell>
          <cell r="R751">
            <v>0</v>
          </cell>
          <cell r="S751">
            <v>0</v>
          </cell>
          <cell r="T751">
            <v>0</v>
          </cell>
          <cell r="U751">
            <v>2229</v>
          </cell>
          <cell r="V751">
            <v>21179</v>
          </cell>
        </row>
        <row r="752">
          <cell r="D752">
            <v>15217</v>
          </cell>
          <cell r="E752">
            <v>0</v>
          </cell>
          <cell r="F752">
            <v>99064</v>
          </cell>
          <cell r="G752">
            <v>99064</v>
          </cell>
          <cell r="H752">
            <v>0</v>
          </cell>
          <cell r="I752">
            <v>113525</v>
          </cell>
          <cell r="J752">
            <v>72940</v>
          </cell>
          <cell r="K752">
            <v>113525</v>
          </cell>
          <cell r="L752">
            <v>0</v>
          </cell>
          <cell r="M752">
            <v>11526</v>
          </cell>
          <cell r="N752">
            <v>6090</v>
          </cell>
          <cell r="O752">
            <v>4426</v>
          </cell>
          <cell r="P752">
            <v>7100</v>
          </cell>
          <cell r="Q752">
            <v>1749</v>
          </cell>
          <cell r="R752">
            <v>0</v>
          </cell>
          <cell r="S752">
            <v>0</v>
          </cell>
          <cell r="T752">
            <v>0</v>
          </cell>
          <cell r="U752">
            <v>1749</v>
          </cell>
          <cell r="V752">
            <v>16967</v>
          </cell>
        </row>
        <row r="753">
          <cell r="D753">
            <v>15218</v>
          </cell>
          <cell r="E753">
            <v>0</v>
          </cell>
          <cell r="F753">
            <v>148158</v>
          </cell>
          <cell r="G753">
            <v>57465</v>
          </cell>
          <cell r="H753">
            <v>90693</v>
          </cell>
          <cell r="I753">
            <v>174410</v>
          </cell>
          <cell r="J753">
            <v>110700</v>
          </cell>
          <cell r="K753">
            <v>148000</v>
          </cell>
          <cell r="L753">
            <v>26410</v>
          </cell>
          <cell r="M753">
            <v>17723</v>
          </cell>
          <cell r="N753">
            <v>9188</v>
          </cell>
          <cell r="O753">
            <v>5534</v>
          </cell>
          <cell r="P753">
            <v>12189</v>
          </cell>
          <cell r="Q753">
            <v>2469</v>
          </cell>
          <cell r="R753">
            <v>0</v>
          </cell>
          <cell r="S753">
            <v>0</v>
          </cell>
          <cell r="T753">
            <v>0</v>
          </cell>
          <cell r="U753">
            <v>2469</v>
          </cell>
          <cell r="V753">
            <v>25544</v>
          </cell>
        </row>
        <row r="754">
          <cell r="D754">
            <v>15222</v>
          </cell>
          <cell r="E754">
            <v>0</v>
          </cell>
          <cell r="F754">
            <v>468385</v>
          </cell>
          <cell r="G754">
            <v>283709</v>
          </cell>
          <cell r="H754">
            <v>184676</v>
          </cell>
          <cell r="I754">
            <v>657820</v>
          </cell>
          <cell r="J754">
            <v>397060</v>
          </cell>
          <cell r="K754">
            <v>475000</v>
          </cell>
          <cell r="L754">
            <v>182820</v>
          </cell>
          <cell r="M754">
            <v>67964</v>
          </cell>
          <cell r="N754">
            <v>32870</v>
          </cell>
          <cell r="O754">
            <v>7599</v>
          </cell>
          <cell r="P754">
            <v>60365</v>
          </cell>
          <cell r="Q754">
            <v>5909</v>
          </cell>
          <cell r="R754">
            <v>0</v>
          </cell>
          <cell r="S754">
            <v>0</v>
          </cell>
          <cell r="T754">
            <v>0</v>
          </cell>
          <cell r="U754">
            <v>5909</v>
          </cell>
          <cell r="V754">
            <v>80963</v>
          </cell>
        </row>
        <row r="755">
          <cell r="D755">
            <v>15223</v>
          </cell>
          <cell r="E755">
            <v>0</v>
          </cell>
          <cell r="F755">
            <v>129386</v>
          </cell>
          <cell r="G755">
            <v>129386</v>
          </cell>
          <cell r="H755">
            <v>0</v>
          </cell>
          <cell r="I755">
            <v>136025</v>
          </cell>
          <cell r="J755">
            <v>81380</v>
          </cell>
          <cell r="K755">
            <v>114000</v>
          </cell>
          <cell r="L755">
            <v>22025</v>
          </cell>
          <cell r="M755">
            <v>14038</v>
          </cell>
          <cell r="N755">
            <v>6715</v>
          </cell>
          <cell r="O755">
            <v>3563</v>
          </cell>
          <cell r="P755">
            <v>10475</v>
          </cell>
          <cell r="Q755">
            <v>1989</v>
          </cell>
          <cell r="R755">
            <v>0</v>
          </cell>
          <cell r="S755">
            <v>0</v>
          </cell>
          <cell r="T755">
            <v>0</v>
          </cell>
          <cell r="U755">
            <v>1989</v>
          </cell>
          <cell r="V755">
            <v>22219</v>
          </cell>
        </row>
        <row r="756">
          <cell r="D756">
            <v>15224</v>
          </cell>
          <cell r="E756">
            <v>0</v>
          </cell>
          <cell r="F756">
            <v>211129</v>
          </cell>
          <cell r="G756">
            <v>0</v>
          </cell>
          <cell r="H756">
            <v>211129</v>
          </cell>
          <cell r="I756">
            <v>242230</v>
          </cell>
          <cell r="J756">
            <v>179570</v>
          </cell>
          <cell r="K756">
            <v>227000</v>
          </cell>
          <cell r="L756">
            <v>15230</v>
          </cell>
          <cell r="M756">
            <v>23064</v>
          </cell>
          <cell r="N756">
            <v>14778</v>
          </cell>
          <cell r="O756">
            <v>6236</v>
          </cell>
          <cell r="P756">
            <v>16828</v>
          </cell>
          <cell r="Q756">
            <v>2010</v>
          </cell>
          <cell r="R756">
            <v>0</v>
          </cell>
          <cell r="S756">
            <v>0</v>
          </cell>
          <cell r="T756">
            <v>0</v>
          </cell>
          <cell r="U756">
            <v>2010</v>
          </cell>
          <cell r="V756">
            <v>36187</v>
          </cell>
        </row>
        <row r="757">
          <cell r="D757">
            <v>15225</v>
          </cell>
          <cell r="E757">
            <v>0</v>
          </cell>
          <cell r="F757">
            <v>135419</v>
          </cell>
          <cell r="G757">
            <v>135419</v>
          </cell>
          <cell r="H757">
            <v>0</v>
          </cell>
          <cell r="I757">
            <v>121420</v>
          </cell>
          <cell r="J757">
            <v>75220</v>
          </cell>
          <cell r="K757">
            <v>111000</v>
          </cell>
          <cell r="L757">
            <v>10420</v>
          </cell>
          <cell r="M757">
            <v>12434</v>
          </cell>
          <cell r="N757">
            <v>6245</v>
          </cell>
          <cell r="O757">
            <v>7893</v>
          </cell>
          <cell r="P757">
            <v>4541</v>
          </cell>
          <cell r="Q757">
            <v>1989</v>
          </cell>
          <cell r="R757">
            <v>0</v>
          </cell>
          <cell r="S757">
            <v>0</v>
          </cell>
          <cell r="T757">
            <v>0</v>
          </cell>
          <cell r="U757">
            <v>1989</v>
          </cell>
          <cell r="V757">
            <v>22406</v>
          </cell>
        </row>
        <row r="758">
          <cell r="D758">
            <v>15226</v>
          </cell>
          <cell r="E758">
            <v>0</v>
          </cell>
          <cell r="F758">
            <v>196186</v>
          </cell>
          <cell r="G758">
            <v>85600</v>
          </cell>
          <cell r="H758">
            <v>110586</v>
          </cell>
          <cell r="I758">
            <v>179150</v>
          </cell>
          <cell r="J758">
            <v>104800</v>
          </cell>
          <cell r="K758">
            <v>147000</v>
          </cell>
          <cell r="L758">
            <v>32150</v>
          </cell>
          <cell r="M758">
            <v>18638</v>
          </cell>
          <cell r="N758">
            <v>8660</v>
          </cell>
          <cell r="O758">
            <v>5000</v>
          </cell>
          <cell r="P758">
            <v>13638</v>
          </cell>
          <cell r="Q758">
            <v>2229</v>
          </cell>
          <cell r="R758">
            <v>0</v>
          </cell>
          <cell r="S758">
            <v>0</v>
          </cell>
          <cell r="T758">
            <v>0</v>
          </cell>
          <cell r="U758">
            <v>2229</v>
          </cell>
          <cell r="V758">
            <v>32480</v>
          </cell>
        </row>
        <row r="759">
          <cell r="D759">
            <v>15227</v>
          </cell>
          <cell r="E759">
            <v>0</v>
          </cell>
          <cell r="F759">
            <v>92093</v>
          </cell>
          <cell r="G759">
            <v>92093</v>
          </cell>
          <cell r="H759">
            <v>0</v>
          </cell>
          <cell r="I759">
            <v>100685</v>
          </cell>
          <cell r="J759">
            <v>63690</v>
          </cell>
          <cell r="K759">
            <v>89000</v>
          </cell>
          <cell r="L759">
            <v>11685</v>
          </cell>
          <cell r="M759">
            <v>10183</v>
          </cell>
          <cell r="N759">
            <v>5248</v>
          </cell>
          <cell r="O759">
            <v>7365</v>
          </cell>
          <cell r="P759">
            <v>2818</v>
          </cell>
          <cell r="Q759">
            <v>1749</v>
          </cell>
          <cell r="R759">
            <v>0</v>
          </cell>
          <cell r="S759">
            <v>0</v>
          </cell>
          <cell r="T759">
            <v>0</v>
          </cell>
          <cell r="U759">
            <v>1749</v>
          </cell>
          <cell r="V759">
            <v>15830</v>
          </cell>
        </row>
        <row r="760">
          <cell r="D760">
            <v>15307</v>
          </cell>
          <cell r="E760">
            <v>0</v>
          </cell>
          <cell r="F760">
            <v>22337</v>
          </cell>
          <cell r="G760">
            <v>22337</v>
          </cell>
          <cell r="H760">
            <v>0</v>
          </cell>
          <cell r="I760">
            <v>39255</v>
          </cell>
          <cell r="J760">
            <v>19960</v>
          </cell>
          <cell r="K760">
            <v>39255</v>
          </cell>
          <cell r="L760">
            <v>0</v>
          </cell>
          <cell r="M760">
            <v>4212</v>
          </cell>
          <cell r="N760">
            <v>1623</v>
          </cell>
          <cell r="O760">
            <v>3152</v>
          </cell>
          <cell r="P760">
            <v>1060</v>
          </cell>
          <cell r="Q760">
            <v>570</v>
          </cell>
          <cell r="R760">
            <v>0</v>
          </cell>
          <cell r="S760">
            <v>0</v>
          </cell>
          <cell r="T760">
            <v>0</v>
          </cell>
          <cell r="U760">
            <v>570</v>
          </cell>
          <cell r="V760">
            <v>3899</v>
          </cell>
        </row>
        <row r="761">
          <cell r="D761">
            <v>15342</v>
          </cell>
          <cell r="E761">
            <v>0</v>
          </cell>
          <cell r="F761">
            <v>30075</v>
          </cell>
          <cell r="G761">
            <v>0</v>
          </cell>
          <cell r="H761">
            <v>30075</v>
          </cell>
          <cell r="I761">
            <v>23090</v>
          </cell>
          <cell r="J761">
            <v>12320</v>
          </cell>
          <cell r="K761">
            <v>17500</v>
          </cell>
          <cell r="L761">
            <v>5590</v>
          </cell>
          <cell r="M761">
            <v>2459</v>
          </cell>
          <cell r="N761">
            <v>1010</v>
          </cell>
          <cell r="O761">
            <v>1140</v>
          </cell>
          <cell r="P761">
            <v>1319</v>
          </cell>
          <cell r="Q761">
            <v>1029</v>
          </cell>
          <cell r="R761">
            <v>0</v>
          </cell>
          <cell r="S761">
            <v>0</v>
          </cell>
          <cell r="T761">
            <v>0</v>
          </cell>
          <cell r="U761">
            <v>1029</v>
          </cell>
          <cell r="V761">
            <v>5145</v>
          </cell>
        </row>
        <row r="762">
          <cell r="D762">
            <v>15361</v>
          </cell>
          <cell r="E762">
            <v>0</v>
          </cell>
          <cell r="F762">
            <v>39212</v>
          </cell>
          <cell r="G762">
            <v>0</v>
          </cell>
          <cell r="H762">
            <v>39212</v>
          </cell>
          <cell r="I762">
            <v>37945</v>
          </cell>
          <cell r="J762">
            <v>22960</v>
          </cell>
          <cell r="K762">
            <v>29410</v>
          </cell>
          <cell r="L762">
            <v>8535</v>
          </cell>
          <cell r="M762">
            <v>3910</v>
          </cell>
          <cell r="N762">
            <v>1903</v>
          </cell>
          <cell r="O762">
            <v>1577</v>
          </cell>
          <cell r="P762">
            <v>2333</v>
          </cell>
          <cell r="Q762">
            <v>1029</v>
          </cell>
          <cell r="R762">
            <v>0</v>
          </cell>
          <cell r="S762">
            <v>0</v>
          </cell>
          <cell r="T762">
            <v>0</v>
          </cell>
          <cell r="U762">
            <v>1029</v>
          </cell>
          <cell r="V762">
            <v>6733</v>
          </cell>
        </row>
        <row r="763">
          <cell r="D763">
            <v>15385</v>
          </cell>
          <cell r="E763">
            <v>0</v>
          </cell>
          <cell r="F763">
            <v>50468</v>
          </cell>
          <cell r="G763">
            <v>50468</v>
          </cell>
          <cell r="H763">
            <v>0</v>
          </cell>
          <cell r="I763">
            <v>49690</v>
          </cell>
          <cell r="J763">
            <v>37790</v>
          </cell>
          <cell r="K763">
            <v>48280</v>
          </cell>
          <cell r="L763">
            <v>1410</v>
          </cell>
          <cell r="M763">
            <v>4712</v>
          </cell>
          <cell r="N763">
            <v>3143</v>
          </cell>
          <cell r="O763">
            <v>1630</v>
          </cell>
          <cell r="P763">
            <v>3082</v>
          </cell>
          <cell r="Q763">
            <v>1029</v>
          </cell>
          <cell r="R763">
            <v>0</v>
          </cell>
          <cell r="S763">
            <v>0</v>
          </cell>
          <cell r="T763">
            <v>0</v>
          </cell>
          <cell r="U763">
            <v>1029</v>
          </cell>
          <cell r="V763">
            <v>8381</v>
          </cell>
        </row>
        <row r="764">
          <cell r="D764">
            <v>15405</v>
          </cell>
          <cell r="E764">
            <v>0</v>
          </cell>
          <cell r="F764">
            <v>26297</v>
          </cell>
          <cell r="G764">
            <v>20000</v>
          </cell>
          <cell r="H764">
            <v>6297</v>
          </cell>
          <cell r="I764">
            <v>17640</v>
          </cell>
          <cell r="J764">
            <v>12400</v>
          </cell>
          <cell r="K764">
            <v>16300</v>
          </cell>
          <cell r="L764">
            <v>1340</v>
          </cell>
          <cell r="M764">
            <v>1726</v>
          </cell>
          <cell r="N764">
            <v>1030</v>
          </cell>
          <cell r="O764">
            <v>210</v>
          </cell>
          <cell r="P764">
            <v>1516</v>
          </cell>
          <cell r="Q764">
            <v>789</v>
          </cell>
          <cell r="R764">
            <v>0</v>
          </cell>
          <cell r="S764">
            <v>0</v>
          </cell>
          <cell r="T764">
            <v>0</v>
          </cell>
          <cell r="U764">
            <v>789</v>
          </cell>
          <cell r="V764">
            <v>4469</v>
          </cell>
        </row>
        <row r="765">
          <cell r="D765">
            <v>15461</v>
          </cell>
          <cell r="E765">
            <v>0</v>
          </cell>
          <cell r="F765">
            <v>21589</v>
          </cell>
          <cell r="G765">
            <v>21589</v>
          </cell>
          <cell r="H765">
            <v>0</v>
          </cell>
          <cell r="I765">
            <v>35640</v>
          </cell>
          <cell r="J765">
            <v>24780</v>
          </cell>
          <cell r="K765">
            <v>34000</v>
          </cell>
          <cell r="L765">
            <v>1640</v>
          </cell>
          <cell r="M765">
            <v>3509</v>
          </cell>
          <cell r="N765">
            <v>2045</v>
          </cell>
          <cell r="O765">
            <v>2248</v>
          </cell>
          <cell r="P765">
            <v>1261</v>
          </cell>
          <cell r="Q765">
            <v>1029</v>
          </cell>
          <cell r="R765">
            <v>0</v>
          </cell>
          <cell r="S765">
            <v>0</v>
          </cell>
          <cell r="T765">
            <v>0</v>
          </cell>
          <cell r="U765">
            <v>1029</v>
          </cell>
          <cell r="V765">
            <v>3579</v>
          </cell>
        </row>
        <row r="766">
          <cell r="D766">
            <v>15482</v>
          </cell>
          <cell r="E766">
            <v>0</v>
          </cell>
          <cell r="F766">
            <v>46338</v>
          </cell>
          <cell r="G766">
            <v>5000</v>
          </cell>
          <cell r="H766">
            <v>41338</v>
          </cell>
          <cell r="I766">
            <v>32630</v>
          </cell>
          <cell r="J766">
            <v>21190</v>
          </cell>
          <cell r="K766">
            <v>29500</v>
          </cell>
          <cell r="L766">
            <v>3130</v>
          </cell>
          <cell r="M766">
            <v>3279</v>
          </cell>
          <cell r="N766">
            <v>1758</v>
          </cell>
          <cell r="O766">
            <v>1404</v>
          </cell>
          <cell r="P766">
            <v>1875</v>
          </cell>
          <cell r="Q766">
            <v>1029</v>
          </cell>
          <cell r="R766">
            <v>0</v>
          </cell>
          <cell r="S766">
            <v>0</v>
          </cell>
          <cell r="T766">
            <v>0</v>
          </cell>
          <cell r="U766">
            <v>1029</v>
          </cell>
          <cell r="V766">
            <v>7683</v>
          </cell>
        </row>
        <row r="767">
          <cell r="D767">
            <v>15504</v>
          </cell>
          <cell r="E767">
            <v>0</v>
          </cell>
          <cell r="F767">
            <v>6901</v>
          </cell>
          <cell r="G767">
            <v>0</v>
          </cell>
          <cell r="H767">
            <v>6901</v>
          </cell>
          <cell r="I767">
            <v>12995</v>
          </cell>
          <cell r="J767">
            <v>6970</v>
          </cell>
          <cell r="K767">
            <v>8350</v>
          </cell>
          <cell r="L767">
            <v>4645</v>
          </cell>
          <cell r="M767">
            <v>1386</v>
          </cell>
          <cell r="N767">
            <v>576</v>
          </cell>
          <cell r="O767">
            <v>683</v>
          </cell>
          <cell r="P767">
            <v>703</v>
          </cell>
          <cell r="Q767">
            <v>789</v>
          </cell>
          <cell r="R767">
            <v>0</v>
          </cell>
          <cell r="S767">
            <v>0</v>
          </cell>
          <cell r="T767">
            <v>0</v>
          </cell>
          <cell r="U767">
            <v>789</v>
          </cell>
          <cell r="V767">
            <v>1206</v>
          </cell>
        </row>
        <row r="768">
          <cell r="D768">
            <v>15581</v>
          </cell>
          <cell r="E768">
            <v>0</v>
          </cell>
          <cell r="F768">
            <v>30931</v>
          </cell>
          <cell r="G768">
            <v>10477</v>
          </cell>
          <cell r="H768">
            <v>20454</v>
          </cell>
          <cell r="I768">
            <v>19565</v>
          </cell>
          <cell r="J768">
            <v>13570</v>
          </cell>
          <cell r="K768">
            <v>18800</v>
          </cell>
          <cell r="L768">
            <v>765</v>
          </cell>
          <cell r="M768">
            <v>1907</v>
          </cell>
          <cell r="N768">
            <v>1121</v>
          </cell>
          <cell r="O768">
            <v>1139</v>
          </cell>
          <cell r="P768">
            <v>768</v>
          </cell>
          <cell r="Q768">
            <v>789</v>
          </cell>
          <cell r="R768">
            <v>0</v>
          </cell>
          <cell r="S768">
            <v>0</v>
          </cell>
          <cell r="T768">
            <v>0</v>
          </cell>
          <cell r="U768">
            <v>789</v>
          </cell>
          <cell r="V768">
            <v>5142</v>
          </cell>
        </row>
        <row r="769">
          <cell r="D769">
            <v>15586</v>
          </cell>
          <cell r="E769">
            <v>0</v>
          </cell>
          <cell r="F769">
            <v>6506</v>
          </cell>
          <cell r="G769">
            <v>6506</v>
          </cell>
          <cell r="H769">
            <v>0</v>
          </cell>
          <cell r="I769">
            <v>1145</v>
          </cell>
          <cell r="J769">
            <v>740</v>
          </cell>
          <cell r="K769">
            <v>1145</v>
          </cell>
          <cell r="L769">
            <v>0</v>
          </cell>
          <cell r="M769">
            <v>114</v>
          </cell>
          <cell r="N769">
            <v>63</v>
          </cell>
          <cell r="O769">
            <v>114</v>
          </cell>
          <cell r="P769">
            <v>0</v>
          </cell>
          <cell r="Q769">
            <v>789</v>
          </cell>
          <cell r="R769">
            <v>0</v>
          </cell>
          <cell r="S769">
            <v>0</v>
          </cell>
          <cell r="T769">
            <v>0</v>
          </cell>
          <cell r="U769">
            <v>789</v>
          </cell>
          <cell r="V769">
            <v>1095</v>
          </cell>
        </row>
        <row r="770">
          <cell r="D770">
            <v>16000</v>
          </cell>
          <cell r="E770">
            <v>0</v>
          </cell>
          <cell r="F770">
            <v>3665629</v>
          </cell>
          <cell r="G770">
            <v>3004810</v>
          </cell>
          <cell r="H770">
            <v>660819</v>
          </cell>
          <cell r="I770">
            <v>0</v>
          </cell>
          <cell r="J770">
            <v>0</v>
          </cell>
          <cell r="K770">
            <v>0</v>
          </cell>
          <cell r="L770">
            <v>0</v>
          </cell>
          <cell r="M770">
            <v>0</v>
          </cell>
          <cell r="N770">
            <v>0</v>
          </cell>
          <cell r="O770">
            <v>0</v>
          </cell>
          <cell r="P770">
            <v>0</v>
          </cell>
          <cell r="Q770">
            <v>0</v>
          </cell>
          <cell r="R770">
            <v>0</v>
          </cell>
          <cell r="S770">
            <v>0</v>
          </cell>
          <cell r="T770">
            <v>0</v>
          </cell>
          <cell r="U770">
            <v>0</v>
          </cell>
          <cell r="V770">
            <v>598333</v>
          </cell>
        </row>
        <row r="771">
          <cell r="D771">
            <v>16201</v>
          </cell>
          <cell r="E771">
            <v>0</v>
          </cell>
          <cell r="F771">
            <v>819043</v>
          </cell>
          <cell r="G771">
            <v>458146</v>
          </cell>
          <cell r="H771">
            <v>360897</v>
          </cell>
          <cell r="I771">
            <v>1573490</v>
          </cell>
          <cell r="J771">
            <v>972120</v>
          </cell>
          <cell r="K771">
            <v>944000</v>
          </cell>
          <cell r="L771">
            <v>629490</v>
          </cell>
          <cell r="M771">
            <v>162065</v>
          </cell>
          <cell r="N771">
            <v>80660</v>
          </cell>
          <cell r="O771">
            <v>27716</v>
          </cell>
          <cell r="P771">
            <v>134349</v>
          </cell>
          <cell r="Q771">
            <v>11530</v>
          </cell>
          <cell r="R771">
            <v>11530</v>
          </cell>
          <cell r="S771">
            <v>7282</v>
          </cell>
          <cell r="T771">
            <v>4248</v>
          </cell>
          <cell r="U771">
            <v>0</v>
          </cell>
          <cell r="V771">
            <v>131168</v>
          </cell>
        </row>
        <row r="772">
          <cell r="D772">
            <v>16202</v>
          </cell>
          <cell r="E772">
            <v>0</v>
          </cell>
          <cell r="F772">
            <v>398991</v>
          </cell>
          <cell r="G772">
            <v>268991</v>
          </cell>
          <cell r="H772">
            <v>130000</v>
          </cell>
          <cell r="I772">
            <v>612460</v>
          </cell>
          <cell r="J772">
            <v>373150</v>
          </cell>
          <cell r="K772">
            <v>360000</v>
          </cell>
          <cell r="L772">
            <v>252460</v>
          </cell>
          <cell r="M772">
            <v>63321</v>
          </cell>
          <cell r="N772">
            <v>30966</v>
          </cell>
          <cell r="O772">
            <v>4500</v>
          </cell>
          <cell r="P772">
            <v>58821</v>
          </cell>
          <cell r="Q772">
            <v>5909</v>
          </cell>
          <cell r="R772">
            <v>0</v>
          </cell>
          <cell r="S772">
            <v>0</v>
          </cell>
          <cell r="T772">
            <v>0</v>
          </cell>
          <cell r="U772">
            <v>5909</v>
          </cell>
          <cell r="V772">
            <v>64107</v>
          </cell>
        </row>
        <row r="773">
          <cell r="D773">
            <v>16204</v>
          </cell>
          <cell r="E773">
            <v>0</v>
          </cell>
          <cell r="F773">
            <v>102681</v>
          </cell>
          <cell r="G773">
            <v>102681</v>
          </cell>
          <cell r="H773">
            <v>0</v>
          </cell>
          <cell r="I773">
            <v>135985</v>
          </cell>
          <cell r="J773">
            <v>76250</v>
          </cell>
          <cell r="K773">
            <v>102600</v>
          </cell>
          <cell r="L773">
            <v>33385</v>
          </cell>
          <cell r="M773">
            <v>14435</v>
          </cell>
          <cell r="N773">
            <v>6338</v>
          </cell>
          <cell r="O773">
            <v>10166</v>
          </cell>
          <cell r="P773">
            <v>4269</v>
          </cell>
          <cell r="Q773">
            <v>2229</v>
          </cell>
          <cell r="R773">
            <v>0</v>
          </cell>
          <cell r="S773">
            <v>0</v>
          </cell>
          <cell r="T773">
            <v>0</v>
          </cell>
          <cell r="U773">
            <v>2229</v>
          </cell>
          <cell r="V773">
            <v>16577</v>
          </cell>
        </row>
        <row r="774">
          <cell r="D774">
            <v>16205</v>
          </cell>
          <cell r="E774">
            <v>5466</v>
          </cell>
          <cell r="F774">
            <v>134392</v>
          </cell>
          <cell r="G774">
            <v>1134</v>
          </cell>
          <cell r="H774">
            <v>133258</v>
          </cell>
          <cell r="I774">
            <v>151935</v>
          </cell>
          <cell r="J774">
            <v>89540</v>
          </cell>
          <cell r="K774">
            <v>127300</v>
          </cell>
          <cell r="L774">
            <v>24635</v>
          </cell>
          <cell r="M774">
            <v>15857</v>
          </cell>
          <cell r="N774">
            <v>7433</v>
          </cell>
          <cell r="O774">
            <v>9813</v>
          </cell>
          <cell r="P774">
            <v>6044</v>
          </cell>
          <cell r="Q774">
            <v>2229</v>
          </cell>
          <cell r="R774">
            <v>0</v>
          </cell>
          <cell r="S774">
            <v>0</v>
          </cell>
          <cell r="T774">
            <v>0</v>
          </cell>
          <cell r="U774">
            <v>2229</v>
          </cell>
          <cell r="V774">
            <v>21677</v>
          </cell>
        </row>
        <row r="775">
          <cell r="D775">
            <v>16206</v>
          </cell>
          <cell r="E775">
            <v>0</v>
          </cell>
          <cell r="F775">
            <v>75166</v>
          </cell>
          <cell r="G775">
            <v>75166</v>
          </cell>
          <cell r="H775">
            <v>0</v>
          </cell>
          <cell r="I775">
            <v>99870</v>
          </cell>
          <cell r="J775">
            <v>51320</v>
          </cell>
          <cell r="K775">
            <v>0</v>
          </cell>
          <cell r="L775">
            <v>99870</v>
          </cell>
          <cell r="M775">
            <v>10855</v>
          </cell>
          <cell r="N775">
            <v>4255</v>
          </cell>
          <cell r="O775">
            <v>2</v>
          </cell>
          <cell r="P775">
            <v>10853</v>
          </cell>
          <cell r="Q775">
            <v>1989</v>
          </cell>
          <cell r="R775">
            <v>0</v>
          </cell>
          <cell r="S775">
            <v>0</v>
          </cell>
          <cell r="T775">
            <v>0</v>
          </cell>
          <cell r="U775">
            <v>1989</v>
          </cell>
          <cell r="V775">
            <v>12100</v>
          </cell>
        </row>
        <row r="776">
          <cell r="D776">
            <v>16207</v>
          </cell>
          <cell r="E776">
            <v>0</v>
          </cell>
          <cell r="F776">
            <v>98322</v>
          </cell>
          <cell r="G776">
            <v>71450</v>
          </cell>
          <cell r="H776">
            <v>26872</v>
          </cell>
          <cell r="I776">
            <v>114800</v>
          </cell>
          <cell r="J776">
            <v>53440</v>
          </cell>
          <cell r="K776">
            <v>66000</v>
          </cell>
          <cell r="L776">
            <v>48800</v>
          </cell>
          <cell r="M776">
            <v>12795</v>
          </cell>
          <cell r="N776">
            <v>4428</v>
          </cell>
          <cell r="O776">
            <v>1346</v>
          </cell>
          <cell r="P776">
            <v>11449</v>
          </cell>
          <cell r="Q776">
            <v>2229</v>
          </cell>
          <cell r="R776">
            <v>0</v>
          </cell>
          <cell r="S776">
            <v>0</v>
          </cell>
          <cell r="T776">
            <v>0</v>
          </cell>
          <cell r="U776">
            <v>2229</v>
          </cell>
          <cell r="V776">
            <v>15923</v>
          </cell>
        </row>
        <row r="777">
          <cell r="D777">
            <v>16208</v>
          </cell>
          <cell r="E777">
            <v>0</v>
          </cell>
          <cell r="F777">
            <v>132845</v>
          </cell>
          <cell r="G777">
            <v>75861</v>
          </cell>
          <cell r="H777">
            <v>56984</v>
          </cell>
          <cell r="I777">
            <v>132575</v>
          </cell>
          <cell r="J777">
            <v>60820</v>
          </cell>
          <cell r="K777">
            <v>84000</v>
          </cell>
          <cell r="L777">
            <v>48575</v>
          </cell>
          <cell r="M777">
            <v>14754</v>
          </cell>
          <cell r="N777">
            <v>5013</v>
          </cell>
          <cell r="O777">
            <v>1820</v>
          </cell>
          <cell r="P777">
            <v>12934</v>
          </cell>
          <cell r="Q777">
            <v>2229</v>
          </cell>
          <cell r="R777">
            <v>0</v>
          </cell>
          <cell r="S777">
            <v>0</v>
          </cell>
          <cell r="T777">
            <v>0</v>
          </cell>
          <cell r="U777">
            <v>2229</v>
          </cell>
          <cell r="V777">
            <v>21483</v>
          </cell>
        </row>
        <row r="778">
          <cell r="D778">
            <v>16209</v>
          </cell>
          <cell r="E778">
            <v>0</v>
          </cell>
          <cell r="F778">
            <v>84880</v>
          </cell>
          <cell r="G778">
            <v>84880</v>
          </cell>
          <cell r="H778">
            <v>0</v>
          </cell>
          <cell r="I778">
            <v>91300</v>
          </cell>
          <cell r="J778">
            <v>50120</v>
          </cell>
          <cell r="K778">
            <v>65200</v>
          </cell>
          <cell r="L778">
            <v>26100</v>
          </cell>
          <cell r="M778">
            <v>9709</v>
          </cell>
          <cell r="N778">
            <v>4150</v>
          </cell>
          <cell r="O778">
            <v>1359</v>
          </cell>
          <cell r="P778">
            <v>8350</v>
          </cell>
          <cell r="Q778">
            <v>1749</v>
          </cell>
          <cell r="R778">
            <v>0</v>
          </cell>
          <cell r="S778">
            <v>0</v>
          </cell>
          <cell r="T778">
            <v>0</v>
          </cell>
          <cell r="U778">
            <v>1749</v>
          </cell>
          <cell r="V778">
            <v>13735</v>
          </cell>
        </row>
        <row r="779">
          <cell r="D779">
            <v>16210</v>
          </cell>
          <cell r="E779">
            <v>0</v>
          </cell>
          <cell r="F779">
            <v>171778</v>
          </cell>
          <cell r="G779">
            <v>65371</v>
          </cell>
          <cell r="H779">
            <v>106407</v>
          </cell>
          <cell r="I779">
            <v>151080</v>
          </cell>
          <cell r="J779">
            <v>82450</v>
          </cell>
          <cell r="K779">
            <v>109500</v>
          </cell>
          <cell r="L779">
            <v>41580</v>
          </cell>
          <cell r="M779">
            <v>16101</v>
          </cell>
          <cell r="N779">
            <v>6828</v>
          </cell>
          <cell r="O779">
            <v>5561</v>
          </cell>
          <cell r="P779">
            <v>10540</v>
          </cell>
          <cell r="Q779">
            <v>2229</v>
          </cell>
          <cell r="R779">
            <v>0</v>
          </cell>
          <cell r="S779">
            <v>0</v>
          </cell>
          <cell r="T779">
            <v>0</v>
          </cell>
          <cell r="U779">
            <v>2229</v>
          </cell>
          <cell r="V779">
            <v>27940</v>
          </cell>
        </row>
        <row r="780">
          <cell r="D780">
            <v>16211</v>
          </cell>
          <cell r="E780">
            <v>0</v>
          </cell>
          <cell r="F780">
            <v>219710</v>
          </cell>
          <cell r="G780">
            <v>90349</v>
          </cell>
          <cell r="H780">
            <v>129361</v>
          </cell>
          <cell r="I780">
            <v>309390</v>
          </cell>
          <cell r="J780">
            <v>178050</v>
          </cell>
          <cell r="K780">
            <v>180000</v>
          </cell>
          <cell r="L780">
            <v>129390</v>
          </cell>
          <cell r="M780">
            <v>32427</v>
          </cell>
          <cell r="N780">
            <v>14658</v>
          </cell>
          <cell r="O780">
            <v>9000</v>
          </cell>
          <cell r="P780">
            <v>23427</v>
          </cell>
          <cell r="Q780">
            <v>3429</v>
          </cell>
          <cell r="R780">
            <v>0</v>
          </cell>
          <cell r="S780">
            <v>0</v>
          </cell>
          <cell r="T780">
            <v>0</v>
          </cell>
          <cell r="U780">
            <v>3429</v>
          </cell>
          <cell r="V780">
            <v>34867</v>
          </cell>
        </row>
        <row r="781">
          <cell r="D781">
            <v>16321</v>
          </cell>
          <cell r="E781">
            <v>0</v>
          </cell>
          <cell r="F781">
            <v>13891</v>
          </cell>
          <cell r="G781">
            <v>12279</v>
          </cell>
          <cell r="H781">
            <v>1612</v>
          </cell>
          <cell r="I781">
            <v>8180</v>
          </cell>
          <cell r="J781">
            <v>3320</v>
          </cell>
          <cell r="K781">
            <v>4800</v>
          </cell>
          <cell r="L781">
            <v>3380</v>
          </cell>
          <cell r="M781">
            <v>936</v>
          </cell>
          <cell r="N781">
            <v>273</v>
          </cell>
          <cell r="O781">
            <v>936</v>
          </cell>
          <cell r="P781">
            <v>0</v>
          </cell>
          <cell r="Q781">
            <v>789</v>
          </cell>
          <cell r="R781">
            <v>0</v>
          </cell>
          <cell r="S781">
            <v>0</v>
          </cell>
          <cell r="T781">
            <v>0</v>
          </cell>
          <cell r="U781">
            <v>789</v>
          </cell>
          <cell r="V781">
            <v>2274</v>
          </cell>
        </row>
        <row r="782">
          <cell r="D782">
            <v>16322</v>
          </cell>
          <cell r="E782">
            <v>0</v>
          </cell>
          <cell r="F782">
            <v>62527</v>
          </cell>
          <cell r="G782">
            <v>2027</v>
          </cell>
          <cell r="H782">
            <v>60500</v>
          </cell>
          <cell r="I782">
            <v>69720</v>
          </cell>
          <cell r="J782">
            <v>42090</v>
          </cell>
          <cell r="K782">
            <v>57000</v>
          </cell>
          <cell r="L782">
            <v>12720</v>
          </cell>
          <cell r="M782">
            <v>7208</v>
          </cell>
          <cell r="N782">
            <v>3476</v>
          </cell>
          <cell r="O782">
            <v>3880</v>
          </cell>
          <cell r="P782">
            <v>3328</v>
          </cell>
          <cell r="Q782">
            <v>1269</v>
          </cell>
          <cell r="R782">
            <v>0</v>
          </cell>
          <cell r="S782">
            <v>0</v>
          </cell>
          <cell r="T782">
            <v>0</v>
          </cell>
          <cell r="U782">
            <v>1269</v>
          </cell>
          <cell r="V782">
            <v>10144</v>
          </cell>
        </row>
        <row r="783">
          <cell r="D783">
            <v>16323</v>
          </cell>
          <cell r="E783">
            <v>0</v>
          </cell>
          <cell r="F783">
            <v>76694</v>
          </cell>
          <cell r="G783">
            <v>28102</v>
          </cell>
          <cell r="H783">
            <v>48592</v>
          </cell>
          <cell r="I783">
            <v>78965</v>
          </cell>
          <cell r="J783">
            <v>42890</v>
          </cell>
          <cell r="K783">
            <v>58000</v>
          </cell>
          <cell r="L783">
            <v>20965</v>
          </cell>
          <cell r="M783">
            <v>8420</v>
          </cell>
          <cell r="N783">
            <v>3536</v>
          </cell>
          <cell r="O783">
            <v>5122</v>
          </cell>
          <cell r="P783">
            <v>3298</v>
          </cell>
          <cell r="Q783">
            <v>1269</v>
          </cell>
          <cell r="R783">
            <v>0</v>
          </cell>
          <cell r="S783">
            <v>0</v>
          </cell>
          <cell r="T783">
            <v>0</v>
          </cell>
          <cell r="U783">
            <v>1269</v>
          </cell>
          <cell r="V783">
            <v>12407</v>
          </cell>
        </row>
        <row r="784">
          <cell r="D784">
            <v>16342</v>
          </cell>
          <cell r="E784">
            <v>0</v>
          </cell>
          <cell r="F784">
            <v>65376</v>
          </cell>
          <cell r="G784">
            <v>65376</v>
          </cell>
          <cell r="H784">
            <v>0</v>
          </cell>
          <cell r="I784">
            <v>75390</v>
          </cell>
          <cell r="J784">
            <v>40940</v>
          </cell>
          <cell r="K784">
            <v>54300</v>
          </cell>
          <cell r="L784">
            <v>21090</v>
          </cell>
          <cell r="M784">
            <v>8057</v>
          </cell>
          <cell r="N784">
            <v>3395</v>
          </cell>
          <cell r="O784">
            <v>4512</v>
          </cell>
          <cell r="P784">
            <v>3545</v>
          </cell>
          <cell r="Q784">
            <v>1269</v>
          </cell>
          <cell r="R784">
            <v>0</v>
          </cell>
          <cell r="S784">
            <v>0</v>
          </cell>
          <cell r="T784">
            <v>0</v>
          </cell>
          <cell r="U784">
            <v>1269</v>
          </cell>
          <cell r="V784">
            <v>10566</v>
          </cell>
        </row>
        <row r="785">
          <cell r="D785">
            <v>16343</v>
          </cell>
          <cell r="E785">
            <v>0</v>
          </cell>
          <cell r="F785">
            <v>47457</v>
          </cell>
          <cell r="G785">
            <v>34736</v>
          </cell>
          <cell r="H785">
            <v>12721</v>
          </cell>
          <cell r="I785">
            <v>43965</v>
          </cell>
          <cell r="J785">
            <v>28930</v>
          </cell>
          <cell r="K785">
            <v>36600</v>
          </cell>
          <cell r="L785">
            <v>7365</v>
          </cell>
          <cell r="M785">
            <v>4414</v>
          </cell>
          <cell r="N785">
            <v>2398</v>
          </cell>
          <cell r="O785">
            <v>1451</v>
          </cell>
          <cell r="P785">
            <v>2963</v>
          </cell>
          <cell r="Q785">
            <v>1029</v>
          </cell>
          <cell r="R785">
            <v>0</v>
          </cell>
          <cell r="S785">
            <v>0</v>
          </cell>
          <cell r="T785">
            <v>0</v>
          </cell>
          <cell r="U785">
            <v>1029</v>
          </cell>
          <cell r="V785">
            <v>7762</v>
          </cell>
        </row>
        <row r="786">
          <cell r="D786">
            <v>17000</v>
          </cell>
          <cell r="E786">
            <v>0</v>
          </cell>
          <cell r="F786">
            <v>3943143</v>
          </cell>
          <cell r="G786">
            <v>1400000</v>
          </cell>
          <cell r="H786">
            <v>2543143</v>
          </cell>
          <cell r="I786">
            <v>0</v>
          </cell>
          <cell r="J786">
            <v>0</v>
          </cell>
          <cell r="K786">
            <v>0</v>
          </cell>
          <cell r="L786">
            <v>0</v>
          </cell>
          <cell r="M786">
            <v>0</v>
          </cell>
          <cell r="N786">
            <v>0</v>
          </cell>
          <cell r="O786">
            <v>0</v>
          </cell>
          <cell r="P786">
            <v>0</v>
          </cell>
          <cell r="Q786">
            <v>0</v>
          </cell>
          <cell r="R786">
            <v>0</v>
          </cell>
          <cell r="S786">
            <v>0</v>
          </cell>
          <cell r="T786">
            <v>0</v>
          </cell>
          <cell r="U786">
            <v>0</v>
          </cell>
          <cell r="V786">
            <v>663373</v>
          </cell>
        </row>
        <row r="787">
          <cell r="D787">
            <v>17201</v>
          </cell>
          <cell r="E787">
            <v>0</v>
          </cell>
          <cell r="F787">
            <v>891444</v>
          </cell>
          <cell r="G787">
            <v>891444</v>
          </cell>
          <cell r="H787">
            <v>0</v>
          </cell>
          <cell r="I787">
            <v>1776255</v>
          </cell>
          <cell r="J787">
            <v>1118800</v>
          </cell>
          <cell r="K787">
            <v>1274000</v>
          </cell>
          <cell r="L787">
            <v>502255</v>
          </cell>
          <cell r="M787">
            <v>181433</v>
          </cell>
          <cell r="N787">
            <v>92690</v>
          </cell>
          <cell r="O787">
            <v>96000</v>
          </cell>
          <cell r="P787">
            <v>85433</v>
          </cell>
          <cell r="Q787">
            <v>13429</v>
          </cell>
          <cell r="R787">
            <v>0</v>
          </cell>
          <cell r="S787">
            <v>0</v>
          </cell>
          <cell r="T787">
            <v>0</v>
          </cell>
          <cell r="U787">
            <v>13429</v>
          </cell>
          <cell r="V787">
            <v>150678</v>
          </cell>
        </row>
        <row r="788">
          <cell r="D788">
            <v>17202</v>
          </cell>
          <cell r="E788">
            <v>0</v>
          </cell>
          <cell r="F788">
            <v>169175</v>
          </cell>
          <cell r="G788">
            <v>169175</v>
          </cell>
          <cell r="H788">
            <v>0</v>
          </cell>
          <cell r="I788">
            <v>201895</v>
          </cell>
          <cell r="J788">
            <v>133460</v>
          </cell>
          <cell r="K788">
            <v>201895</v>
          </cell>
          <cell r="L788">
            <v>0</v>
          </cell>
          <cell r="M788">
            <v>20272</v>
          </cell>
          <cell r="N788">
            <v>11083</v>
          </cell>
          <cell r="O788">
            <v>11443</v>
          </cell>
          <cell r="P788">
            <v>8829</v>
          </cell>
          <cell r="Q788">
            <v>2229</v>
          </cell>
          <cell r="R788">
            <v>0</v>
          </cell>
          <cell r="S788">
            <v>0</v>
          </cell>
          <cell r="T788">
            <v>0</v>
          </cell>
          <cell r="U788">
            <v>2229</v>
          </cell>
          <cell r="V788">
            <v>28429</v>
          </cell>
        </row>
        <row r="789">
          <cell r="D789">
            <v>17203</v>
          </cell>
          <cell r="E789">
            <v>0</v>
          </cell>
          <cell r="F789">
            <v>275250</v>
          </cell>
          <cell r="G789">
            <v>0</v>
          </cell>
          <cell r="H789">
            <v>275250</v>
          </cell>
          <cell r="I789">
            <v>379955</v>
          </cell>
          <cell r="J789">
            <v>223730</v>
          </cell>
          <cell r="K789">
            <v>290000</v>
          </cell>
          <cell r="L789">
            <v>89955</v>
          </cell>
          <cell r="M789">
            <v>39658</v>
          </cell>
          <cell r="N789">
            <v>18481</v>
          </cell>
          <cell r="O789">
            <v>20000</v>
          </cell>
          <cell r="P789">
            <v>19658</v>
          </cell>
          <cell r="Q789">
            <v>4149</v>
          </cell>
          <cell r="R789">
            <v>0</v>
          </cell>
          <cell r="S789">
            <v>0</v>
          </cell>
          <cell r="T789">
            <v>0</v>
          </cell>
          <cell r="U789">
            <v>4149</v>
          </cell>
          <cell r="V789">
            <v>46469</v>
          </cell>
        </row>
        <row r="790">
          <cell r="D790">
            <v>17204</v>
          </cell>
          <cell r="E790">
            <v>0</v>
          </cell>
          <cell r="F790">
            <v>110180</v>
          </cell>
          <cell r="G790">
            <v>0</v>
          </cell>
          <cell r="H790">
            <v>110180</v>
          </cell>
          <cell r="I790">
            <v>117265</v>
          </cell>
          <cell r="J790">
            <v>87660</v>
          </cell>
          <cell r="K790">
            <v>117265</v>
          </cell>
          <cell r="L790">
            <v>0</v>
          </cell>
          <cell r="M790">
            <v>11181</v>
          </cell>
          <cell r="N790">
            <v>7275</v>
          </cell>
          <cell r="O790">
            <v>1600</v>
          </cell>
          <cell r="P790">
            <v>9581</v>
          </cell>
          <cell r="Q790">
            <v>1749</v>
          </cell>
          <cell r="R790">
            <v>0</v>
          </cell>
          <cell r="S790">
            <v>0</v>
          </cell>
          <cell r="T790">
            <v>0</v>
          </cell>
          <cell r="U790">
            <v>1749</v>
          </cell>
          <cell r="V790">
            <v>18562</v>
          </cell>
        </row>
        <row r="791">
          <cell r="D791">
            <v>17205</v>
          </cell>
          <cell r="E791">
            <v>0</v>
          </cell>
          <cell r="F791">
            <v>68129</v>
          </cell>
          <cell r="G791">
            <v>68129</v>
          </cell>
          <cell r="H791">
            <v>0</v>
          </cell>
          <cell r="I791">
            <v>62390</v>
          </cell>
          <cell r="J791">
            <v>46240</v>
          </cell>
          <cell r="K791">
            <v>56700</v>
          </cell>
          <cell r="L791">
            <v>5690</v>
          </cell>
          <cell r="M791">
            <v>5988</v>
          </cell>
          <cell r="N791">
            <v>3843</v>
          </cell>
          <cell r="O791">
            <v>3000</v>
          </cell>
          <cell r="P791">
            <v>2988</v>
          </cell>
          <cell r="Q791">
            <v>1269</v>
          </cell>
          <cell r="R791">
            <v>0</v>
          </cell>
          <cell r="S791">
            <v>0</v>
          </cell>
          <cell r="T791">
            <v>0</v>
          </cell>
          <cell r="U791">
            <v>1269</v>
          </cell>
          <cell r="V791">
            <v>11472</v>
          </cell>
        </row>
        <row r="792">
          <cell r="D792">
            <v>17206</v>
          </cell>
          <cell r="E792">
            <v>0</v>
          </cell>
          <cell r="F792">
            <v>185736</v>
          </cell>
          <cell r="G792">
            <v>30000</v>
          </cell>
          <cell r="H792">
            <v>155736</v>
          </cell>
          <cell r="I792">
            <v>277495</v>
          </cell>
          <cell r="J792">
            <v>187750</v>
          </cell>
          <cell r="K792">
            <v>254000</v>
          </cell>
          <cell r="L792">
            <v>23495</v>
          </cell>
          <cell r="M792">
            <v>27635</v>
          </cell>
          <cell r="N792">
            <v>15521</v>
          </cell>
          <cell r="O792">
            <v>11800</v>
          </cell>
          <cell r="P792">
            <v>15835</v>
          </cell>
          <cell r="Q792">
            <v>2949</v>
          </cell>
          <cell r="R792">
            <v>0</v>
          </cell>
          <cell r="S792">
            <v>0</v>
          </cell>
          <cell r="T792">
            <v>0</v>
          </cell>
          <cell r="U792">
            <v>2949</v>
          </cell>
          <cell r="V792">
            <v>31311</v>
          </cell>
        </row>
        <row r="793">
          <cell r="D793">
            <v>17207</v>
          </cell>
          <cell r="E793">
            <v>0</v>
          </cell>
          <cell r="F793">
            <v>75387</v>
          </cell>
          <cell r="G793">
            <v>75387</v>
          </cell>
          <cell r="H793">
            <v>0</v>
          </cell>
          <cell r="I793">
            <v>76300</v>
          </cell>
          <cell r="J793">
            <v>48620</v>
          </cell>
          <cell r="K793">
            <v>68000</v>
          </cell>
          <cell r="L793">
            <v>8300</v>
          </cell>
          <cell r="M793">
            <v>7745</v>
          </cell>
          <cell r="N793">
            <v>4028</v>
          </cell>
          <cell r="O793">
            <v>1500</v>
          </cell>
          <cell r="P793">
            <v>6245</v>
          </cell>
          <cell r="Q793">
            <v>1509</v>
          </cell>
          <cell r="R793">
            <v>0</v>
          </cell>
          <cell r="S793">
            <v>0</v>
          </cell>
          <cell r="T793">
            <v>0</v>
          </cell>
          <cell r="U793">
            <v>1509</v>
          </cell>
          <cell r="V793">
            <v>12673</v>
          </cell>
        </row>
        <row r="794">
          <cell r="D794">
            <v>17209</v>
          </cell>
          <cell r="E794">
            <v>0</v>
          </cell>
          <cell r="F794">
            <v>111245</v>
          </cell>
          <cell r="G794">
            <v>111245</v>
          </cell>
          <cell r="H794">
            <v>0</v>
          </cell>
          <cell r="I794">
            <v>111800</v>
          </cell>
          <cell r="J794">
            <v>60980</v>
          </cell>
          <cell r="K794">
            <v>77510</v>
          </cell>
          <cell r="L794">
            <v>34290</v>
          </cell>
          <cell r="M794">
            <v>11955</v>
          </cell>
          <cell r="N794">
            <v>5073</v>
          </cell>
          <cell r="O794">
            <v>3400</v>
          </cell>
          <cell r="P794">
            <v>8555</v>
          </cell>
          <cell r="Q794">
            <v>1989</v>
          </cell>
          <cell r="R794">
            <v>0</v>
          </cell>
          <cell r="S794">
            <v>0</v>
          </cell>
          <cell r="T794">
            <v>0</v>
          </cell>
          <cell r="U794">
            <v>1989</v>
          </cell>
          <cell r="V794">
            <v>18798</v>
          </cell>
        </row>
        <row r="795">
          <cell r="D795">
            <v>17210</v>
          </cell>
          <cell r="E795">
            <v>0</v>
          </cell>
          <cell r="F795">
            <v>262256</v>
          </cell>
          <cell r="G795">
            <v>262256</v>
          </cell>
          <cell r="H795">
            <v>0</v>
          </cell>
          <cell r="I795">
            <v>352835</v>
          </cell>
          <cell r="J795">
            <v>190590</v>
          </cell>
          <cell r="K795">
            <v>322000</v>
          </cell>
          <cell r="L795">
            <v>30835</v>
          </cell>
          <cell r="M795">
            <v>37851</v>
          </cell>
          <cell r="N795">
            <v>15858</v>
          </cell>
          <cell r="O795">
            <v>13000</v>
          </cell>
          <cell r="P795">
            <v>24851</v>
          </cell>
          <cell r="Q795">
            <v>4149</v>
          </cell>
          <cell r="R795">
            <v>0</v>
          </cell>
          <cell r="S795">
            <v>0</v>
          </cell>
          <cell r="T795">
            <v>0</v>
          </cell>
          <cell r="U795">
            <v>4149</v>
          </cell>
          <cell r="V795">
            <v>44455</v>
          </cell>
        </row>
        <row r="796">
          <cell r="D796">
            <v>17211</v>
          </cell>
          <cell r="E796">
            <v>0</v>
          </cell>
          <cell r="F796">
            <v>117595</v>
          </cell>
          <cell r="G796">
            <v>62595</v>
          </cell>
          <cell r="H796">
            <v>55000</v>
          </cell>
          <cell r="I796">
            <v>159410</v>
          </cell>
          <cell r="J796">
            <v>87470</v>
          </cell>
          <cell r="K796">
            <v>111300</v>
          </cell>
          <cell r="L796">
            <v>48110</v>
          </cell>
          <cell r="M796">
            <v>16993</v>
          </cell>
          <cell r="N796">
            <v>7228</v>
          </cell>
          <cell r="O796">
            <v>4700</v>
          </cell>
          <cell r="P796">
            <v>12293</v>
          </cell>
          <cell r="Q796">
            <v>2469</v>
          </cell>
          <cell r="R796">
            <v>0</v>
          </cell>
          <cell r="S796">
            <v>0</v>
          </cell>
          <cell r="T796">
            <v>0</v>
          </cell>
          <cell r="U796">
            <v>2469</v>
          </cell>
          <cell r="V796">
            <v>19924</v>
          </cell>
        </row>
        <row r="797">
          <cell r="D797">
            <v>17212</v>
          </cell>
          <cell r="E797">
            <v>0</v>
          </cell>
          <cell r="F797">
            <v>118037</v>
          </cell>
          <cell r="G797">
            <v>118037</v>
          </cell>
          <cell r="H797">
            <v>0</v>
          </cell>
          <cell r="I797">
            <v>191425</v>
          </cell>
          <cell r="J797">
            <v>109970</v>
          </cell>
          <cell r="K797">
            <v>144000</v>
          </cell>
          <cell r="L797">
            <v>47425</v>
          </cell>
          <cell r="M797">
            <v>20079</v>
          </cell>
          <cell r="N797">
            <v>9081</v>
          </cell>
          <cell r="O797">
            <v>5262</v>
          </cell>
          <cell r="P797">
            <v>14817</v>
          </cell>
          <cell r="Q797">
            <v>2469</v>
          </cell>
          <cell r="R797">
            <v>0</v>
          </cell>
          <cell r="S797">
            <v>0</v>
          </cell>
          <cell r="T797">
            <v>0</v>
          </cell>
          <cell r="U797">
            <v>2469</v>
          </cell>
          <cell r="V797">
            <v>20016</v>
          </cell>
        </row>
        <row r="798">
          <cell r="D798">
            <v>17324</v>
          </cell>
          <cell r="E798">
            <v>0</v>
          </cell>
          <cell r="F798">
            <v>20829</v>
          </cell>
          <cell r="G798">
            <v>20829</v>
          </cell>
          <cell r="H798">
            <v>0</v>
          </cell>
          <cell r="I798">
            <v>14115</v>
          </cell>
          <cell r="J798">
            <v>5140</v>
          </cell>
          <cell r="K798">
            <v>8000</v>
          </cell>
          <cell r="L798">
            <v>6115</v>
          </cell>
          <cell r="M798">
            <v>1638</v>
          </cell>
          <cell r="N798">
            <v>423</v>
          </cell>
          <cell r="O798">
            <v>120</v>
          </cell>
          <cell r="P798">
            <v>1518</v>
          </cell>
          <cell r="Q798">
            <v>789</v>
          </cell>
          <cell r="R798">
            <v>0</v>
          </cell>
          <cell r="S798">
            <v>0</v>
          </cell>
          <cell r="T798">
            <v>0</v>
          </cell>
          <cell r="U798">
            <v>789</v>
          </cell>
          <cell r="V798">
            <v>3536</v>
          </cell>
        </row>
        <row r="799">
          <cell r="D799">
            <v>17361</v>
          </cell>
          <cell r="E799">
            <v>0</v>
          </cell>
          <cell r="F799">
            <v>97062</v>
          </cell>
          <cell r="G799">
            <v>87062</v>
          </cell>
          <cell r="H799">
            <v>10000</v>
          </cell>
          <cell r="I799">
            <v>116320</v>
          </cell>
          <cell r="J799">
            <v>61440</v>
          </cell>
          <cell r="K799">
            <v>83600</v>
          </cell>
          <cell r="L799">
            <v>32720</v>
          </cell>
          <cell r="M799">
            <v>12537</v>
          </cell>
          <cell r="N799">
            <v>5088</v>
          </cell>
          <cell r="O799">
            <v>3128</v>
          </cell>
          <cell r="P799">
            <v>9409</v>
          </cell>
          <cell r="Q799">
            <v>1749</v>
          </cell>
          <cell r="R799">
            <v>0</v>
          </cell>
          <cell r="S799">
            <v>0</v>
          </cell>
          <cell r="T799">
            <v>0</v>
          </cell>
          <cell r="U799">
            <v>1749</v>
          </cell>
          <cell r="V799">
            <v>16415</v>
          </cell>
        </row>
        <row r="800">
          <cell r="D800">
            <v>17365</v>
          </cell>
          <cell r="E800">
            <v>0</v>
          </cell>
          <cell r="F800">
            <v>76349</v>
          </cell>
          <cell r="G800">
            <v>76349</v>
          </cell>
          <cell r="H800">
            <v>0</v>
          </cell>
          <cell r="I800">
            <v>94615</v>
          </cell>
          <cell r="J800">
            <v>57050</v>
          </cell>
          <cell r="K800">
            <v>80000</v>
          </cell>
          <cell r="L800">
            <v>14615</v>
          </cell>
          <cell r="M800">
            <v>9765</v>
          </cell>
          <cell r="N800">
            <v>4698</v>
          </cell>
          <cell r="O800">
            <v>3000</v>
          </cell>
          <cell r="P800">
            <v>6765</v>
          </cell>
          <cell r="Q800">
            <v>1509</v>
          </cell>
          <cell r="R800">
            <v>0</v>
          </cell>
          <cell r="S800">
            <v>0</v>
          </cell>
          <cell r="T800">
            <v>0</v>
          </cell>
          <cell r="U800">
            <v>1509</v>
          </cell>
          <cell r="V800">
            <v>12896</v>
          </cell>
        </row>
        <row r="801">
          <cell r="D801">
            <v>17384</v>
          </cell>
          <cell r="E801">
            <v>0</v>
          </cell>
          <cell r="F801">
            <v>60993</v>
          </cell>
          <cell r="G801">
            <v>60993</v>
          </cell>
          <cell r="H801">
            <v>0</v>
          </cell>
          <cell r="I801">
            <v>75810</v>
          </cell>
          <cell r="J801">
            <v>50820</v>
          </cell>
          <cell r="K801">
            <v>75810</v>
          </cell>
          <cell r="L801">
            <v>0</v>
          </cell>
          <cell r="M801">
            <v>7576</v>
          </cell>
          <cell r="N801">
            <v>4225</v>
          </cell>
          <cell r="O801">
            <v>7576</v>
          </cell>
          <cell r="P801">
            <v>0</v>
          </cell>
          <cell r="Q801">
            <v>1509</v>
          </cell>
          <cell r="R801">
            <v>0</v>
          </cell>
          <cell r="S801">
            <v>0</v>
          </cell>
          <cell r="T801">
            <v>0</v>
          </cell>
          <cell r="U801">
            <v>1509</v>
          </cell>
          <cell r="V801">
            <v>10352</v>
          </cell>
        </row>
        <row r="802">
          <cell r="D802">
            <v>17386</v>
          </cell>
          <cell r="E802">
            <v>0</v>
          </cell>
          <cell r="F802">
            <v>46336</v>
          </cell>
          <cell r="G802">
            <v>0</v>
          </cell>
          <cell r="H802">
            <v>46336</v>
          </cell>
          <cell r="I802">
            <v>46120</v>
          </cell>
          <cell r="J802">
            <v>29520</v>
          </cell>
          <cell r="K802">
            <v>41880</v>
          </cell>
          <cell r="L802">
            <v>4240</v>
          </cell>
          <cell r="M802">
            <v>4674</v>
          </cell>
          <cell r="N802">
            <v>2445</v>
          </cell>
          <cell r="O802">
            <v>1073</v>
          </cell>
          <cell r="P802">
            <v>3601</v>
          </cell>
          <cell r="Q802">
            <v>1029</v>
          </cell>
          <cell r="R802">
            <v>0</v>
          </cell>
          <cell r="S802">
            <v>0</v>
          </cell>
          <cell r="T802">
            <v>0</v>
          </cell>
          <cell r="U802">
            <v>1029</v>
          </cell>
          <cell r="V802">
            <v>7829</v>
          </cell>
        </row>
        <row r="803">
          <cell r="D803">
            <v>17407</v>
          </cell>
          <cell r="E803">
            <v>0</v>
          </cell>
          <cell r="F803">
            <v>63648</v>
          </cell>
          <cell r="G803">
            <v>37050</v>
          </cell>
          <cell r="H803">
            <v>26598</v>
          </cell>
          <cell r="I803">
            <v>63440</v>
          </cell>
          <cell r="J803">
            <v>40800</v>
          </cell>
          <cell r="K803">
            <v>51500</v>
          </cell>
          <cell r="L803">
            <v>11940</v>
          </cell>
          <cell r="M803">
            <v>6392</v>
          </cell>
          <cell r="N803">
            <v>3350</v>
          </cell>
          <cell r="O803">
            <v>675</v>
          </cell>
          <cell r="P803">
            <v>5717</v>
          </cell>
          <cell r="Q803">
            <v>1269</v>
          </cell>
          <cell r="R803">
            <v>0</v>
          </cell>
          <cell r="S803">
            <v>0</v>
          </cell>
          <cell r="T803">
            <v>0</v>
          </cell>
          <cell r="U803">
            <v>1269</v>
          </cell>
          <cell r="V803">
            <v>10733</v>
          </cell>
        </row>
        <row r="804">
          <cell r="D804">
            <v>17461</v>
          </cell>
          <cell r="E804">
            <v>0</v>
          </cell>
          <cell r="F804">
            <v>45119</v>
          </cell>
          <cell r="G804">
            <v>0</v>
          </cell>
          <cell r="H804">
            <v>45119</v>
          </cell>
          <cell r="I804">
            <v>39900</v>
          </cell>
          <cell r="J804">
            <v>30320</v>
          </cell>
          <cell r="K804">
            <v>39900</v>
          </cell>
          <cell r="L804">
            <v>0</v>
          </cell>
          <cell r="M804">
            <v>3789</v>
          </cell>
          <cell r="N804">
            <v>2523</v>
          </cell>
          <cell r="O804">
            <v>1627</v>
          </cell>
          <cell r="P804">
            <v>2162</v>
          </cell>
          <cell r="Q804">
            <v>1029</v>
          </cell>
          <cell r="R804">
            <v>0</v>
          </cell>
          <cell r="S804">
            <v>0</v>
          </cell>
          <cell r="T804">
            <v>0</v>
          </cell>
          <cell r="U804">
            <v>1029</v>
          </cell>
          <cell r="V804">
            <v>7553</v>
          </cell>
        </row>
        <row r="805">
          <cell r="D805">
            <v>17463</v>
          </cell>
          <cell r="E805">
            <v>0</v>
          </cell>
          <cell r="F805">
            <v>77611</v>
          </cell>
          <cell r="G805">
            <v>77611</v>
          </cell>
          <cell r="H805">
            <v>0</v>
          </cell>
          <cell r="I805">
            <v>74735</v>
          </cell>
          <cell r="J805">
            <v>55450</v>
          </cell>
          <cell r="K805">
            <v>74000</v>
          </cell>
          <cell r="L805">
            <v>735</v>
          </cell>
          <cell r="M805">
            <v>7169</v>
          </cell>
          <cell r="N805">
            <v>4616</v>
          </cell>
          <cell r="O805">
            <v>1215</v>
          </cell>
          <cell r="P805">
            <v>5954</v>
          </cell>
          <cell r="Q805">
            <v>1269</v>
          </cell>
          <cell r="R805">
            <v>0</v>
          </cell>
          <cell r="S805">
            <v>0</v>
          </cell>
          <cell r="T805">
            <v>0</v>
          </cell>
          <cell r="U805">
            <v>1269</v>
          </cell>
          <cell r="V805">
            <v>13069</v>
          </cell>
        </row>
        <row r="806">
          <cell r="D806">
            <v>18000</v>
          </cell>
          <cell r="E806">
            <v>0</v>
          </cell>
          <cell r="F806">
            <v>3332557</v>
          </cell>
          <cell r="G806">
            <v>3332557</v>
          </cell>
          <cell r="H806">
            <v>0</v>
          </cell>
          <cell r="I806">
            <v>0</v>
          </cell>
          <cell r="J806">
            <v>0</v>
          </cell>
          <cell r="K806">
            <v>0</v>
          </cell>
          <cell r="L806">
            <v>0</v>
          </cell>
          <cell r="M806">
            <v>0</v>
          </cell>
          <cell r="N806">
            <v>0</v>
          </cell>
          <cell r="O806">
            <v>0</v>
          </cell>
          <cell r="P806">
            <v>0</v>
          </cell>
          <cell r="Q806">
            <v>0</v>
          </cell>
          <cell r="R806">
            <v>0</v>
          </cell>
          <cell r="S806">
            <v>0</v>
          </cell>
          <cell r="T806">
            <v>0</v>
          </cell>
          <cell r="U806">
            <v>0</v>
          </cell>
          <cell r="V806">
            <v>559688</v>
          </cell>
        </row>
        <row r="807">
          <cell r="D807">
            <v>18201</v>
          </cell>
          <cell r="E807">
            <v>0</v>
          </cell>
          <cell r="F807">
            <v>559176</v>
          </cell>
          <cell r="G807">
            <v>89176</v>
          </cell>
          <cell r="H807">
            <v>470000</v>
          </cell>
          <cell r="I807">
            <v>931925</v>
          </cell>
          <cell r="J807">
            <v>554910</v>
          </cell>
          <cell r="K807">
            <v>835000</v>
          </cell>
          <cell r="L807">
            <v>96925</v>
          </cell>
          <cell r="M807">
            <v>96923</v>
          </cell>
          <cell r="N807">
            <v>45956</v>
          </cell>
          <cell r="O807">
            <v>69730</v>
          </cell>
          <cell r="P807">
            <v>27193</v>
          </cell>
          <cell r="Q807">
            <v>7829</v>
          </cell>
          <cell r="R807">
            <v>0</v>
          </cell>
          <cell r="S807">
            <v>0</v>
          </cell>
          <cell r="T807">
            <v>0</v>
          </cell>
          <cell r="U807">
            <v>7829</v>
          </cell>
          <cell r="V807">
            <v>94327</v>
          </cell>
        </row>
        <row r="808">
          <cell r="D808">
            <v>18202</v>
          </cell>
          <cell r="E808">
            <v>0</v>
          </cell>
          <cell r="F808">
            <v>122442</v>
          </cell>
          <cell r="G808">
            <v>122442</v>
          </cell>
          <cell r="H808">
            <v>0</v>
          </cell>
          <cell r="I808">
            <v>241630</v>
          </cell>
          <cell r="J808">
            <v>150020</v>
          </cell>
          <cell r="K808">
            <v>195000</v>
          </cell>
          <cell r="L808">
            <v>46630</v>
          </cell>
          <cell r="M808">
            <v>24750</v>
          </cell>
          <cell r="N808">
            <v>12378</v>
          </cell>
          <cell r="O808">
            <v>11140</v>
          </cell>
          <cell r="P808">
            <v>13610</v>
          </cell>
          <cell r="Q808">
            <v>2949</v>
          </cell>
          <cell r="R808">
            <v>0</v>
          </cell>
          <cell r="S808">
            <v>0</v>
          </cell>
          <cell r="T808">
            <v>0</v>
          </cell>
          <cell r="U808">
            <v>2949</v>
          </cell>
          <cell r="V808">
            <v>20730</v>
          </cell>
        </row>
        <row r="809">
          <cell r="D809">
            <v>18204</v>
          </cell>
          <cell r="E809">
            <v>0</v>
          </cell>
          <cell r="F809">
            <v>99553</v>
          </cell>
          <cell r="G809">
            <v>64500</v>
          </cell>
          <cell r="H809">
            <v>35053</v>
          </cell>
          <cell r="I809">
            <v>107300</v>
          </cell>
          <cell r="J809">
            <v>67620</v>
          </cell>
          <cell r="K809">
            <v>91000</v>
          </cell>
          <cell r="L809">
            <v>16300</v>
          </cell>
          <cell r="M809">
            <v>10927</v>
          </cell>
          <cell r="N809">
            <v>5593</v>
          </cell>
          <cell r="O809">
            <v>2556</v>
          </cell>
          <cell r="P809">
            <v>8371</v>
          </cell>
          <cell r="Q809">
            <v>1290</v>
          </cell>
          <cell r="R809">
            <v>0</v>
          </cell>
          <cell r="S809">
            <v>0</v>
          </cell>
          <cell r="T809">
            <v>0</v>
          </cell>
          <cell r="U809">
            <v>1290</v>
          </cell>
          <cell r="V809">
            <v>16783</v>
          </cell>
        </row>
        <row r="810">
          <cell r="D810">
            <v>18205</v>
          </cell>
          <cell r="E810">
            <v>0</v>
          </cell>
          <cell r="F810">
            <v>108213</v>
          </cell>
          <cell r="G810">
            <v>108213</v>
          </cell>
          <cell r="H810">
            <v>0</v>
          </cell>
          <cell r="I810">
            <v>104205</v>
          </cell>
          <cell r="J810">
            <v>60520</v>
          </cell>
          <cell r="K810">
            <v>94000</v>
          </cell>
          <cell r="L810">
            <v>10205</v>
          </cell>
          <cell r="M810">
            <v>10903</v>
          </cell>
          <cell r="N810">
            <v>5020</v>
          </cell>
          <cell r="O810">
            <v>4577</v>
          </cell>
          <cell r="P810">
            <v>6326</v>
          </cell>
          <cell r="Q810">
            <v>1749</v>
          </cell>
          <cell r="R810">
            <v>0</v>
          </cell>
          <cell r="S810">
            <v>0</v>
          </cell>
          <cell r="T810">
            <v>0</v>
          </cell>
          <cell r="U810">
            <v>1749</v>
          </cell>
          <cell r="V810">
            <v>18242</v>
          </cell>
        </row>
        <row r="811">
          <cell r="D811">
            <v>18206</v>
          </cell>
          <cell r="E811">
            <v>0</v>
          </cell>
          <cell r="F811">
            <v>73704</v>
          </cell>
          <cell r="G811">
            <v>73704</v>
          </cell>
          <cell r="H811">
            <v>0</v>
          </cell>
          <cell r="I811">
            <v>72355</v>
          </cell>
          <cell r="J811">
            <v>41560</v>
          </cell>
          <cell r="K811">
            <v>72355</v>
          </cell>
          <cell r="L811">
            <v>0</v>
          </cell>
          <cell r="M811">
            <v>7584</v>
          </cell>
          <cell r="N811">
            <v>3435</v>
          </cell>
          <cell r="O811">
            <v>5291</v>
          </cell>
          <cell r="P811">
            <v>2293</v>
          </cell>
          <cell r="Q811">
            <v>1509</v>
          </cell>
          <cell r="R811">
            <v>0</v>
          </cell>
          <cell r="S811">
            <v>0</v>
          </cell>
          <cell r="T811">
            <v>0</v>
          </cell>
          <cell r="U811">
            <v>1509</v>
          </cell>
          <cell r="V811">
            <v>12425</v>
          </cell>
        </row>
        <row r="812">
          <cell r="D812">
            <v>18207</v>
          </cell>
          <cell r="E812">
            <v>0</v>
          </cell>
          <cell r="F812">
            <v>166227</v>
          </cell>
          <cell r="G812">
            <v>166227</v>
          </cell>
          <cell r="H812">
            <v>0</v>
          </cell>
          <cell r="I812">
            <v>200880</v>
          </cell>
          <cell r="J812">
            <v>99720</v>
          </cell>
          <cell r="K812">
            <v>128500</v>
          </cell>
          <cell r="L812">
            <v>72380</v>
          </cell>
          <cell r="M812">
            <v>21923</v>
          </cell>
          <cell r="N812">
            <v>8198</v>
          </cell>
          <cell r="O812">
            <v>6000</v>
          </cell>
          <cell r="P812">
            <v>15923</v>
          </cell>
          <cell r="Q812">
            <v>2709</v>
          </cell>
          <cell r="R812">
            <v>0</v>
          </cell>
          <cell r="S812">
            <v>0</v>
          </cell>
          <cell r="T812">
            <v>0</v>
          </cell>
          <cell r="U812">
            <v>2709</v>
          </cell>
          <cell r="V812">
            <v>28076</v>
          </cell>
        </row>
        <row r="813">
          <cell r="D813">
            <v>18208</v>
          </cell>
          <cell r="E813">
            <v>0</v>
          </cell>
          <cell r="F813">
            <v>74553</v>
          </cell>
          <cell r="G813">
            <v>74553</v>
          </cell>
          <cell r="H813">
            <v>0</v>
          </cell>
          <cell r="I813">
            <v>85665</v>
          </cell>
          <cell r="J813">
            <v>46320</v>
          </cell>
          <cell r="K813">
            <v>77000</v>
          </cell>
          <cell r="L813">
            <v>8665</v>
          </cell>
          <cell r="M813">
            <v>9149</v>
          </cell>
          <cell r="N813">
            <v>3833</v>
          </cell>
          <cell r="O813">
            <v>6100</v>
          </cell>
          <cell r="P813">
            <v>3049</v>
          </cell>
          <cell r="Q813">
            <v>1749</v>
          </cell>
          <cell r="R813">
            <v>0</v>
          </cell>
          <cell r="S813">
            <v>0</v>
          </cell>
          <cell r="T813">
            <v>0</v>
          </cell>
          <cell r="U813">
            <v>1749</v>
          </cell>
          <cell r="V813">
            <v>12606</v>
          </cell>
        </row>
        <row r="814">
          <cell r="D814">
            <v>18209</v>
          </cell>
          <cell r="E814">
            <v>0</v>
          </cell>
          <cell r="F814">
            <v>180141</v>
          </cell>
          <cell r="G814">
            <v>66646</v>
          </cell>
          <cell r="H814">
            <v>113495</v>
          </cell>
          <cell r="I814">
            <v>248265</v>
          </cell>
          <cell r="J814">
            <v>129570</v>
          </cell>
          <cell r="K814">
            <v>185000</v>
          </cell>
          <cell r="L814">
            <v>63265</v>
          </cell>
          <cell r="M814">
            <v>26743</v>
          </cell>
          <cell r="N814">
            <v>10651</v>
          </cell>
          <cell r="O814">
            <v>8100</v>
          </cell>
          <cell r="P814">
            <v>18643</v>
          </cell>
          <cell r="Q814">
            <v>2949</v>
          </cell>
          <cell r="R814">
            <v>0</v>
          </cell>
          <cell r="S814">
            <v>0</v>
          </cell>
          <cell r="T814">
            <v>0</v>
          </cell>
          <cell r="U814">
            <v>2949</v>
          </cell>
          <cell r="V814">
            <v>30428</v>
          </cell>
        </row>
        <row r="815">
          <cell r="D815">
            <v>18210</v>
          </cell>
          <cell r="E815">
            <v>0</v>
          </cell>
          <cell r="F815">
            <v>213794</v>
          </cell>
          <cell r="G815">
            <v>40000</v>
          </cell>
          <cell r="H815">
            <v>173794</v>
          </cell>
          <cell r="I815">
            <v>265495</v>
          </cell>
          <cell r="J815">
            <v>134940</v>
          </cell>
          <cell r="K815">
            <v>192000</v>
          </cell>
          <cell r="L815">
            <v>73495</v>
          </cell>
          <cell r="M815">
            <v>28831</v>
          </cell>
          <cell r="N815">
            <v>11128</v>
          </cell>
          <cell r="O815">
            <v>12905</v>
          </cell>
          <cell r="P815">
            <v>15926</v>
          </cell>
          <cell r="Q815">
            <v>3189</v>
          </cell>
          <cell r="R815">
            <v>0</v>
          </cell>
          <cell r="S815">
            <v>0</v>
          </cell>
          <cell r="T815">
            <v>0</v>
          </cell>
          <cell r="U815">
            <v>3189</v>
          </cell>
          <cell r="V815">
            <v>36134</v>
          </cell>
        </row>
        <row r="816">
          <cell r="D816">
            <v>18322</v>
          </cell>
          <cell r="E816">
            <v>0</v>
          </cell>
          <cell r="F816">
            <v>60951</v>
          </cell>
          <cell r="G816">
            <v>0</v>
          </cell>
          <cell r="H816">
            <v>60951</v>
          </cell>
          <cell r="I816">
            <v>52420</v>
          </cell>
          <cell r="J816">
            <v>25900</v>
          </cell>
          <cell r="K816">
            <v>28600</v>
          </cell>
          <cell r="L816">
            <v>23820</v>
          </cell>
          <cell r="M816">
            <v>5720</v>
          </cell>
          <cell r="N816">
            <v>2150</v>
          </cell>
          <cell r="O816">
            <v>4547</v>
          </cell>
          <cell r="P816">
            <v>1173</v>
          </cell>
          <cell r="Q816">
            <v>1269</v>
          </cell>
          <cell r="R816">
            <v>0</v>
          </cell>
          <cell r="S816">
            <v>0</v>
          </cell>
          <cell r="T816">
            <v>0</v>
          </cell>
          <cell r="U816">
            <v>1269</v>
          </cell>
          <cell r="V816">
            <v>10281</v>
          </cell>
        </row>
        <row r="817">
          <cell r="D817">
            <v>18382</v>
          </cell>
          <cell r="E817">
            <v>0</v>
          </cell>
          <cell r="F817">
            <v>18585</v>
          </cell>
          <cell r="G817">
            <v>18585</v>
          </cell>
          <cell r="H817">
            <v>0</v>
          </cell>
          <cell r="I817">
            <v>8105</v>
          </cell>
          <cell r="J817">
            <v>4810</v>
          </cell>
          <cell r="K817">
            <v>7590</v>
          </cell>
          <cell r="L817">
            <v>515</v>
          </cell>
          <cell r="M817">
            <v>834</v>
          </cell>
          <cell r="N817">
            <v>393</v>
          </cell>
          <cell r="O817">
            <v>202</v>
          </cell>
          <cell r="P817">
            <v>632</v>
          </cell>
          <cell r="Q817">
            <v>789</v>
          </cell>
          <cell r="R817">
            <v>0</v>
          </cell>
          <cell r="S817">
            <v>0</v>
          </cell>
          <cell r="T817">
            <v>0</v>
          </cell>
          <cell r="U817">
            <v>789</v>
          </cell>
          <cell r="V817">
            <v>3065</v>
          </cell>
        </row>
        <row r="818">
          <cell r="D818">
            <v>18404</v>
          </cell>
          <cell r="E818">
            <v>0</v>
          </cell>
          <cell r="F818">
            <v>42407</v>
          </cell>
          <cell r="G818">
            <v>1502</v>
          </cell>
          <cell r="H818">
            <v>40905</v>
          </cell>
          <cell r="I818">
            <v>27830</v>
          </cell>
          <cell r="J818">
            <v>13920</v>
          </cell>
          <cell r="K818">
            <v>17900</v>
          </cell>
          <cell r="L818">
            <v>9930</v>
          </cell>
          <cell r="M818">
            <v>3023</v>
          </cell>
          <cell r="N818">
            <v>1148</v>
          </cell>
          <cell r="O818">
            <v>504</v>
          </cell>
          <cell r="P818">
            <v>2519</v>
          </cell>
          <cell r="Q818">
            <v>570</v>
          </cell>
          <cell r="R818">
            <v>0</v>
          </cell>
          <cell r="S818">
            <v>0</v>
          </cell>
          <cell r="T818">
            <v>0</v>
          </cell>
          <cell r="U818">
            <v>570</v>
          </cell>
          <cell r="V818">
            <v>7139</v>
          </cell>
        </row>
        <row r="819">
          <cell r="D819">
            <v>18423</v>
          </cell>
          <cell r="E819">
            <v>0</v>
          </cell>
          <cell r="F819">
            <v>74751</v>
          </cell>
          <cell r="G819">
            <v>0</v>
          </cell>
          <cell r="H819">
            <v>74751</v>
          </cell>
          <cell r="I819">
            <v>68350</v>
          </cell>
          <cell r="J819">
            <v>39340</v>
          </cell>
          <cell r="K819">
            <v>64000</v>
          </cell>
          <cell r="L819">
            <v>4350</v>
          </cell>
          <cell r="M819">
            <v>7176</v>
          </cell>
          <cell r="N819">
            <v>3255</v>
          </cell>
          <cell r="O819">
            <v>2836</v>
          </cell>
          <cell r="P819">
            <v>4340</v>
          </cell>
          <cell r="Q819">
            <v>1269</v>
          </cell>
          <cell r="R819">
            <v>0</v>
          </cell>
          <cell r="S819">
            <v>0</v>
          </cell>
          <cell r="T819">
            <v>0</v>
          </cell>
          <cell r="U819">
            <v>1269</v>
          </cell>
          <cell r="V819">
            <v>12597</v>
          </cell>
        </row>
        <row r="820">
          <cell r="D820">
            <v>18442</v>
          </cell>
          <cell r="E820">
            <v>0</v>
          </cell>
          <cell r="F820">
            <v>19062</v>
          </cell>
          <cell r="G820">
            <v>10624</v>
          </cell>
          <cell r="H820">
            <v>8438</v>
          </cell>
          <cell r="I820">
            <v>31370</v>
          </cell>
          <cell r="J820">
            <v>18840</v>
          </cell>
          <cell r="K820">
            <v>27500</v>
          </cell>
          <cell r="L820">
            <v>3870</v>
          </cell>
          <cell r="M820">
            <v>3246</v>
          </cell>
          <cell r="N820">
            <v>1563</v>
          </cell>
          <cell r="O820">
            <v>1995</v>
          </cell>
          <cell r="P820">
            <v>1251</v>
          </cell>
          <cell r="Q820">
            <v>1029</v>
          </cell>
          <cell r="R820">
            <v>0</v>
          </cell>
          <cell r="S820">
            <v>0</v>
          </cell>
          <cell r="T820">
            <v>0</v>
          </cell>
          <cell r="U820">
            <v>1029</v>
          </cell>
          <cell r="V820">
            <v>3032</v>
          </cell>
        </row>
        <row r="821">
          <cell r="D821">
            <v>18481</v>
          </cell>
          <cell r="E821">
            <v>0</v>
          </cell>
          <cell r="F821">
            <v>15286</v>
          </cell>
          <cell r="G821">
            <v>0</v>
          </cell>
          <cell r="H821">
            <v>15286</v>
          </cell>
          <cell r="I821">
            <v>36335</v>
          </cell>
          <cell r="J821">
            <v>22620</v>
          </cell>
          <cell r="K821">
            <v>31500</v>
          </cell>
          <cell r="L821">
            <v>4835</v>
          </cell>
          <cell r="M821">
            <v>3684</v>
          </cell>
          <cell r="N821">
            <v>1848</v>
          </cell>
          <cell r="O821">
            <v>1764</v>
          </cell>
          <cell r="P821">
            <v>1920</v>
          </cell>
          <cell r="Q821">
            <v>1029</v>
          </cell>
          <cell r="R821">
            <v>0</v>
          </cell>
          <cell r="S821">
            <v>0</v>
          </cell>
          <cell r="T821">
            <v>0</v>
          </cell>
          <cell r="U821">
            <v>1029</v>
          </cell>
          <cell r="V821">
            <v>2589</v>
          </cell>
        </row>
        <row r="822">
          <cell r="D822">
            <v>18483</v>
          </cell>
          <cell r="E822">
            <v>0</v>
          </cell>
          <cell r="F822">
            <v>17161</v>
          </cell>
          <cell r="G822">
            <v>17161</v>
          </cell>
          <cell r="H822">
            <v>0</v>
          </cell>
          <cell r="I822">
            <v>27475</v>
          </cell>
          <cell r="J822">
            <v>16620</v>
          </cell>
          <cell r="K822">
            <v>23800</v>
          </cell>
          <cell r="L822">
            <v>3675</v>
          </cell>
          <cell r="M822">
            <v>2831</v>
          </cell>
          <cell r="N822">
            <v>1373</v>
          </cell>
          <cell r="O822">
            <v>484</v>
          </cell>
          <cell r="P822">
            <v>2347</v>
          </cell>
          <cell r="Q822">
            <v>1029</v>
          </cell>
          <cell r="R822">
            <v>0</v>
          </cell>
          <cell r="S822">
            <v>0</v>
          </cell>
          <cell r="T822">
            <v>0</v>
          </cell>
          <cell r="U822">
            <v>1029</v>
          </cell>
          <cell r="V822">
            <v>2898</v>
          </cell>
        </row>
        <row r="823">
          <cell r="D823">
            <v>18501</v>
          </cell>
          <cell r="E823">
            <v>0</v>
          </cell>
          <cell r="F823">
            <v>58893</v>
          </cell>
          <cell r="G823">
            <v>0</v>
          </cell>
          <cell r="H823">
            <v>58893</v>
          </cell>
          <cell r="I823">
            <v>43150</v>
          </cell>
          <cell r="J823">
            <v>24220</v>
          </cell>
          <cell r="K823">
            <v>34600</v>
          </cell>
          <cell r="L823">
            <v>8550</v>
          </cell>
          <cell r="M823">
            <v>4536</v>
          </cell>
          <cell r="N823">
            <v>1995</v>
          </cell>
          <cell r="O823">
            <v>816</v>
          </cell>
          <cell r="P823">
            <v>3720</v>
          </cell>
          <cell r="Q823">
            <v>1029</v>
          </cell>
          <cell r="R823">
            <v>0</v>
          </cell>
          <cell r="S823">
            <v>0</v>
          </cell>
          <cell r="T823">
            <v>0</v>
          </cell>
          <cell r="U823">
            <v>1029</v>
          </cell>
          <cell r="V823">
            <v>9908</v>
          </cell>
        </row>
        <row r="824">
          <cell r="D824">
            <v>19000</v>
          </cell>
          <cell r="E824">
            <v>0</v>
          </cell>
          <cell r="F824">
            <v>3825133</v>
          </cell>
          <cell r="G824">
            <v>3825133</v>
          </cell>
          <cell r="H824">
            <v>0</v>
          </cell>
          <cell r="I824">
            <v>0</v>
          </cell>
          <cell r="J824">
            <v>0</v>
          </cell>
          <cell r="K824">
            <v>0</v>
          </cell>
          <cell r="L824">
            <v>0</v>
          </cell>
          <cell r="M824">
            <v>0</v>
          </cell>
          <cell r="N824">
            <v>0</v>
          </cell>
          <cell r="O824">
            <v>0</v>
          </cell>
          <cell r="P824">
            <v>0</v>
          </cell>
          <cell r="Q824">
            <v>0</v>
          </cell>
          <cell r="R824">
            <v>0</v>
          </cell>
          <cell r="S824">
            <v>0</v>
          </cell>
          <cell r="T824">
            <v>0</v>
          </cell>
          <cell r="U824">
            <v>0</v>
          </cell>
          <cell r="V824">
            <v>637615</v>
          </cell>
        </row>
        <row r="825">
          <cell r="D825">
            <v>19201</v>
          </cell>
          <cell r="E825">
            <v>0</v>
          </cell>
          <cell r="F825">
            <v>436829</v>
          </cell>
          <cell r="G825">
            <v>436829</v>
          </cell>
          <cell r="H825">
            <v>0</v>
          </cell>
          <cell r="I825">
            <v>917315</v>
          </cell>
          <cell r="J825">
            <v>659030</v>
          </cell>
          <cell r="K825">
            <v>857000</v>
          </cell>
          <cell r="L825">
            <v>60315</v>
          </cell>
          <cell r="M825">
            <v>89329</v>
          </cell>
          <cell r="N825">
            <v>54646</v>
          </cell>
          <cell r="O825">
            <v>26045</v>
          </cell>
          <cell r="P825">
            <v>63284</v>
          </cell>
          <cell r="Q825">
            <v>7189</v>
          </cell>
          <cell r="R825">
            <v>0</v>
          </cell>
          <cell r="S825">
            <v>0</v>
          </cell>
          <cell r="T825">
            <v>0</v>
          </cell>
          <cell r="U825">
            <v>7189</v>
          </cell>
          <cell r="V825">
            <v>73512</v>
          </cell>
        </row>
        <row r="826">
          <cell r="D826">
            <v>19202</v>
          </cell>
          <cell r="E826">
            <v>0</v>
          </cell>
          <cell r="F826">
            <v>140169</v>
          </cell>
          <cell r="G826">
            <v>140169</v>
          </cell>
          <cell r="H826">
            <v>0</v>
          </cell>
          <cell r="I826">
            <v>171370</v>
          </cell>
          <cell r="J826">
            <v>104650</v>
          </cell>
          <cell r="K826">
            <v>145400</v>
          </cell>
          <cell r="L826">
            <v>25970</v>
          </cell>
          <cell r="M826">
            <v>17671</v>
          </cell>
          <cell r="N826">
            <v>8653</v>
          </cell>
          <cell r="O826">
            <v>7845</v>
          </cell>
          <cell r="P826">
            <v>9826</v>
          </cell>
          <cell r="Q826">
            <v>2709</v>
          </cell>
          <cell r="R826">
            <v>0</v>
          </cell>
          <cell r="S826">
            <v>0</v>
          </cell>
          <cell r="T826">
            <v>0</v>
          </cell>
          <cell r="U826">
            <v>2709</v>
          </cell>
          <cell r="V826">
            <v>21578</v>
          </cell>
        </row>
        <row r="827">
          <cell r="D827">
            <v>19204</v>
          </cell>
          <cell r="E827">
            <v>0</v>
          </cell>
          <cell r="F827">
            <v>99192</v>
          </cell>
          <cell r="G827">
            <v>99192</v>
          </cell>
          <cell r="H827">
            <v>0</v>
          </cell>
          <cell r="I827">
            <v>101050</v>
          </cell>
          <cell r="J827">
            <v>60910</v>
          </cell>
          <cell r="K827">
            <v>96000</v>
          </cell>
          <cell r="L827">
            <v>5050</v>
          </cell>
          <cell r="M827">
            <v>10398</v>
          </cell>
          <cell r="N827">
            <v>5043</v>
          </cell>
          <cell r="O827">
            <v>6238</v>
          </cell>
          <cell r="P827">
            <v>4160</v>
          </cell>
          <cell r="Q827">
            <v>1989</v>
          </cell>
          <cell r="R827">
            <v>0</v>
          </cell>
          <cell r="S827">
            <v>0</v>
          </cell>
          <cell r="T827">
            <v>0</v>
          </cell>
          <cell r="U827">
            <v>1989</v>
          </cell>
          <cell r="V827">
            <v>16669</v>
          </cell>
        </row>
        <row r="828">
          <cell r="D828">
            <v>19205</v>
          </cell>
          <cell r="E828">
            <v>0</v>
          </cell>
          <cell r="F828">
            <v>111126</v>
          </cell>
          <cell r="G828">
            <v>0</v>
          </cell>
          <cell r="H828">
            <v>111126</v>
          </cell>
          <cell r="I828">
            <v>130690</v>
          </cell>
          <cell r="J828">
            <v>85050</v>
          </cell>
          <cell r="K828">
            <v>115000</v>
          </cell>
          <cell r="L828">
            <v>15690</v>
          </cell>
          <cell r="M828">
            <v>13140</v>
          </cell>
          <cell r="N828">
            <v>7011</v>
          </cell>
          <cell r="O828">
            <v>13140</v>
          </cell>
          <cell r="P828">
            <v>0</v>
          </cell>
          <cell r="Q828">
            <v>1989</v>
          </cell>
          <cell r="R828">
            <v>0</v>
          </cell>
          <cell r="S828">
            <v>0</v>
          </cell>
          <cell r="T828">
            <v>0</v>
          </cell>
          <cell r="U828">
            <v>1989</v>
          </cell>
          <cell r="V828">
            <v>18743</v>
          </cell>
        </row>
        <row r="829">
          <cell r="D829">
            <v>19206</v>
          </cell>
          <cell r="E829">
            <v>0</v>
          </cell>
          <cell r="F829">
            <v>62912</v>
          </cell>
          <cell r="G829">
            <v>62912</v>
          </cell>
          <cell r="H829">
            <v>0</v>
          </cell>
          <cell r="I829">
            <v>93260</v>
          </cell>
          <cell r="J829">
            <v>63170</v>
          </cell>
          <cell r="K829">
            <v>93260</v>
          </cell>
          <cell r="L829">
            <v>0</v>
          </cell>
          <cell r="M829">
            <v>9288</v>
          </cell>
          <cell r="N829">
            <v>5256</v>
          </cell>
          <cell r="O829">
            <v>6784</v>
          </cell>
          <cell r="P829">
            <v>2504</v>
          </cell>
          <cell r="Q829">
            <v>1749</v>
          </cell>
          <cell r="R829">
            <v>0</v>
          </cell>
          <cell r="S829">
            <v>0</v>
          </cell>
          <cell r="T829">
            <v>0</v>
          </cell>
          <cell r="U829">
            <v>1749</v>
          </cell>
          <cell r="V829">
            <v>10640</v>
          </cell>
        </row>
        <row r="830">
          <cell r="D830">
            <v>19207</v>
          </cell>
          <cell r="E830">
            <v>0</v>
          </cell>
          <cell r="F830">
            <v>70918</v>
          </cell>
          <cell r="G830">
            <v>38000</v>
          </cell>
          <cell r="H830">
            <v>32918</v>
          </cell>
          <cell r="I830">
            <v>108695</v>
          </cell>
          <cell r="J830">
            <v>68570</v>
          </cell>
          <cell r="K830">
            <v>98120</v>
          </cell>
          <cell r="L830">
            <v>10575</v>
          </cell>
          <cell r="M830">
            <v>11068</v>
          </cell>
          <cell r="N830">
            <v>5671</v>
          </cell>
          <cell r="O830">
            <v>8145</v>
          </cell>
          <cell r="P830">
            <v>2923</v>
          </cell>
          <cell r="Q830">
            <v>1989</v>
          </cell>
          <cell r="R830">
            <v>0</v>
          </cell>
          <cell r="S830">
            <v>0</v>
          </cell>
          <cell r="T830">
            <v>0</v>
          </cell>
          <cell r="U830">
            <v>1989</v>
          </cell>
          <cell r="V830">
            <v>11953</v>
          </cell>
        </row>
        <row r="831">
          <cell r="D831">
            <v>19208</v>
          </cell>
          <cell r="E831">
            <v>0</v>
          </cell>
          <cell r="F831">
            <v>197531</v>
          </cell>
          <cell r="G831">
            <v>197531</v>
          </cell>
          <cell r="H831">
            <v>0</v>
          </cell>
          <cell r="I831">
            <v>242945</v>
          </cell>
          <cell r="J831">
            <v>142550</v>
          </cell>
          <cell r="K831">
            <v>187000</v>
          </cell>
          <cell r="L831">
            <v>55945</v>
          </cell>
          <cell r="M831">
            <v>25279</v>
          </cell>
          <cell r="N831">
            <v>11698</v>
          </cell>
          <cell r="O831">
            <v>11536</v>
          </cell>
          <cell r="P831">
            <v>13743</v>
          </cell>
          <cell r="Q831">
            <v>2949</v>
          </cell>
          <cell r="R831">
            <v>0</v>
          </cell>
          <cell r="S831">
            <v>0</v>
          </cell>
          <cell r="T831">
            <v>0</v>
          </cell>
          <cell r="U831">
            <v>2949</v>
          </cell>
          <cell r="V831">
            <v>33358</v>
          </cell>
        </row>
        <row r="832">
          <cell r="D832">
            <v>19209</v>
          </cell>
          <cell r="E832">
            <v>0</v>
          </cell>
          <cell r="F832">
            <v>156584</v>
          </cell>
          <cell r="G832">
            <v>31000</v>
          </cell>
          <cell r="H832">
            <v>125584</v>
          </cell>
          <cell r="I832">
            <v>203260</v>
          </cell>
          <cell r="J832">
            <v>143000</v>
          </cell>
          <cell r="K832">
            <v>61600</v>
          </cell>
          <cell r="L832">
            <v>141660</v>
          </cell>
          <cell r="M832">
            <v>19862</v>
          </cell>
          <cell r="N832">
            <v>11768</v>
          </cell>
          <cell r="O832">
            <v>10700</v>
          </cell>
          <cell r="P832">
            <v>9162</v>
          </cell>
          <cell r="Q832">
            <v>2709</v>
          </cell>
          <cell r="R832">
            <v>0</v>
          </cell>
          <cell r="S832">
            <v>0</v>
          </cell>
          <cell r="T832">
            <v>0</v>
          </cell>
          <cell r="U832">
            <v>2709</v>
          </cell>
          <cell r="V832">
            <v>25318</v>
          </cell>
        </row>
        <row r="833">
          <cell r="D833">
            <v>19210</v>
          </cell>
          <cell r="E833">
            <v>0</v>
          </cell>
          <cell r="F833">
            <v>182783</v>
          </cell>
          <cell r="G833">
            <v>64970</v>
          </cell>
          <cell r="H833">
            <v>117813</v>
          </cell>
          <cell r="I833">
            <v>275900</v>
          </cell>
          <cell r="J833">
            <v>166990</v>
          </cell>
          <cell r="K833">
            <v>0</v>
          </cell>
          <cell r="L833">
            <v>275900</v>
          </cell>
          <cell r="M833">
            <v>28539</v>
          </cell>
          <cell r="N833">
            <v>13806</v>
          </cell>
          <cell r="O833">
            <v>3702</v>
          </cell>
          <cell r="P833">
            <v>24837</v>
          </cell>
          <cell r="Q833">
            <v>3189</v>
          </cell>
          <cell r="R833">
            <v>0</v>
          </cell>
          <cell r="S833">
            <v>0</v>
          </cell>
          <cell r="T833">
            <v>0</v>
          </cell>
          <cell r="U833">
            <v>3189</v>
          </cell>
          <cell r="V833">
            <v>30550</v>
          </cell>
        </row>
        <row r="834">
          <cell r="D834">
            <v>19211</v>
          </cell>
          <cell r="E834">
            <v>0</v>
          </cell>
          <cell r="F834">
            <v>192049</v>
          </cell>
          <cell r="G834">
            <v>192049</v>
          </cell>
          <cell r="H834">
            <v>0</v>
          </cell>
          <cell r="I834">
            <v>267135</v>
          </cell>
          <cell r="J834">
            <v>172690</v>
          </cell>
          <cell r="K834">
            <v>210060</v>
          </cell>
          <cell r="L834">
            <v>57075</v>
          </cell>
          <cell r="M834">
            <v>27009</v>
          </cell>
          <cell r="N834">
            <v>14271</v>
          </cell>
          <cell r="O834">
            <v>7542</v>
          </cell>
          <cell r="P834">
            <v>19467</v>
          </cell>
          <cell r="Q834">
            <v>2949</v>
          </cell>
          <cell r="R834">
            <v>0</v>
          </cell>
          <cell r="S834">
            <v>0</v>
          </cell>
          <cell r="T834">
            <v>0</v>
          </cell>
          <cell r="U834">
            <v>2949</v>
          </cell>
          <cell r="V834">
            <v>32361</v>
          </cell>
        </row>
        <row r="835">
          <cell r="D835">
            <v>19212</v>
          </cell>
          <cell r="E835">
            <v>0</v>
          </cell>
          <cell r="F835">
            <v>66855</v>
          </cell>
          <cell r="G835">
            <v>0</v>
          </cell>
          <cell r="H835">
            <v>66855</v>
          </cell>
          <cell r="I835">
            <v>82795</v>
          </cell>
          <cell r="J835">
            <v>51810</v>
          </cell>
          <cell r="K835">
            <v>72000</v>
          </cell>
          <cell r="L835">
            <v>10795</v>
          </cell>
          <cell r="M835">
            <v>8462</v>
          </cell>
          <cell r="N835">
            <v>4298</v>
          </cell>
          <cell r="O835">
            <v>4568</v>
          </cell>
          <cell r="P835">
            <v>3894</v>
          </cell>
          <cell r="Q835">
            <v>1509</v>
          </cell>
          <cell r="R835">
            <v>0</v>
          </cell>
          <cell r="S835">
            <v>0</v>
          </cell>
          <cell r="T835">
            <v>0</v>
          </cell>
          <cell r="U835">
            <v>1509</v>
          </cell>
          <cell r="V835">
            <v>11285</v>
          </cell>
        </row>
        <row r="836">
          <cell r="D836">
            <v>19213</v>
          </cell>
          <cell r="E836">
            <v>0</v>
          </cell>
          <cell r="F836">
            <v>98131</v>
          </cell>
          <cell r="G836">
            <v>98131</v>
          </cell>
          <cell r="H836">
            <v>0</v>
          </cell>
          <cell r="I836">
            <v>118335</v>
          </cell>
          <cell r="J836">
            <v>78440</v>
          </cell>
          <cell r="K836">
            <v>900</v>
          </cell>
          <cell r="L836">
            <v>117435</v>
          </cell>
          <cell r="M836">
            <v>11836</v>
          </cell>
          <cell r="N836">
            <v>6478</v>
          </cell>
          <cell r="O836">
            <v>540</v>
          </cell>
          <cell r="P836">
            <v>11296</v>
          </cell>
          <cell r="Q836">
            <v>1989</v>
          </cell>
          <cell r="R836">
            <v>0</v>
          </cell>
          <cell r="S836">
            <v>0</v>
          </cell>
          <cell r="T836">
            <v>0</v>
          </cell>
          <cell r="U836">
            <v>1989</v>
          </cell>
          <cell r="V836">
            <v>16547</v>
          </cell>
        </row>
        <row r="837">
          <cell r="D837">
            <v>19214</v>
          </cell>
          <cell r="E837">
            <v>0</v>
          </cell>
          <cell r="F837">
            <v>74108</v>
          </cell>
          <cell r="G837">
            <v>74108</v>
          </cell>
          <cell r="H837">
            <v>0</v>
          </cell>
          <cell r="I837">
            <v>111415</v>
          </cell>
          <cell r="J837">
            <v>66680</v>
          </cell>
          <cell r="K837">
            <v>104000</v>
          </cell>
          <cell r="L837">
            <v>7415</v>
          </cell>
          <cell r="M837">
            <v>11535</v>
          </cell>
          <cell r="N837">
            <v>5490</v>
          </cell>
          <cell r="O837">
            <v>6426</v>
          </cell>
          <cell r="P837">
            <v>5109</v>
          </cell>
          <cell r="Q837">
            <v>1989</v>
          </cell>
          <cell r="R837">
            <v>0</v>
          </cell>
          <cell r="S837">
            <v>0</v>
          </cell>
          <cell r="T837">
            <v>0</v>
          </cell>
          <cell r="U837">
            <v>1989</v>
          </cell>
          <cell r="V837">
            <v>12503</v>
          </cell>
        </row>
        <row r="838">
          <cell r="D838">
            <v>19346</v>
          </cell>
          <cell r="E838">
            <v>0</v>
          </cell>
          <cell r="F838">
            <v>56551</v>
          </cell>
          <cell r="G838">
            <v>8000</v>
          </cell>
          <cell r="H838">
            <v>48551</v>
          </cell>
          <cell r="I838">
            <v>63820</v>
          </cell>
          <cell r="J838">
            <v>44290</v>
          </cell>
          <cell r="K838">
            <v>63820</v>
          </cell>
          <cell r="L838">
            <v>0</v>
          </cell>
          <cell r="M838">
            <v>6276</v>
          </cell>
          <cell r="N838">
            <v>3663</v>
          </cell>
          <cell r="O838">
            <v>3641</v>
          </cell>
          <cell r="P838">
            <v>2635</v>
          </cell>
          <cell r="Q838">
            <v>1269</v>
          </cell>
          <cell r="R838">
            <v>0</v>
          </cell>
          <cell r="S838">
            <v>0</v>
          </cell>
          <cell r="T838">
            <v>0</v>
          </cell>
          <cell r="U838">
            <v>1269</v>
          </cell>
          <cell r="V838">
            <v>9526</v>
          </cell>
        </row>
        <row r="839">
          <cell r="D839">
            <v>19364</v>
          </cell>
          <cell r="E839">
            <v>0</v>
          </cell>
          <cell r="F839">
            <v>8114</v>
          </cell>
          <cell r="G839">
            <v>0</v>
          </cell>
          <cell r="H839">
            <v>8114</v>
          </cell>
          <cell r="I839">
            <v>5610</v>
          </cell>
          <cell r="J839">
            <v>4360</v>
          </cell>
          <cell r="K839">
            <v>0</v>
          </cell>
          <cell r="L839">
            <v>5610</v>
          </cell>
          <cell r="M839">
            <v>528</v>
          </cell>
          <cell r="N839">
            <v>363</v>
          </cell>
          <cell r="O839">
            <v>528</v>
          </cell>
          <cell r="P839">
            <v>0</v>
          </cell>
          <cell r="Q839">
            <v>789</v>
          </cell>
          <cell r="R839">
            <v>0</v>
          </cell>
          <cell r="S839">
            <v>0</v>
          </cell>
          <cell r="T839">
            <v>0</v>
          </cell>
          <cell r="U839">
            <v>789</v>
          </cell>
          <cell r="V839">
            <v>1361</v>
          </cell>
        </row>
        <row r="840">
          <cell r="D840">
            <v>19365</v>
          </cell>
          <cell r="E840">
            <v>0</v>
          </cell>
          <cell r="F840">
            <v>49719</v>
          </cell>
          <cell r="G840">
            <v>0</v>
          </cell>
          <cell r="H840">
            <v>49719</v>
          </cell>
          <cell r="I840">
            <v>54525</v>
          </cell>
          <cell r="J840">
            <v>41060</v>
          </cell>
          <cell r="K840">
            <v>4200</v>
          </cell>
          <cell r="L840">
            <v>50325</v>
          </cell>
          <cell r="M840">
            <v>5211</v>
          </cell>
          <cell r="N840">
            <v>3420</v>
          </cell>
          <cell r="O840">
            <v>2087</v>
          </cell>
          <cell r="P840">
            <v>3124</v>
          </cell>
          <cell r="Q840">
            <v>1029</v>
          </cell>
          <cell r="R840">
            <v>0</v>
          </cell>
          <cell r="S840">
            <v>0</v>
          </cell>
          <cell r="T840">
            <v>0</v>
          </cell>
          <cell r="U840">
            <v>1029</v>
          </cell>
          <cell r="V840">
            <v>8374</v>
          </cell>
        </row>
        <row r="841">
          <cell r="D841">
            <v>19366</v>
          </cell>
          <cell r="E841">
            <v>0</v>
          </cell>
          <cell r="F841">
            <v>34359</v>
          </cell>
          <cell r="G841">
            <v>0</v>
          </cell>
          <cell r="H841">
            <v>34359</v>
          </cell>
          <cell r="I841">
            <v>28170</v>
          </cell>
          <cell r="J841">
            <v>18560</v>
          </cell>
          <cell r="K841">
            <v>0</v>
          </cell>
          <cell r="L841">
            <v>28170</v>
          </cell>
          <cell r="M841">
            <v>2835</v>
          </cell>
          <cell r="N841">
            <v>1545</v>
          </cell>
          <cell r="O841">
            <v>1639</v>
          </cell>
          <cell r="P841">
            <v>1196</v>
          </cell>
          <cell r="Q841">
            <v>1029</v>
          </cell>
          <cell r="R841">
            <v>0</v>
          </cell>
          <cell r="S841">
            <v>0</v>
          </cell>
          <cell r="T841">
            <v>0</v>
          </cell>
          <cell r="U841">
            <v>1029</v>
          </cell>
          <cell r="V841">
            <v>5786</v>
          </cell>
        </row>
        <row r="842">
          <cell r="D842">
            <v>19368</v>
          </cell>
          <cell r="E842">
            <v>0</v>
          </cell>
          <cell r="F842">
            <v>52131</v>
          </cell>
          <cell r="G842">
            <v>13752</v>
          </cell>
          <cell r="H842">
            <v>38379</v>
          </cell>
          <cell r="I842">
            <v>59705</v>
          </cell>
          <cell r="J842">
            <v>40200</v>
          </cell>
          <cell r="K842">
            <v>54000</v>
          </cell>
          <cell r="L842">
            <v>5705</v>
          </cell>
          <cell r="M842">
            <v>5947</v>
          </cell>
          <cell r="N842">
            <v>3325</v>
          </cell>
          <cell r="O842">
            <v>3062</v>
          </cell>
          <cell r="P842">
            <v>2885</v>
          </cell>
          <cell r="Q842">
            <v>1269</v>
          </cell>
          <cell r="R842">
            <v>0</v>
          </cell>
          <cell r="S842">
            <v>0</v>
          </cell>
          <cell r="T842">
            <v>0</v>
          </cell>
          <cell r="U842">
            <v>1269</v>
          </cell>
          <cell r="V842">
            <v>8786</v>
          </cell>
        </row>
        <row r="843">
          <cell r="D843">
            <v>19384</v>
          </cell>
          <cell r="E843">
            <v>0</v>
          </cell>
          <cell r="F843">
            <v>32700</v>
          </cell>
          <cell r="G843">
            <v>0</v>
          </cell>
          <cell r="H843">
            <v>32700</v>
          </cell>
          <cell r="I843">
            <v>68415</v>
          </cell>
          <cell r="J843">
            <v>37350</v>
          </cell>
          <cell r="K843">
            <v>58000</v>
          </cell>
          <cell r="L843">
            <v>10415</v>
          </cell>
          <cell r="M843">
            <v>7281</v>
          </cell>
          <cell r="N843">
            <v>3066</v>
          </cell>
          <cell r="O843">
            <v>0</v>
          </cell>
          <cell r="P843">
            <v>7281</v>
          </cell>
          <cell r="Q843">
            <v>1269</v>
          </cell>
          <cell r="R843">
            <v>0</v>
          </cell>
          <cell r="S843">
            <v>0</v>
          </cell>
          <cell r="T843">
            <v>0</v>
          </cell>
          <cell r="U843">
            <v>1269</v>
          </cell>
          <cell r="V843">
            <v>5550</v>
          </cell>
        </row>
        <row r="844">
          <cell r="D844">
            <v>19422</v>
          </cell>
          <cell r="E844">
            <v>0</v>
          </cell>
          <cell r="F844">
            <v>13858</v>
          </cell>
          <cell r="G844">
            <v>0</v>
          </cell>
          <cell r="H844">
            <v>13858</v>
          </cell>
          <cell r="I844">
            <v>5235</v>
          </cell>
          <cell r="J844">
            <v>3000</v>
          </cell>
          <cell r="K844">
            <v>0</v>
          </cell>
          <cell r="L844">
            <v>5235</v>
          </cell>
          <cell r="M844">
            <v>548</v>
          </cell>
          <cell r="N844">
            <v>245</v>
          </cell>
          <cell r="O844">
            <v>0</v>
          </cell>
          <cell r="P844">
            <v>548</v>
          </cell>
          <cell r="Q844">
            <v>789</v>
          </cell>
          <cell r="R844">
            <v>0</v>
          </cell>
          <cell r="S844">
            <v>0</v>
          </cell>
          <cell r="T844">
            <v>0</v>
          </cell>
          <cell r="U844">
            <v>789</v>
          </cell>
          <cell r="V844">
            <v>2292</v>
          </cell>
        </row>
        <row r="845">
          <cell r="D845">
            <v>19423</v>
          </cell>
          <cell r="E845">
            <v>0</v>
          </cell>
          <cell r="F845">
            <v>19924</v>
          </cell>
          <cell r="G845">
            <v>19924</v>
          </cell>
          <cell r="H845">
            <v>0</v>
          </cell>
          <cell r="I845">
            <v>13065</v>
          </cell>
          <cell r="J845">
            <v>7370</v>
          </cell>
          <cell r="K845">
            <v>9600</v>
          </cell>
          <cell r="L845">
            <v>3465</v>
          </cell>
          <cell r="M845">
            <v>1376</v>
          </cell>
          <cell r="N845">
            <v>608</v>
          </cell>
          <cell r="O845">
            <v>130</v>
          </cell>
          <cell r="P845">
            <v>1246</v>
          </cell>
          <cell r="Q845">
            <v>789</v>
          </cell>
          <cell r="R845">
            <v>0</v>
          </cell>
          <cell r="S845">
            <v>0</v>
          </cell>
          <cell r="T845">
            <v>0</v>
          </cell>
          <cell r="U845">
            <v>789</v>
          </cell>
          <cell r="V845">
            <v>3263</v>
          </cell>
        </row>
        <row r="846">
          <cell r="D846">
            <v>19424</v>
          </cell>
          <cell r="E846">
            <v>0</v>
          </cell>
          <cell r="F846">
            <v>15780</v>
          </cell>
          <cell r="G846">
            <v>15780</v>
          </cell>
          <cell r="H846">
            <v>0</v>
          </cell>
          <cell r="I846">
            <v>25715</v>
          </cell>
          <cell r="J846">
            <v>11220</v>
          </cell>
          <cell r="K846">
            <v>25715</v>
          </cell>
          <cell r="L846">
            <v>0</v>
          </cell>
          <cell r="M846">
            <v>2908</v>
          </cell>
          <cell r="N846">
            <v>928</v>
          </cell>
          <cell r="O846">
            <v>1534</v>
          </cell>
          <cell r="P846">
            <v>1374</v>
          </cell>
          <cell r="Q846">
            <v>1029</v>
          </cell>
          <cell r="R846">
            <v>0</v>
          </cell>
          <cell r="S846">
            <v>0</v>
          </cell>
          <cell r="T846">
            <v>0</v>
          </cell>
          <cell r="U846">
            <v>1029</v>
          </cell>
          <cell r="V846">
            <v>2384</v>
          </cell>
        </row>
        <row r="847">
          <cell r="D847">
            <v>19425</v>
          </cell>
          <cell r="E847">
            <v>0</v>
          </cell>
          <cell r="F847">
            <v>11582</v>
          </cell>
          <cell r="G847">
            <v>11582</v>
          </cell>
          <cell r="H847">
            <v>0</v>
          </cell>
          <cell r="I847">
            <v>21340</v>
          </cell>
          <cell r="J847">
            <v>13500</v>
          </cell>
          <cell r="K847">
            <v>3300</v>
          </cell>
          <cell r="L847">
            <v>18040</v>
          </cell>
          <cell r="M847">
            <v>2186</v>
          </cell>
          <cell r="N847">
            <v>1118</v>
          </cell>
          <cell r="O847">
            <v>2017</v>
          </cell>
          <cell r="P847">
            <v>169</v>
          </cell>
          <cell r="Q847">
            <v>1029</v>
          </cell>
          <cell r="R847">
            <v>0</v>
          </cell>
          <cell r="S847">
            <v>0</v>
          </cell>
          <cell r="T847">
            <v>0</v>
          </cell>
          <cell r="U847">
            <v>1029</v>
          </cell>
          <cell r="V847">
            <v>1790</v>
          </cell>
        </row>
        <row r="848">
          <cell r="D848">
            <v>19429</v>
          </cell>
          <cell r="E848">
            <v>0</v>
          </cell>
          <cell r="F848">
            <v>14552</v>
          </cell>
          <cell r="G848">
            <v>14552</v>
          </cell>
          <cell r="H848">
            <v>0</v>
          </cell>
          <cell r="I848">
            <v>11835</v>
          </cell>
          <cell r="J848">
            <v>7700</v>
          </cell>
          <cell r="K848">
            <v>0</v>
          </cell>
          <cell r="L848">
            <v>11835</v>
          </cell>
          <cell r="M848">
            <v>1208</v>
          </cell>
          <cell r="N848">
            <v>650</v>
          </cell>
          <cell r="O848">
            <v>1208</v>
          </cell>
          <cell r="P848">
            <v>0</v>
          </cell>
          <cell r="Q848">
            <v>789</v>
          </cell>
          <cell r="R848">
            <v>0</v>
          </cell>
          <cell r="S848">
            <v>0</v>
          </cell>
          <cell r="T848">
            <v>0</v>
          </cell>
          <cell r="U848">
            <v>789</v>
          </cell>
          <cell r="V848">
            <v>2353</v>
          </cell>
        </row>
        <row r="849">
          <cell r="D849">
            <v>19430</v>
          </cell>
          <cell r="E849">
            <v>0</v>
          </cell>
          <cell r="F849">
            <v>80922</v>
          </cell>
          <cell r="G849">
            <v>80922</v>
          </cell>
          <cell r="H849">
            <v>0</v>
          </cell>
          <cell r="I849">
            <v>89125</v>
          </cell>
          <cell r="J849">
            <v>51420</v>
          </cell>
          <cell r="K849">
            <v>89125</v>
          </cell>
          <cell r="L849">
            <v>0</v>
          </cell>
          <cell r="M849">
            <v>9385</v>
          </cell>
          <cell r="N849">
            <v>4285</v>
          </cell>
          <cell r="O849">
            <v>2920</v>
          </cell>
          <cell r="P849">
            <v>6465</v>
          </cell>
          <cell r="Q849">
            <v>1509</v>
          </cell>
          <cell r="R849">
            <v>0</v>
          </cell>
          <cell r="S849">
            <v>0</v>
          </cell>
          <cell r="T849">
            <v>0</v>
          </cell>
          <cell r="U849">
            <v>1509</v>
          </cell>
          <cell r="V849">
            <v>12610</v>
          </cell>
        </row>
        <row r="850">
          <cell r="D850">
            <v>19442</v>
          </cell>
          <cell r="E850">
            <v>0</v>
          </cell>
          <cell r="F850">
            <v>8138</v>
          </cell>
          <cell r="G850">
            <v>7100</v>
          </cell>
          <cell r="H850">
            <v>1038</v>
          </cell>
          <cell r="I850">
            <v>3190</v>
          </cell>
          <cell r="J850">
            <v>2360</v>
          </cell>
          <cell r="K850">
            <v>3190</v>
          </cell>
          <cell r="L850">
            <v>0</v>
          </cell>
          <cell r="M850">
            <v>306</v>
          </cell>
          <cell r="N850">
            <v>195</v>
          </cell>
          <cell r="O850">
            <v>270</v>
          </cell>
          <cell r="P850">
            <v>36</v>
          </cell>
          <cell r="Q850">
            <v>789</v>
          </cell>
          <cell r="R850">
            <v>0</v>
          </cell>
          <cell r="S850">
            <v>0</v>
          </cell>
          <cell r="T850">
            <v>0</v>
          </cell>
          <cell r="U850">
            <v>789</v>
          </cell>
          <cell r="V850">
            <v>1348</v>
          </cell>
        </row>
        <row r="851">
          <cell r="D851">
            <v>19443</v>
          </cell>
          <cell r="E851">
            <v>0</v>
          </cell>
          <cell r="F851">
            <v>6824</v>
          </cell>
          <cell r="G851">
            <v>0</v>
          </cell>
          <cell r="H851">
            <v>6824</v>
          </cell>
          <cell r="I851">
            <v>2725</v>
          </cell>
          <cell r="J851">
            <v>2040</v>
          </cell>
          <cell r="K851">
            <v>1860</v>
          </cell>
          <cell r="L851">
            <v>865</v>
          </cell>
          <cell r="M851">
            <v>263</v>
          </cell>
          <cell r="N851">
            <v>170</v>
          </cell>
          <cell r="O851">
            <v>239</v>
          </cell>
          <cell r="P851">
            <v>24</v>
          </cell>
          <cell r="Q851">
            <v>789</v>
          </cell>
          <cell r="R851">
            <v>0</v>
          </cell>
          <cell r="S851">
            <v>0</v>
          </cell>
          <cell r="T851">
            <v>0</v>
          </cell>
          <cell r="U851">
            <v>789</v>
          </cell>
          <cell r="V851">
            <v>1132</v>
          </cell>
        </row>
        <row r="852">
          <cell r="D852">
            <v>20000</v>
          </cell>
          <cell r="E852">
            <v>0</v>
          </cell>
          <cell r="F852">
            <v>6861226</v>
          </cell>
          <cell r="G852">
            <v>4952692</v>
          </cell>
          <cell r="H852">
            <v>1908534</v>
          </cell>
          <cell r="I852">
            <v>0</v>
          </cell>
          <cell r="J852">
            <v>0</v>
          </cell>
          <cell r="K852">
            <v>0</v>
          </cell>
          <cell r="L852">
            <v>0</v>
          </cell>
          <cell r="M852">
            <v>0</v>
          </cell>
          <cell r="N852">
            <v>0</v>
          </cell>
          <cell r="O852">
            <v>0</v>
          </cell>
          <cell r="P852">
            <v>0</v>
          </cell>
          <cell r="Q852">
            <v>0</v>
          </cell>
          <cell r="R852">
            <v>0</v>
          </cell>
          <cell r="S852">
            <v>0</v>
          </cell>
          <cell r="T852">
            <v>0</v>
          </cell>
          <cell r="U852">
            <v>0</v>
          </cell>
          <cell r="V852">
            <v>1104722</v>
          </cell>
        </row>
        <row r="853">
          <cell r="D853">
            <v>20201</v>
          </cell>
          <cell r="E853">
            <v>0</v>
          </cell>
          <cell r="F853">
            <v>883558</v>
          </cell>
          <cell r="G853">
            <v>46872</v>
          </cell>
          <cell r="H853">
            <v>836686</v>
          </cell>
          <cell r="I853">
            <v>1392280</v>
          </cell>
          <cell r="J853">
            <v>869910</v>
          </cell>
          <cell r="K853">
            <v>605000</v>
          </cell>
          <cell r="L853">
            <v>787280</v>
          </cell>
          <cell r="M853">
            <v>142301</v>
          </cell>
          <cell r="N853">
            <v>71903</v>
          </cell>
          <cell r="O853">
            <v>73783</v>
          </cell>
          <cell r="P853">
            <v>68518</v>
          </cell>
          <cell r="Q853">
            <v>10869</v>
          </cell>
          <cell r="R853">
            <v>0</v>
          </cell>
          <cell r="S853">
            <v>0</v>
          </cell>
          <cell r="T853">
            <v>0</v>
          </cell>
          <cell r="U853">
            <v>10869</v>
          </cell>
          <cell r="V853">
            <v>141390</v>
          </cell>
        </row>
        <row r="854">
          <cell r="D854">
            <v>20202</v>
          </cell>
          <cell r="E854">
            <v>0</v>
          </cell>
          <cell r="F854">
            <v>593283</v>
          </cell>
          <cell r="G854">
            <v>593283</v>
          </cell>
          <cell r="H854">
            <v>0</v>
          </cell>
          <cell r="I854">
            <v>915365</v>
          </cell>
          <cell r="J854">
            <v>579500</v>
          </cell>
          <cell r="K854">
            <v>744000</v>
          </cell>
          <cell r="L854">
            <v>171365</v>
          </cell>
          <cell r="M854">
            <v>93141</v>
          </cell>
          <cell r="N854">
            <v>47913</v>
          </cell>
          <cell r="O854">
            <v>39640</v>
          </cell>
          <cell r="P854">
            <v>53501</v>
          </cell>
          <cell r="Q854">
            <v>7989</v>
          </cell>
          <cell r="R854">
            <v>0</v>
          </cell>
          <cell r="S854">
            <v>0</v>
          </cell>
          <cell r="T854">
            <v>0</v>
          </cell>
          <cell r="U854">
            <v>7989</v>
          </cell>
          <cell r="V854">
            <v>95205</v>
          </cell>
        </row>
        <row r="855">
          <cell r="D855">
            <v>20203</v>
          </cell>
          <cell r="E855">
            <v>0</v>
          </cell>
          <cell r="F855">
            <v>417741</v>
          </cell>
          <cell r="G855">
            <v>35324</v>
          </cell>
          <cell r="H855">
            <v>382417</v>
          </cell>
          <cell r="I855">
            <v>599395</v>
          </cell>
          <cell r="J855">
            <v>385440</v>
          </cell>
          <cell r="K855">
            <v>495000</v>
          </cell>
          <cell r="L855">
            <v>104395</v>
          </cell>
          <cell r="M855">
            <v>60670</v>
          </cell>
          <cell r="N855">
            <v>31870</v>
          </cell>
          <cell r="O855">
            <v>14826</v>
          </cell>
          <cell r="P855">
            <v>45844</v>
          </cell>
          <cell r="Q855">
            <v>5909</v>
          </cell>
          <cell r="R855">
            <v>0</v>
          </cell>
          <cell r="S855">
            <v>0</v>
          </cell>
          <cell r="T855">
            <v>0</v>
          </cell>
          <cell r="U855">
            <v>5909</v>
          </cell>
          <cell r="V855">
            <v>67121</v>
          </cell>
        </row>
        <row r="856">
          <cell r="D856">
            <v>20204</v>
          </cell>
          <cell r="E856">
            <v>0</v>
          </cell>
          <cell r="F856">
            <v>140739</v>
          </cell>
          <cell r="G856">
            <v>40000</v>
          </cell>
          <cell r="H856">
            <v>100739</v>
          </cell>
          <cell r="I856">
            <v>180020</v>
          </cell>
          <cell r="J856">
            <v>111220</v>
          </cell>
          <cell r="K856">
            <v>149600</v>
          </cell>
          <cell r="L856">
            <v>30420</v>
          </cell>
          <cell r="M856">
            <v>18493</v>
          </cell>
          <cell r="N856">
            <v>9190</v>
          </cell>
          <cell r="O856">
            <v>10500</v>
          </cell>
          <cell r="P856">
            <v>7993</v>
          </cell>
          <cell r="Q856">
            <v>2709</v>
          </cell>
          <cell r="R856">
            <v>0</v>
          </cell>
          <cell r="S856">
            <v>0</v>
          </cell>
          <cell r="T856">
            <v>0</v>
          </cell>
          <cell r="U856">
            <v>2709</v>
          </cell>
          <cell r="V856">
            <v>21619</v>
          </cell>
        </row>
        <row r="857">
          <cell r="D857">
            <v>20205</v>
          </cell>
          <cell r="E857">
            <v>0</v>
          </cell>
          <cell r="F857">
            <v>312842</v>
          </cell>
          <cell r="G857">
            <v>0</v>
          </cell>
          <cell r="H857">
            <v>312842</v>
          </cell>
          <cell r="I857">
            <v>346995</v>
          </cell>
          <cell r="J857">
            <v>209790</v>
          </cell>
          <cell r="K857">
            <v>303000</v>
          </cell>
          <cell r="L857">
            <v>43995</v>
          </cell>
          <cell r="M857">
            <v>35744</v>
          </cell>
          <cell r="N857">
            <v>17258</v>
          </cell>
          <cell r="O857">
            <v>7674</v>
          </cell>
          <cell r="P857">
            <v>28070</v>
          </cell>
          <cell r="Q857">
            <v>3669</v>
          </cell>
          <cell r="R857">
            <v>0</v>
          </cell>
          <cell r="S857">
            <v>0</v>
          </cell>
          <cell r="T857">
            <v>0</v>
          </cell>
          <cell r="U857">
            <v>3669</v>
          </cell>
          <cell r="V857">
            <v>52680</v>
          </cell>
        </row>
        <row r="858">
          <cell r="D858">
            <v>20206</v>
          </cell>
          <cell r="E858">
            <v>0</v>
          </cell>
          <cell r="F858">
            <v>127233</v>
          </cell>
          <cell r="G858">
            <v>5812</v>
          </cell>
          <cell r="H858">
            <v>121421</v>
          </cell>
          <cell r="I858">
            <v>196935</v>
          </cell>
          <cell r="J858">
            <v>126460</v>
          </cell>
          <cell r="K858">
            <v>175000</v>
          </cell>
          <cell r="L858">
            <v>21935</v>
          </cell>
          <cell r="M858">
            <v>20002</v>
          </cell>
          <cell r="N858">
            <v>10465</v>
          </cell>
          <cell r="O858">
            <v>13115</v>
          </cell>
          <cell r="P858">
            <v>6887</v>
          </cell>
          <cell r="Q858">
            <v>2709</v>
          </cell>
          <cell r="R858">
            <v>0</v>
          </cell>
          <cell r="S858">
            <v>0</v>
          </cell>
          <cell r="T858">
            <v>0</v>
          </cell>
          <cell r="U858">
            <v>2709</v>
          </cell>
          <cell r="V858">
            <v>20421</v>
          </cell>
        </row>
        <row r="859">
          <cell r="D859">
            <v>20207</v>
          </cell>
          <cell r="E859">
            <v>0</v>
          </cell>
          <cell r="F859">
            <v>155755</v>
          </cell>
          <cell r="G859">
            <v>880</v>
          </cell>
          <cell r="H859">
            <v>154875</v>
          </cell>
          <cell r="I859">
            <v>176375</v>
          </cell>
          <cell r="J859">
            <v>107010</v>
          </cell>
          <cell r="K859">
            <v>140000</v>
          </cell>
          <cell r="L859">
            <v>36375</v>
          </cell>
          <cell r="M859">
            <v>18181</v>
          </cell>
          <cell r="N859">
            <v>8833</v>
          </cell>
          <cell r="O859">
            <v>10961</v>
          </cell>
          <cell r="P859">
            <v>7220</v>
          </cell>
          <cell r="Q859">
            <v>2709</v>
          </cell>
          <cell r="R859">
            <v>0</v>
          </cell>
          <cell r="S859">
            <v>0</v>
          </cell>
          <cell r="T859">
            <v>0</v>
          </cell>
          <cell r="U859">
            <v>2709</v>
          </cell>
          <cell r="V859">
            <v>25137</v>
          </cell>
        </row>
        <row r="860">
          <cell r="D860">
            <v>20208</v>
          </cell>
          <cell r="E860">
            <v>0</v>
          </cell>
          <cell r="F860">
            <v>126992</v>
          </cell>
          <cell r="G860">
            <v>47925</v>
          </cell>
          <cell r="H860">
            <v>79067</v>
          </cell>
          <cell r="I860">
            <v>174230</v>
          </cell>
          <cell r="J860">
            <v>117870</v>
          </cell>
          <cell r="K860">
            <v>164000</v>
          </cell>
          <cell r="L860">
            <v>10230</v>
          </cell>
          <cell r="M860">
            <v>17289</v>
          </cell>
          <cell r="N860">
            <v>9711</v>
          </cell>
          <cell r="O860">
            <v>15444</v>
          </cell>
          <cell r="P860">
            <v>1845</v>
          </cell>
          <cell r="Q860">
            <v>2010</v>
          </cell>
          <cell r="R860">
            <v>0</v>
          </cell>
          <cell r="S860">
            <v>0</v>
          </cell>
          <cell r="T860">
            <v>0</v>
          </cell>
          <cell r="U860">
            <v>2010</v>
          </cell>
          <cell r="V860">
            <v>19549</v>
          </cell>
        </row>
        <row r="861">
          <cell r="D861">
            <v>20209</v>
          </cell>
          <cell r="E861">
            <v>0</v>
          </cell>
          <cell r="F861">
            <v>210866</v>
          </cell>
          <cell r="G861">
            <v>15000</v>
          </cell>
          <cell r="H861">
            <v>195866</v>
          </cell>
          <cell r="I861">
            <v>234335</v>
          </cell>
          <cell r="J861">
            <v>140340</v>
          </cell>
          <cell r="K861">
            <v>214000</v>
          </cell>
          <cell r="L861">
            <v>20335</v>
          </cell>
          <cell r="M861">
            <v>24257</v>
          </cell>
          <cell r="N861">
            <v>11570</v>
          </cell>
          <cell r="O861">
            <v>7494</v>
          </cell>
          <cell r="P861">
            <v>16763</v>
          </cell>
          <cell r="Q861">
            <v>2709</v>
          </cell>
          <cell r="R861">
            <v>0</v>
          </cell>
          <cell r="S861">
            <v>0</v>
          </cell>
          <cell r="T861">
            <v>0</v>
          </cell>
          <cell r="U861">
            <v>2709</v>
          </cell>
          <cell r="V861">
            <v>33998</v>
          </cell>
        </row>
        <row r="862">
          <cell r="D862">
            <v>20210</v>
          </cell>
          <cell r="E862">
            <v>0</v>
          </cell>
          <cell r="F862">
            <v>101387</v>
          </cell>
          <cell r="G862">
            <v>81387</v>
          </cell>
          <cell r="H862">
            <v>20000</v>
          </cell>
          <cell r="I862">
            <v>114420</v>
          </cell>
          <cell r="J862">
            <v>68700</v>
          </cell>
          <cell r="K862">
            <v>99000</v>
          </cell>
          <cell r="L862">
            <v>15420</v>
          </cell>
          <cell r="M862">
            <v>11847</v>
          </cell>
          <cell r="N862">
            <v>5673</v>
          </cell>
          <cell r="O862">
            <v>6772</v>
          </cell>
          <cell r="P862">
            <v>5075</v>
          </cell>
          <cell r="Q862">
            <v>1989</v>
          </cell>
          <cell r="R862">
            <v>0</v>
          </cell>
          <cell r="S862">
            <v>0</v>
          </cell>
          <cell r="T862">
            <v>0</v>
          </cell>
          <cell r="U862">
            <v>1989</v>
          </cell>
          <cell r="V862">
            <v>16387</v>
          </cell>
        </row>
        <row r="863">
          <cell r="D863">
            <v>20211</v>
          </cell>
          <cell r="E863">
            <v>0</v>
          </cell>
          <cell r="F863">
            <v>131218</v>
          </cell>
          <cell r="G863">
            <v>131218</v>
          </cell>
          <cell r="H863">
            <v>0</v>
          </cell>
          <cell r="I863">
            <v>154790</v>
          </cell>
          <cell r="J863">
            <v>95590</v>
          </cell>
          <cell r="K863">
            <v>123800</v>
          </cell>
          <cell r="L863">
            <v>30990</v>
          </cell>
          <cell r="M863">
            <v>15835</v>
          </cell>
          <cell r="N863">
            <v>7861</v>
          </cell>
          <cell r="O863">
            <v>10953</v>
          </cell>
          <cell r="P863">
            <v>4882</v>
          </cell>
          <cell r="Q863">
            <v>2229</v>
          </cell>
          <cell r="R863">
            <v>0</v>
          </cell>
          <cell r="S863">
            <v>0</v>
          </cell>
          <cell r="T863">
            <v>0</v>
          </cell>
          <cell r="U863">
            <v>2229</v>
          </cell>
          <cell r="V863">
            <v>21107</v>
          </cell>
        </row>
        <row r="864">
          <cell r="D864">
            <v>20212</v>
          </cell>
          <cell r="E864">
            <v>0</v>
          </cell>
          <cell r="F864">
            <v>94963</v>
          </cell>
          <cell r="G864">
            <v>94963</v>
          </cell>
          <cell r="H864">
            <v>0</v>
          </cell>
          <cell r="I864">
            <v>115310</v>
          </cell>
          <cell r="J864">
            <v>80420</v>
          </cell>
          <cell r="K864">
            <v>109000</v>
          </cell>
          <cell r="L864">
            <v>6310</v>
          </cell>
          <cell r="M864">
            <v>11310</v>
          </cell>
          <cell r="N864">
            <v>6633</v>
          </cell>
          <cell r="O864">
            <v>7366</v>
          </cell>
          <cell r="P864">
            <v>3944</v>
          </cell>
          <cell r="Q864">
            <v>1749</v>
          </cell>
          <cell r="R864">
            <v>0</v>
          </cell>
          <cell r="S864">
            <v>0</v>
          </cell>
          <cell r="T864">
            <v>0</v>
          </cell>
          <cell r="U864">
            <v>1749</v>
          </cell>
          <cell r="V864">
            <v>14772</v>
          </cell>
        </row>
        <row r="865">
          <cell r="D865">
            <v>20213</v>
          </cell>
          <cell r="E865">
            <v>0</v>
          </cell>
          <cell r="F865">
            <v>82509</v>
          </cell>
          <cell r="G865">
            <v>1700</v>
          </cell>
          <cell r="H865">
            <v>80809</v>
          </cell>
          <cell r="I865">
            <v>76985</v>
          </cell>
          <cell r="J865">
            <v>51790</v>
          </cell>
          <cell r="K865">
            <v>66000</v>
          </cell>
          <cell r="L865">
            <v>10985</v>
          </cell>
          <cell r="M865">
            <v>7640</v>
          </cell>
          <cell r="N865">
            <v>4283</v>
          </cell>
          <cell r="O865">
            <v>3098</v>
          </cell>
          <cell r="P865">
            <v>4542</v>
          </cell>
          <cell r="Q865">
            <v>1509</v>
          </cell>
          <cell r="R865">
            <v>0</v>
          </cell>
          <cell r="S865">
            <v>0</v>
          </cell>
          <cell r="T865">
            <v>0</v>
          </cell>
          <cell r="U865">
            <v>1509</v>
          </cell>
          <cell r="V865">
            <v>13438</v>
          </cell>
        </row>
        <row r="866">
          <cell r="D866">
            <v>20214</v>
          </cell>
          <cell r="E866">
            <v>0</v>
          </cell>
          <cell r="F866">
            <v>168484</v>
          </cell>
          <cell r="G866">
            <v>143632</v>
          </cell>
          <cell r="H866">
            <v>24852</v>
          </cell>
          <cell r="I866">
            <v>204950</v>
          </cell>
          <cell r="J866">
            <v>126850</v>
          </cell>
          <cell r="K866">
            <v>200000</v>
          </cell>
          <cell r="L866">
            <v>4950</v>
          </cell>
          <cell r="M866">
            <v>20963</v>
          </cell>
          <cell r="N866">
            <v>10451</v>
          </cell>
          <cell r="O866">
            <v>9975</v>
          </cell>
          <cell r="P866">
            <v>10988</v>
          </cell>
          <cell r="Q866">
            <v>2469</v>
          </cell>
          <cell r="R866">
            <v>0</v>
          </cell>
          <cell r="S866">
            <v>0</v>
          </cell>
          <cell r="T866">
            <v>0</v>
          </cell>
          <cell r="U866">
            <v>2469</v>
          </cell>
          <cell r="V866">
            <v>25935</v>
          </cell>
        </row>
        <row r="867">
          <cell r="D867">
            <v>20215</v>
          </cell>
          <cell r="E867">
            <v>0</v>
          </cell>
          <cell r="F867">
            <v>191158</v>
          </cell>
          <cell r="G867">
            <v>0</v>
          </cell>
          <cell r="H867">
            <v>191158</v>
          </cell>
          <cell r="I867">
            <v>224790</v>
          </cell>
          <cell r="J867">
            <v>129170</v>
          </cell>
          <cell r="K867">
            <v>171000</v>
          </cell>
          <cell r="L867">
            <v>53790</v>
          </cell>
          <cell r="M867">
            <v>23598</v>
          </cell>
          <cell r="N867">
            <v>10686</v>
          </cell>
          <cell r="O867">
            <v>10300</v>
          </cell>
          <cell r="P867">
            <v>13298</v>
          </cell>
          <cell r="Q867">
            <v>2949</v>
          </cell>
          <cell r="R867">
            <v>0</v>
          </cell>
          <cell r="S867">
            <v>0</v>
          </cell>
          <cell r="T867">
            <v>0</v>
          </cell>
          <cell r="U867">
            <v>2949</v>
          </cell>
          <cell r="V867">
            <v>29459</v>
          </cell>
        </row>
        <row r="868">
          <cell r="D868">
            <v>20217</v>
          </cell>
          <cell r="E868">
            <v>0</v>
          </cell>
          <cell r="F868">
            <v>324332</v>
          </cell>
          <cell r="G868">
            <v>167010</v>
          </cell>
          <cell r="H868">
            <v>157322</v>
          </cell>
          <cell r="I868">
            <v>370130</v>
          </cell>
          <cell r="J868">
            <v>235030</v>
          </cell>
          <cell r="K868">
            <v>345000</v>
          </cell>
          <cell r="L868">
            <v>25130</v>
          </cell>
          <cell r="M868">
            <v>37553</v>
          </cell>
          <cell r="N868">
            <v>19391</v>
          </cell>
          <cell r="O868">
            <v>17225</v>
          </cell>
          <cell r="P868">
            <v>20328</v>
          </cell>
          <cell r="Q868">
            <v>3909</v>
          </cell>
          <cell r="R868">
            <v>0</v>
          </cell>
          <cell r="S868">
            <v>0</v>
          </cell>
          <cell r="T868">
            <v>0</v>
          </cell>
          <cell r="U868">
            <v>3909</v>
          </cell>
          <cell r="V868">
            <v>50077</v>
          </cell>
        </row>
        <row r="869">
          <cell r="D869">
            <v>20218</v>
          </cell>
          <cell r="E869">
            <v>0</v>
          </cell>
          <cell r="F869">
            <v>172347</v>
          </cell>
          <cell r="G869">
            <v>55200</v>
          </cell>
          <cell r="H869">
            <v>117147</v>
          </cell>
          <cell r="I869">
            <v>201115</v>
          </cell>
          <cell r="J869">
            <v>118910</v>
          </cell>
          <cell r="K869">
            <v>166000</v>
          </cell>
          <cell r="L869">
            <v>35115</v>
          </cell>
          <cell r="M869">
            <v>20904</v>
          </cell>
          <cell r="N869">
            <v>9828</v>
          </cell>
          <cell r="O869">
            <v>10000</v>
          </cell>
          <cell r="P869">
            <v>10904</v>
          </cell>
          <cell r="Q869">
            <v>2469</v>
          </cell>
          <cell r="R869">
            <v>0</v>
          </cell>
          <cell r="S869">
            <v>0</v>
          </cell>
          <cell r="T869">
            <v>0</v>
          </cell>
          <cell r="U869">
            <v>2469</v>
          </cell>
          <cell r="V869">
            <v>27732</v>
          </cell>
        </row>
        <row r="870">
          <cell r="D870">
            <v>20219</v>
          </cell>
          <cell r="E870">
            <v>0</v>
          </cell>
          <cell r="F870">
            <v>92153</v>
          </cell>
          <cell r="G870">
            <v>25093</v>
          </cell>
          <cell r="H870">
            <v>67060</v>
          </cell>
          <cell r="I870">
            <v>106310</v>
          </cell>
          <cell r="J870">
            <v>65520</v>
          </cell>
          <cell r="K870">
            <v>106310</v>
          </cell>
          <cell r="L870">
            <v>0</v>
          </cell>
          <cell r="M870">
            <v>10882</v>
          </cell>
          <cell r="N870">
            <v>5410</v>
          </cell>
          <cell r="O870">
            <v>4640</v>
          </cell>
          <cell r="P870">
            <v>6242</v>
          </cell>
          <cell r="Q870">
            <v>1749</v>
          </cell>
          <cell r="R870">
            <v>0</v>
          </cell>
          <cell r="S870">
            <v>0</v>
          </cell>
          <cell r="T870">
            <v>0</v>
          </cell>
          <cell r="U870">
            <v>1749</v>
          </cell>
          <cell r="V870">
            <v>14867</v>
          </cell>
        </row>
        <row r="871">
          <cell r="D871">
            <v>20220</v>
          </cell>
          <cell r="E871">
            <v>0</v>
          </cell>
          <cell r="F871">
            <v>285107</v>
          </cell>
          <cell r="G871">
            <v>141022</v>
          </cell>
          <cell r="H871">
            <v>144085</v>
          </cell>
          <cell r="I871">
            <v>327595</v>
          </cell>
          <cell r="J871">
            <v>192940</v>
          </cell>
          <cell r="K871">
            <v>327595</v>
          </cell>
          <cell r="L871">
            <v>0</v>
          </cell>
          <cell r="M871">
            <v>34264</v>
          </cell>
          <cell r="N871">
            <v>16075</v>
          </cell>
          <cell r="O871">
            <v>15675</v>
          </cell>
          <cell r="P871">
            <v>18589</v>
          </cell>
          <cell r="Q871">
            <v>3909</v>
          </cell>
          <cell r="R871">
            <v>0</v>
          </cell>
          <cell r="S871">
            <v>0</v>
          </cell>
          <cell r="T871">
            <v>0</v>
          </cell>
          <cell r="U871">
            <v>3909</v>
          </cell>
          <cell r="V871">
            <v>45917</v>
          </cell>
        </row>
        <row r="872">
          <cell r="D872">
            <v>20303</v>
          </cell>
          <cell r="E872">
            <v>0</v>
          </cell>
          <cell r="F872">
            <v>27664</v>
          </cell>
          <cell r="G872">
            <v>27664</v>
          </cell>
          <cell r="H872">
            <v>0</v>
          </cell>
          <cell r="I872">
            <v>18215</v>
          </cell>
          <cell r="J872">
            <v>12460</v>
          </cell>
          <cell r="K872">
            <v>18215</v>
          </cell>
          <cell r="L872">
            <v>0</v>
          </cell>
          <cell r="M872">
            <v>1796</v>
          </cell>
          <cell r="N872">
            <v>1028</v>
          </cell>
          <cell r="O872">
            <v>972</v>
          </cell>
          <cell r="P872">
            <v>824</v>
          </cell>
          <cell r="Q872">
            <v>789</v>
          </cell>
          <cell r="R872">
            <v>0</v>
          </cell>
          <cell r="S872">
            <v>0</v>
          </cell>
          <cell r="T872">
            <v>0</v>
          </cell>
          <cell r="U872">
            <v>789</v>
          </cell>
          <cell r="V872">
            <v>4441</v>
          </cell>
        </row>
        <row r="873">
          <cell r="D873">
            <v>20304</v>
          </cell>
          <cell r="E873">
            <v>0</v>
          </cell>
          <cell r="F873">
            <v>26214</v>
          </cell>
          <cell r="G873">
            <v>26214</v>
          </cell>
          <cell r="H873">
            <v>0</v>
          </cell>
          <cell r="I873">
            <v>11460</v>
          </cell>
          <cell r="J873">
            <v>5780</v>
          </cell>
          <cell r="K873">
            <v>6620</v>
          </cell>
          <cell r="L873">
            <v>4840</v>
          </cell>
          <cell r="M873">
            <v>1242</v>
          </cell>
          <cell r="N873">
            <v>483</v>
          </cell>
          <cell r="O873">
            <v>500</v>
          </cell>
          <cell r="P873">
            <v>742</v>
          </cell>
          <cell r="Q873">
            <v>789</v>
          </cell>
          <cell r="R873">
            <v>0</v>
          </cell>
          <cell r="S873">
            <v>0</v>
          </cell>
          <cell r="T873">
            <v>0</v>
          </cell>
          <cell r="U873">
            <v>789</v>
          </cell>
          <cell r="V873">
            <v>4088</v>
          </cell>
        </row>
        <row r="874">
          <cell r="D874">
            <v>20305</v>
          </cell>
          <cell r="E874">
            <v>0</v>
          </cell>
          <cell r="F874">
            <v>20083</v>
          </cell>
          <cell r="G874">
            <v>20083</v>
          </cell>
          <cell r="H874">
            <v>0</v>
          </cell>
          <cell r="I874">
            <v>10695</v>
          </cell>
          <cell r="J874">
            <v>6560</v>
          </cell>
          <cell r="K874">
            <v>8770</v>
          </cell>
          <cell r="L874">
            <v>1925</v>
          </cell>
          <cell r="M874">
            <v>1085</v>
          </cell>
          <cell r="N874">
            <v>533</v>
          </cell>
          <cell r="O874">
            <v>647</v>
          </cell>
          <cell r="P874">
            <v>438</v>
          </cell>
          <cell r="Q874">
            <v>789</v>
          </cell>
          <cell r="R874">
            <v>0</v>
          </cell>
          <cell r="S874">
            <v>0</v>
          </cell>
          <cell r="T874">
            <v>0</v>
          </cell>
          <cell r="U874">
            <v>789</v>
          </cell>
          <cell r="V874">
            <v>3192</v>
          </cell>
        </row>
        <row r="875">
          <cell r="D875">
            <v>20306</v>
          </cell>
          <cell r="E875">
            <v>0</v>
          </cell>
          <cell r="F875">
            <v>5995</v>
          </cell>
          <cell r="G875">
            <v>5995</v>
          </cell>
          <cell r="H875">
            <v>0</v>
          </cell>
          <cell r="I875">
            <v>4505</v>
          </cell>
          <cell r="J875">
            <v>3370</v>
          </cell>
          <cell r="K875">
            <v>4050</v>
          </cell>
          <cell r="L875">
            <v>455</v>
          </cell>
          <cell r="M875">
            <v>426</v>
          </cell>
          <cell r="N875">
            <v>276</v>
          </cell>
          <cell r="O875">
            <v>426</v>
          </cell>
          <cell r="P875">
            <v>0</v>
          </cell>
          <cell r="Q875">
            <v>789</v>
          </cell>
          <cell r="R875">
            <v>0</v>
          </cell>
          <cell r="S875">
            <v>0</v>
          </cell>
          <cell r="T875">
            <v>0</v>
          </cell>
          <cell r="U875">
            <v>789</v>
          </cell>
          <cell r="V875">
            <v>955</v>
          </cell>
        </row>
        <row r="876">
          <cell r="D876">
            <v>20307</v>
          </cell>
          <cell r="E876">
            <v>0</v>
          </cell>
          <cell r="F876">
            <v>8077</v>
          </cell>
          <cell r="G876">
            <v>8077</v>
          </cell>
          <cell r="H876">
            <v>0</v>
          </cell>
          <cell r="I876">
            <v>2245</v>
          </cell>
          <cell r="J876">
            <v>1420</v>
          </cell>
          <cell r="K876">
            <v>980</v>
          </cell>
          <cell r="L876">
            <v>1265</v>
          </cell>
          <cell r="M876">
            <v>226</v>
          </cell>
          <cell r="N876">
            <v>118</v>
          </cell>
          <cell r="O876">
            <v>104</v>
          </cell>
          <cell r="P876">
            <v>122</v>
          </cell>
          <cell r="Q876">
            <v>789</v>
          </cell>
          <cell r="R876">
            <v>0</v>
          </cell>
          <cell r="S876">
            <v>0</v>
          </cell>
          <cell r="T876">
            <v>0</v>
          </cell>
          <cell r="U876">
            <v>789</v>
          </cell>
          <cell r="V876">
            <v>1295</v>
          </cell>
        </row>
        <row r="877">
          <cell r="D877">
            <v>20309</v>
          </cell>
          <cell r="E877">
            <v>0</v>
          </cell>
          <cell r="F877">
            <v>52301</v>
          </cell>
          <cell r="G877">
            <v>52301</v>
          </cell>
          <cell r="H877">
            <v>0</v>
          </cell>
          <cell r="I877">
            <v>40495</v>
          </cell>
          <cell r="J877">
            <v>27060</v>
          </cell>
          <cell r="K877">
            <v>38680</v>
          </cell>
          <cell r="L877">
            <v>1815</v>
          </cell>
          <cell r="M877">
            <v>4022</v>
          </cell>
          <cell r="N877">
            <v>2228</v>
          </cell>
          <cell r="O877">
            <v>1181</v>
          </cell>
          <cell r="P877">
            <v>2841</v>
          </cell>
          <cell r="Q877">
            <v>1029</v>
          </cell>
          <cell r="R877">
            <v>0</v>
          </cell>
          <cell r="S877">
            <v>0</v>
          </cell>
          <cell r="T877">
            <v>0</v>
          </cell>
          <cell r="U877">
            <v>1029</v>
          </cell>
          <cell r="V877">
            <v>8276</v>
          </cell>
        </row>
        <row r="878">
          <cell r="D878">
            <v>20321</v>
          </cell>
          <cell r="E878">
            <v>0</v>
          </cell>
          <cell r="F878">
            <v>34487</v>
          </cell>
          <cell r="G878">
            <v>34487</v>
          </cell>
          <cell r="H878">
            <v>0</v>
          </cell>
          <cell r="I878">
            <v>90520</v>
          </cell>
          <cell r="J878">
            <v>61380</v>
          </cell>
          <cell r="K878">
            <v>90520</v>
          </cell>
          <cell r="L878">
            <v>0</v>
          </cell>
          <cell r="M878">
            <v>9071</v>
          </cell>
          <cell r="N878">
            <v>5105</v>
          </cell>
          <cell r="O878">
            <v>3281</v>
          </cell>
          <cell r="P878">
            <v>5790</v>
          </cell>
          <cell r="Q878">
            <v>1749</v>
          </cell>
          <cell r="R878">
            <v>0</v>
          </cell>
          <cell r="S878">
            <v>0</v>
          </cell>
          <cell r="T878">
            <v>0</v>
          </cell>
          <cell r="U878">
            <v>1749</v>
          </cell>
          <cell r="V878">
            <v>5170</v>
          </cell>
        </row>
        <row r="879">
          <cell r="D879">
            <v>20323</v>
          </cell>
          <cell r="E879">
            <v>0</v>
          </cell>
          <cell r="F879">
            <v>46341</v>
          </cell>
          <cell r="G879">
            <v>46341</v>
          </cell>
          <cell r="H879">
            <v>0</v>
          </cell>
          <cell r="I879">
            <v>60405</v>
          </cell>
          <cell r="J879">
            <v>37350</v>
          </cell>
          <cell r="K879">
            <v>51000</v>
          </cell>
          <cell r="L879">
            <v>9405</v>
          </cell>
          <cell r="M879">
            <v>6202</v>
          </cell>
          <cell r="N879">
            <v>3073</v>
          </cell>
          <cell r="O879">
            <v>5000</v>
          </cell>
          <cell r="P879">
            <v>1202</v>
          </cell>
          <cell r="Q879">
            <v>1269</v>
          </cell>
          <cell r="R879">
            <v>0</v>
          </cell>
          <cell r="S879">
            <v>0</v>
          </cell>
          <cell r="T879">
            <v>0</v>
          </cell>
          <cell r="U879">
            <v>1269</v>
          </cell>
          <cell r="V879">
            <v>7160</v>
          </cell>
        </row>
        <row r="880">
          <cell r="D880">
            <v>20324</v>
          </cell>
          <cell r="E880">
            <v>0</v>
          </cell>
          <cell r="F880">
            <v>34836</v>
          </cell>
          <cell r="G880">
            <v>0</v>
          </cell>
          <cell r="H880">
            <v>34836</v>
          </cell>
          <cell r="I880">
            <v>26430</v>
          </cell>
          <cell r="J880">
            <v>17550</v>
          </cell>
          <cell r="K880">
            <v>24500</v>
          </cell>
          <cell r="L880">
            <v>1930</v>
          </cell>
          <cell r="M880">
            <v>2644</v>
          </cell>
          <cell r="N880">
            <v>1453</v>
          </cell>
          <cell r="O880">
            <v>1208</v>
          </cell>
          <cell r="P880">
            <v>1436</v>
          </cell>
          <cell r="Q880">
            <v>1029</v>
          </cell>
          <cell r="R880">
            <v>0</v>
          </cell>
          <cell r="S880">
            <v>0</v>
          </cell>
          <cell r="T880">
            <v>0</v>
          </cell>
          <cell r="U880">
            <v>1029</v>
          </cell>
          <cell r="V880">
            <v>5556</v>
          </cell>
        </row>
        <row r="881">
          <cell r="D881">
            <v>20349</v>
          </cell>
          <cell r="E881">
            <v>0</v>
          </cell>
          <cell r="F881">
            <v>25868</v>
          </cell>
          <cell r="G881">
            <v>0</v>
          </cell>
          <cell r="H881">
            <v>25868</v>
          </cell>
          <cell r="I881">
            <v>15700</v>
          </cell>
          <cell r="J881">
            <v>10340</v>
          </cell>
          <cell r="K881">
            <v>14300</v>
          </cell>
          <cell r="L881">
            <v>1400</v>
          </cell>
          <cell r="M881">
            <v>1567</v>
          </cell>
          <cell r="N881">
            <v>853</v>
          </cell>
          <cell r="O881">
            <v>780</v>
          </cell>
          <cell r="P881">
            <v>787</v>
          </cell>
          <cell r="Q881">
            <v>789</v>
          </cell>
          <cell r="R881">
            <v>0</v>
          </cell>
          <cell r="S881">
            <v>0</v>
          </cell>
          <cell r="T881">
            <v>0</v>
          </cell>
          <cell r="U881">
            <v>789</v>
          </cell>
          <cell r="V881">
            <v>4244</v>
          </cell>
        </row>
        <row r="882">
          <cell r="D882">
            <v>20350</v>
          </cell>
          <cell r="E882">
            <v>0</v>
          </cell>
          <cell r="F882">
            <v>35403</v>
          </cell>
          <cell r="G882">
            <v>35403</v>
          </cell>
          <cell r="H882">
            <v>0</v>
          </cell>
          <cell r="I882">
            <v>26140</v>
          </cell>
          <cell r="J882">
            <v>19080</v>
          </cell>
          <cell r="K882">
            <v>26140</v>
          </cell>
          <cell r="L882">
            <v>0</v>
          </cell>
          <cell r="M882">
            <v>2529</v>
          </cell>
          <cell r="N882">
            <v>1590</v>
          </cell>
          <cell r="O882">
            <v>928</v>
          </cell>
          <cell r="P882">
            <v>1601</v>
          </cell>
          <cell r="Q882">
            <v>1029</v>
          </cell>
          <cell r="R882">
            <v>0</v>
          </cell>
          <cell r="S882">
            <v>0</v>
          </cell>
          <cell r="T882">
            <v>0</v>
          </cell>
          <cell r="U882">
            <v>1029</v>
          </cell>
          <cell r="V882">
            <v>5680</v>
          </cell>
        </row>
        <row r="883">
          <cell r="D883">
            <v>20361</v>
          </cell>
          <cell r="E883">
            <v>0</v>
          </cell>
          <cell r="F883">
            <v>59819</v>
          </cell>
          <cell r="G883">
            <v>45096</v>
          </cell>
          <cell r="H883">
            <v>14723</v>
          </cell>
          <cell r="I883">
            <v>78525</v>
          </cell>
          <cell r="J883">
            <v>51830</v>
          </cell>
          <cell r="K883">
            <v>72000</v>
          </cell>
          <cell r="L883">
            <v>6525</v>
          </cell>
          <cell r="M883">
            <v>7885</v>
          </cell>
          <cell r="N883">
            <v>4288</v>
          </cell>
          <cell r="O883">
            <v>3659</v>
          </cell>
          <cell r="P883">
            <v>4226</v>
          </cell>
          <cell r="Q883">
            <v>1509</v>
          </cell>
          <cell r="R883">
            <v>0</v>
          </cell>
          <cell r="S883">
            <v>0</v>
          </cell>
          <cell r="T883">
            <v>0</v>
          </cell>
          <cell r="U883">
            <v>1509</v>
          </cell>
          <cell r="V883">
            <v>9643</v>
          </cell>
        </row>
        <row r="884">
          <cell r="D884">
            <v>20362</v>
          </cell>
          <cell r="E884">
            <v>0</v>
          </cell>
          <cell r="F884">
            <v>48562</v>
          </cell>
          <cell r="G884">
            <v>40000</v>
          </cell>
          <cell r="H884">
            <v>8562</v>
          </cell>
          <cell r="I884">
            <v>53760</v>
          </cell>
          <cell r="J884">
            <v>34040</v>
          </cell>
          <cell r="K884">
            <v>49600</v>
          </cell>
          <cell r="L884">
            <v>4160</v>
          </cell>
          <cell r="M884">
            <v>5458</v>
          </cell>
          <cell r="N884">
            <v>2800</v>
          </cell>
          <cell r="O884">
            <v>3647</v>
          </cell>
          <cell r="P884">
            <v>1811</v>
          </cell>
          <cell r="Q884">
            <v>1269</v>
          </cell>
          <cell r="R884">
            <v>0</v>
          </cell>
          <cell r="S884">
            <v>0</v>
          </cell>
          <cell r="T884">
            <v>0</v>
          </cell>
          <cell r="U884">
            <v>1269</v>
          </cell>
          <cell r="V884">
            <v>7570</v>
          </cell>
        </row>
        <row r="885">
          <cell r="D885">
            <v>20363</v>
          </cell>
          <cell r="E885">
            <v>0</v>
          </cell>
          <cell r="F885">
            <v>37030</v>
          </cell>
          <cell r="G885">
            <v>3000</v>
          </cell>
          <cell r="H885">
            <v>34030</v>
          </cell>
          <cell r="I885">
            <v>31435</v>
          </cell>
          <cell r="J885">
            <v>20840</v>
          </cell>
          <cell r="K885">
            <v>31435</v>
          </cell>
          <cell r="L885">
            <v>0</v>
          </cell>
          <cell r="M885">
            <v>3146</v>
          </cell>
          <cell r="N885">
            <v>1718</v>
          </cell>
          <cell r="O885">
            <v>1568</v>
          </cell>
          <cell r="P885">
            <v>1578</v>
          </cell>
          <cell r="Q885">
            <v>1029</v>
          </cell>
          <cell r="R885">
            <v>0</v>
          </cell>
          <cell r="S885">
            <v>0</v>
          </cell>
          <cell r="T885">
            <v>0</v>
          </cell>
          <cell r="U885">
            <v>1029</v>
          </cell>
          <cell r="V885">
            <v>5856</v>
          </cell>
        </row>
        <row r="886">
          <cell r="D886">
            <v>20382</v>
          </cell>
          <cell r="E886">
            <v>0</v>
          </cell>
          <cell r="F886">
            <v>69022</v>
          </cell>
          <cell r="G886">
            <v>43826</v>
          </cell>
          <cell r="H886">
            <v>25196</v>
          </cell>
          <cell r="I886">
            <v>65050</v>
          </cell>
          <cell r="J886">
            <v>39160</v>
          </cell>
          <cell r="K886">
            <v>55000</v>
          </cell>
          <cell r="L886">
            <v>10050</v>
          </cell>
          <cell r="M886">
            <v>6724</v>
          </cell>
          <cell r="N886">
            <v>3238</v>
          </cell>
          <cell r="O886">
            <v>2788</v>
          </cell>
          <cell r="P886">
            <v>3936</v>
          </cell>
          <cell r="Q886">
            <v>1269</v>
          </cell>
          <cell r="R886">
            <v>0</v>
          </cell>
          <cell r="S886">
            <v>0</v>
          </cell>
          <cell r="T886">
            <v>0</v>
          </cell>
          <cell r="U886">
            <v>1269</v>
          </cell>
          <cell r="V886">
            <v>10694</v>
          </cell>
        </row>
        <row r="887">
          <cell r="D887">
            <v>20383</v>
          </cell>
          <cell r="E887">
            <v>0</v>
          </cell>
          <cell r="F887">
            <v>78682</v>
          </cell>
          <cell r="G887">
            <v>6100</v>
          </cell>
          <cell r="H887">
            <v>72582</v>
          </cell>
          <cell r="I887">
            <v>81355</v>
          </cell>
          <cell r="J887">
            <v>45600</v>
          </cell>
          <cell r="K887">
            <v>60100</v>
          </cell>
          <cell r="L887">
            <v>21255</v>
          </cell>
          <cell r="M887">
            <v>8580</v>
          </cell>
          <cell r="N887">
            <v>3750</v>
          </cell>
          <cell r="O887">
            <v>4296</v>
          </cell>
          <cell r="P887">
            <v>4284</v>
          </cell>
          <cell r="Q887">
            <v>1269</v>
          </cell>
          <cell r="R887">
            <v>0</v>
          </cell>
          <cell r="S887">
            <v>0</v>
          </cell>
          <cell r="T887">
            <v>0</v>
          </cell>
          <cell r="U887">
            <v>1269</v>
          </cell>
          <cell r="V887">
            <v>12147</v>
          </cell>
        </row>
        <row r="888">
          <cell r="D888">
            <v>20384</v>
          </cell>
          <cell r="E888">
            <v>0</v>
          </cell>
          <cell r="F888">
            <v>38941</v>
          </cell>
          <cell r="G888">
            <v>38941</v>
          </cell>
          <cell r="H888">
            <v>0</v>
          </cell>
          <cell r="I888">
            <v>31680</v>
          </cell>
          <cell r="J888">
            <v>19220</v>
          </cell>
          <cell r="K888">
            <v>31680</v>
          </cell>
          <cell r="L888">
            <v>0</v>
          </cell>
          <cell r="M888">
            <v>3255</v>
          </cell>
          <cell r="N888">
            <v>1578</v>
          </cell>
          <cell r="O888">
            <v>3255</v>
          </cell>
          <cell r="P888">
            <v>0</v>
          </cell>
          <cell r="Q888">
            <v>1029</v>
          </cell>
          <cell r="R888">
            <v>0</v>
          </cell>
          <cell r="S888">
            <v>0</v>
          </cell>
          <cell r="T888">
            <v>0</v>
          </cell>
          <cell r="U888">
            <v>1029</v>
          </cell>
          <cell r="V888">
            <v>6346</v>
          </cell>
        </row>
        <row r="889">
          <cell r="D889">
            <v>20385</v>
          </cell>
          <cell r="E889">
            <v>0</v>
          </cell>
          <cell r="F889">
            <v>49136</v>
          </cell>
          <cell r="G889">
            <v>26010</v>
          </cell>
          <cell r="H889">
            <v>23126</v>
          </cell>
          <cell r="I889">
            <v>50570</v>
          </cell>
          <cell r="J889">
            <v>27480</v>
          </cell>
          <cell r="K889">
            <v>39400</v>
          </cell>
          <cell r="L889">
            <v>11170</v>
          </cell>
          <cell r="M889">
            <v>5382</v>
          </cell>
          <cell r="N889">
            <v>2253</v>
          </cell>
          <cell r="O889">
            <v>2207</v>
          </cell>
          <cell r="P889">
            <v>3175</v>
          </cell>
          <cell r="Q889">
            <v>1269</v>
          </cell>
          <cell r="R889">
            <v>0</v>
          </cell>
          <cell r="S889">
            <v>0</v>
          </cell>
          <cell r="T889">
            <v>0</v>
          </cell>
          <cell r="U889">
            <v>1269</v>
          </cell>
          <cell r="V889">
            <v>7921</v>
          </cell>
        </row>
        <row r="890">
          <cell r="D890">
            <v>20386</v>
          </cell>
          <cell r="E890">
            <v>0</v>
          </cell>
          <cell r="F890">
            <v>28674</v>
          </cell>
          <cell r="G890">
            <v>28674</v>
          </cell>
          <cell r="H890">
            <v>0</v>
          </cell>
          <cell r="I890">
            <v>15145</v>
          </cell>
          <cell r="J890">
            <v>8770</v>
          </cell>
          <cell r="K890">
            <v>11620</v>
          </cell>
          <cell r="L890">
            <v>3525</v>
          </cell>
          <cell r="M890">
            <v>1576</v>
          </cell>
          <cell r="N890">
            <v>718</v>
          </cell>
          <cell r="O890">
            <v>554</v>
          </cell>
          <cell r="P890">
            <v>1022</v>
          </cell>
          <cell r="Q890">
            <v>789</v>
          </cell>
          <cell r="R890">
            <v>0</v>
          </cell>
          <cell r="S890">
            <v>0</v>
          </cell>
          <cell r="T890">
            <v>0</v>
          </cell>
          <cell r="U890">
            <v>789</v>
          </cell>
          <cell r="V890">
            <v>4701</v>
          </cell>
        </row>
        <row r="891">
          <cell r="D891">
            <v>20388</v>
          </cell>
          <cell r="E891">
            <v>0</v>
          </cell>
          <cell r="F891">
            <v>32657</v>
          </cell>
          <cell r="G891">
            <v>4780</v>
          </cell>
          <cell r="H891">
            <v>27877</v>
          </cell>
          <cell r="I891">
            <v>27375</v>
          </cell>
          <cell r="J891">
            <v>15000</v>
          </cell>
          <cell r="K891">
            <v>19000</v>
          </cell>
          <cell r="L891">
            <v>8375</v>
          </cell>
          <cell r="M891">
            <v>2912</v>
          </cell>
          <cell r="N891">
            <v>1235</v>
          </cell>
          <cell r="O891">
            <v>1229</v>
          </cell>
          <cell r="P891">
            <v>1683</v>
          </cell>
          <cell r="Q891">
            <v>1029</v>
          </cell>
          <cell r="R891">
            <v>0</v>
          </cell>
          <cell r="S891">
            <v>0</v>
          </cell>
          <cell r="T891">
            <v>0</v>
          </cell>
          <cell r="U891">
            <v>1029</v>
          </cell>
          <cell r="V891">
            <v>5301</v>
          </cell>
        </row>
        <row r="892">
          <cell r="D892">
            <v>20402</v>
          </cell>
          <cell r="E892">
            <v>0</v>
          </cell>
          <cell r="F892">
            <v>50504</v>
          </cell>
          <cell r="G892">
            <v>50504</v>
          </cell>
          <cell r="H892">
            <v>0</v>
          </cell>
          <cell r="I892">
            <v>42030</v>
          </cell>
          <cell r="J892">
            <v>24770</v>
          </cell>
          <cell r="K892">
            <v>38000</v>
          </cell>
          <cell r="L892">
            <v>4030</v>
          </cell>
          <cell r="M892">
            <v>4355</v>
          </cell>
          <cell r="N892">
            <v>2033</v>
          </cell>
          <cell r="O892">
            <v>3125</v>
          </cell>
          <cell r="P892">
            <v>1230</v>
          </cell>
          <cell r="Q892">
            <v>1029</v>
          </cell>
          <cell r="R892">
            <v>0</v>
          </cell>
          <cell r="S892">
            <v>0</v>
          </cell>
          <cell r="T892">
            <v>0</v>
          </cell>
          <cell r="U892">
            <v>1029</v>
          </cell>
          <cell r="V892">
            <v>8195</v>
          </cell>
        </row>
        <row r="893">
          <cell r="D893">
            <v>20403</v>
          </cell>
          <cell r="E893">
            <v>0</v>
          </cell>
          <cell r="F893">
            <v>45693</v>
          </cell>
          <cell r="G893">
            <v>45693</v>
          </cell>
          <cell r="H893">
            <v>0</v>
          </cell>
          <cell r="I893">
            <v>38095</v>
          </cell>
          <cell r="J893">
            <v>20350</v>
          </cell>
          <cell r="K893">
            <v>32000</v>
          </cell>
          <cell r="L893">
            <v>6095</v>
          </cell>
          <cell r="M893">
            <v>4079</v>
          </cell>
          <cell r="N893">
            <v>1691</v>
          </cell>
          <cell r="O893">
            <v>2371</v>
          </cell>
          <cell r="P893">
            <v>1708</v>
          </cell>
          <cell r="Q893">
            <v>1029</v>
          </cell>
          <cell r="R893">
            <v>0</v>
          </cell>
          <cell r="S893">
            <v>0</v>
          </cell>
          <cell r="T893">
            <v>0</v>
          </cell>
          <cell r="U893">
            <v>1029</v>
          </cell>
          <cell r="V893">
            <v>7706</v>
          </cell>
        </row>
        <row r="894">
          <cell r="D894">
            <v>20404</v>
          </cell>
          <cell r="E894">
            <v>0</v>
          </cell>
          <cell r="F894">
            <v>28985</v>
          </cell>
          <cell r="G894">
            <v>28985</v>
          </cell>
          <cell r="H894">
            <v>0</v>
          </cell>
          <cell r="I894">
            <v>24600</v>
          </cell>
          <cell r="J894">
            <v>19470</v>
          </cell>
          <cell r="K894">
            <v>24600</v>
          </cell>
          <cell r="L894">
            <v>0</v>
          </cell>
          <cell r="M894">
            <v>2294</v>
          </cell>
          <cell r="N894">
            <v>1616</v>
          </cell>
          <cell r="O894">
            <v>418</v>
          </cell>
          <cell r="P894">
            <v>1876</v>
          </cell>
          <cell r="Q894">
            <v>789</v>
          </cell>
          <cell r="R894">
            <v>0</v>
          </cell>
          <cell r="S894">
            <v>0</v>
          </cell>
          <cell r="T894">
            <v>0</v>
          </cell>
          <cell r="U894">
            <v>789</v>
          </cell>
          <cell r="V894">
            <v>4760</v>
          </cell>
        </row>
        <row r="895">
          <cell r="D895">
            <v>20407</v>
          </cell>
          <cell r="E895">
            <v>0</v>
          </cell>
          <cell r="F895">
            <v>38262</v>
          </cell>
          <cell r="G895">
            <v>8000</v>
          </cell>
          <cell r="H895">
            <v>30262</v>
          </cell>
          <cell r="I895">
            <v>21480</v>
          </cell>
          <cell r="J895">
            <v>13630</v>
          </cell>
          <cell r="K895">
            <v>18500</v>
          </cell>
          <cell r="L895">
            <v>2980</v>
          </cell>
          <cell r="M895">
            <v>2180</v>
          </cell>
          <cell r="N895">
            <v>1133</v>
          </cell>
          <cell r="O895">
            <v>800</v>
          </cell>
          <cell r="P895">
            <v>1380</v>
          </cell>
          <cell r="Q895">
            <v>1029</v>
          </cell>
          <cell r="R895">
            <v>0</v>
          </cell>
          <cell r="S895">
            <v>0</v>
          </cell>
          <cell r="T895">
            <v>0</v>
          </cell>
          <cell r="U895">
            <v>1029</v>
          </cell>
          <cell r="V895">
            <v>6268</v>
          </cell>
        </row>
        <row r="896">
          <cell r="D896">
            <v>20409</v>
          </cell>
          <cell r="E896">
            <v>0</v>
          </cell>
          <cell r="F896">
            <v>5981</v>
          </cell>
          <cell r="G896">
            <v>5981</v>
          </cell>
          <cell r="H896">
            <v>0</v>
          </cell>
          <cell r="I896">
            <v>1775</v>
          </cell>
          <cell r="J896">
            <v>1280</v>
          </cell>
          <cell r="K896">
            <v>1610</v>
          </cell>
          <cell r="L896">
            <v>165</v>
          </cell>
          <cell r="M896">
            <v>174</v>
          </cell>
          <cell r="N896">
            <v>108</v>
          </cell>
          <cell r="O896">
            <v>10</v>
          </cell>
          <cell r="P896">
            <v>164</v>
          </cell>
          <cell r="Q896">
            <v>789</v>
          </cell>
          <cell r="R896">
            <v>0</v>
          </cell>
          <cell r="S896">
            <v>0</v>
          </cell>
          <cell r="T896">
            <v>0</v>
          </cell>
          <cell r="U896">
            <v>789</v>
          </cell>
          <cell r="V896">
            <v>988</v>
          </cell>
        </row>
        <row r="897">
          <cell r="D897">
            <v>20410</v>
          </cell>
          <cell r="E897">
            <v>0</v>
          </cell>
          <cell r="F897">
            <v>9287</v>
          </cell>
          <cell r="G897">
            <v>9287</v>
          </cell>
          <cell r="H897">
            <v>0</v>
          </cell>
          <cell r="I897">
            <v>3760</v>
          </cell>
          <cell r="J897">
            <v>2670</v>
          </cell>
          <cell r="K897">
            <v>3760</v>
          </cell>
          <cell r="L897">
            <v>0</v>
          </cell>
          <cell r="M897">
            <v>362</v>
          </cell>
          <cell r="N897">
            <v>218</v>
          </cell>
          <cell r="O897">
            <v>200</v>
          </cell>
          <cell r="P897">
            <v>162</v>
          </cell>
          <cell r="Q897">
            <v>789</v>
          </cell>
          <cell r="R897">
            <v>0</v>
          </cell>
          <cell r="S897">
            <v>0</v>
          </cell>
          <cell r="T897">
            <v>0</v>
          </cell>
          <cell r="U897">
            <v>789</v>
          </cell>
          <cell r="V897">
            <v>1536</v>
          </cell>
        </row>
        <row r="898">
          <cell r="D898">
            <v>20411</v>
          </cell>
          <cell r="E898">
            <v>0</v>
          </cell>
          <cell r="F898">
            <v>21017</v>
          </cell>
          <cell r="G898">
            <v>21017</v>
          </cell>
          <cell r="H898">
            <v>0</v>
          </cell>
          <cell r="I898">
            <v>11775</v>
          </cell>
          <cell r="J898">
            <v>7110</v>
          </cell>
          <cell r="K898">
            <v>11700</v>
          </cell>
          <cell r="L898">
            <v>75</v>
          </cell>
          <cell r="M898">
            <v>1218</v>
          </cell>
          <cell r="N898">
            <v>591</v>
          </cell>
          <cell r="O898">
            <v>1200</v>
          </cell>
          <cell r="P898">
            <v>18</v>
          </cell>
          <cell r="Q898">
            <v>789</v>
          </cell>
          <cell r="R898">
            <v>0</v>
          </cell>
          <cell r="S898">
            <v>0</v>
          </cell>
          <cell r="T898">
            <v>0</v>
          </cell>
          <cell r="U898">
            <v>789</v>
          </cell>
          <cell r="V898">
            <v>3444</v>
          </cell>
        </row>
        <row r="899">
          <cell r="D899">
            <v>20412</v>
          </cell>
          <cell r="E899">
            <v>0</v>
          </cell>
          <cell r="F899">
            <v>7143</v>
          </cell>
          <cell r="G899">
            <v>5158</v>
          </cell>
          <cell r="H899">
            <v>1985</v>
          </cell>
          <cell r="I899">
            <v>3025</v>
          </cell>
          <cell r="J899">
            <v>2460</v>
          </cell>
          <cell r="K899">
            <v>3025</v>
          </cell>
          <cell r="L899">
            <v>0</v>
          </cell>
          <cell r="M899">
            <v>272</v>
          </cell>
          <cell r="N899">
            <v>200</v>
          </cell>
          <cell r="O899">
            <v>272</v>
          </cell>
          <cell r="P899">
            <v>0</v>
          </cell>
          <cell r="Q899">
            <v>789</v>
          </cell>
          <cell r="R899">
            <v>0</v>
          </cell>
          <cell r="S899">
            <v>0</v>
          </cell>
          <cell r="T899">
            <v>0</v>
          </cell>
          <cell r="U899">
            <v>789</v>
          </cell>
          <cell r="V899">
            <v>1170</v>
          </cell>
        </row>
        <row r="900">
          <cell r="D900">
            <v>20413</v>
          </cell>
          <cell r="E900">
            <v>0</v>
          </cell>
          <cell r="F900">
            <v>10609</v>
          </cell>
          <cell r="G900">
            <v>3000</v>
          </cell>
          <cell r="H900">
            <v>7609</v>
          </cell>
          <cell r="I900">
            <v>7875</v>
          </cell>
          <cell r="J900">
            <v>6510</v>
          </cell>
          <cell r="K900">
            <v>7875</v>
          </cell>
          <cell r="L900">
            <v>0</v>
          </cell>
          <cell r="M900">
            <v>721</v>
          </cell>
          <cell r="N900">
            <v>541</v>
          </cell>
          <cell r="O900">
            <v>458</v>
          </cell>
          <cell r="P900">
            <v>263</v>
          </cell>
          <cell r="Q900">
            <v>789</v>
          </cell>
          <cell r="R900">
            <v>0</v>
          </cell>
          <cell r="S900">
            <v>0</v>
          </cell>
          <cell r="T900">
            <v>0</v>
          </cell>
          <cell r="U900">
            <v>789</v>
          </cell>
          <cell r="V900">
            <v>1782</v>
          </cell>
        </row>
        <row r="901">
          <cell r="D901">
            <v>20414</v>
          </cell>
          <cell r="E901">
            <v>0</v>
          </cell>
          <cell r="F901">
            <v>12960</v>
          </cell>
          <cell r="G901">
            <v>12960</v>
          </cell>
          <cell r="H901">
            <v>0</v>
          </cell>
          <cell r="I901">
            <v>6735</v>
          </cell>
          <cell r="J901">
            <v>4860</v>
          </cell>
          <cell r="K901">
            <v>6735</v>
          </cell>
          <cell r="L901">
            <v>0</v>
          </cell>
          <cell r="M901">
            <v>649</v>
          </cell>
          <cell r="N901">
            <v>400</v>
          </cell>
          <cell r="O901">
            <v>649</v>
          </cell>
          <cell r="P901">
            <v>0</v>
          </cell>
          <cell r="Q901">
            <v>789</v>
          </cell>
          <cell r="R901">
            <v>0</v>
          </cell>
          <cell r="S901">
            <v>0</v>
          </cell>
          <cell r="T901">
            <v>0</v>
          </cell>
          <cell r="U901">
            <v>789</v>
          </cell>
          <cell r="V901">
            <v>2135</v>
          </cell>
        </row>
        <row r="902">
          <cell r="D902">
            <v>20415</v>
          </cell>
          <cell r="E902">
            <v>0</v>
          </cell>
          <cell r="F902">
            <v>30480</v>
          </cell>
          <cell r="G902">
            <v>30480</v>
          </cell>
          <cell r="H902">
            <v>0</v>
          </cell>
          <cell r="I902">
            <v>20360</v>
          </cell>
          <cell r="J902">
            <v>12400</v>
          </cell>
          <cell r="K902">
            <v>18700</v>
          </cell>
          <cell r="L902">
            <v>1660</v>
          </cell>
          <cell r="M902">
            <v>2083</v>
          </cell>
          <cell r="N902">
            <v>1018</v>
          </cell>
          <cell r="O902">
            <v>1220</v>
          </cell>
          <cell r="P902">
            <v>863</v>
          </cell>
          <cell r="Q902">
            <v>789</v>
          </cell>
          <cell r="R902">
            <v>0</v>
          </cell>
          <cell r="S902">
            <v>0</v>
          </cell>
          <cell r="T902">
            <v>0</v>
          </cell>
          <cell r="U902">
            <v>789</v>
          </cell>
          <cell r="V902">
            <v>5132</v>
          </cell>
        </row>
        <row r="903">
          <cell r="D903">
            <v>20416</v>
          </cell>
          <cell r="E903">
            <v>0</v>
          </cell>
          <cell r="F903">
            <v>33440</v>
          </cell>
          <cell r="G903">
            <v>33440</v>
          </cell>
          <cell r="H903">
            <v>0</v>
          </cell>
          <cell r="I903">
            <v>18695</v>
          </cell>
          <cell r="J903">
            <v>9810</v>
          </cell>
          <cell r="K903">
            <v>13200</v>
          </cell>
          <cell r="L903">
            <v>5495</v>
          </cell>
          <cell r="M903">
            <v>1990</v>
          </cell>
          <cell r="N903">
            <v>796</v>
          </cell>
          <cell r="O903">
            <v>990</v>
          </cell>
          <cell r="P903">
            <v>1000</v>
          </cell>
          <cell r="Q903">
            <v>789</v>
          </cell>
          <cell r="R903">
            <v>0</v>
          </cell>
          <cell r="S903">
            <v>0</v>
          </cell>
          <cell r="T903">
            <v>0</v>
          </cell>
          <cell r="U903">
            <v>789</v>
          </cell>
          <cell r="V903">
            <v>5630</v>
          </cell>
        </row>
        <row r="904">
          <cell r="D904">
            <v>20417</v>
          </cell>
          <cell r="E904">
            <v>0</v>
          </cell>
          <cell r="F904">
            <v>9929</v>
          </cell>
          <cell r="G904">
            <v>9811</v>
          </cell>
          <cell r="H904">
            <v>118</v>
          </cell>
          <cell r="I904">
            <v>6010</v>
          </cell>
          <cell r="J904">
            <v>5000</v>
          </cell>
          <cell r="K904">
            <v>6010</v>
          </cell>
          <cell r="L904">
            <v>0</v>
          </cell>
          <cell r="M904">
            <v>532</v>
          </cell>
          <cell r="N904">
            <v>403</v>
          </cell>
          <cell r="O904">
            <v>0</v>
          </cell>
          <cell r="P904">
            <v>532</v>
          </cell>
          <cell r="Q904">
            <v>789</v>
          </cell>
          <cell r="R904">
            <v>0</v>
          </cell>
          <cell r="S904">
            <v>0</v>
          </cell>
          <cell r="T904">
            <v>0</v>
          </cell>
          <cell r="U904">
            <v>789</v>
          </cell>
          <cell r="V904">
            <v>1617</v>
          </cell>
        </row>
        <row r="905">
          <cell r="D905">
            <v>20422</v>
          </cell>
          <cell r="E905">
            <v>240</v>
          </cell>
          <cell r="F905">
            <v>28974</v>
          </cell>
          <cell r="G905">
            <v>21649</v>
          </cell>
          <cell r="H905">
            <v>7325</v>
          </cell>
          <cell r="I905">
            <v>19945</v>
          </cell>
          <cell r="J905">
            <v>14480</v>
          </cell>
          <cell r="K905">
            <v>18660</v>
          </cell>
          <cell r="L905">
            <v>1285</v>
          </cell>
          <cell r="M905">
            <v>1940</v>
          </cell>
          <cell r="N905">
            <v>1208</v>
          </cell>
          <cell r="O905">
            <v>1496</v>
          </cell>
          <cell r="P905">
            <v>444</v>
          </cell>
          <cell r="Q905">
            <v>789</v>
          </cell>
          <cell r="R905">
            <v>0</v>
          </cell>
          <cell r="S905">
            <v>0</v>
          </cell>
          <cell r="T905">
            <v>0</v>
          </cell>
          <cell r="U905">
            <v>789</v>
          </cell>
          <cell r="V905">
            <v>4665</v>
          </cell>
        </row>
        <row r="906">
          <cell r="D906">
            <v>20423</v>
          </cell>
          <cell r="E906">
            <v>0</v>
          </cell>
          <cell r="F906">
            <v>27603</v>
          </cell>
          <cell r="G906">
            <v>27603</v>
          </cell>
          <cell r="H906">
            <v>0</v>
          </cell>
          <cell r="I906">
            <v>16245</v>
          </cell>
          <cell r="J906">
            <v>11340</v>
          </cell>
          <cell r="K906">
            <v>15600</v>
          </cell>
          <cell r="L906">
            <v>645</v>
          </cell>
          <cell r="M906">
            <v>1586</v>
          </cell>
          <cell r="N906">
            <v>935</v>
          </cell>
          <cell r="O906">
            <v>920</v>
          </cell>
          <cell r="P906">
            <v>666</v>
          </cell>
          <cell r="Q906">
            <v>789</v>
          </cell>
          <cell r="R906">
            <v>0</v>
          </cell>
          <cell r="S906">
            <v>0</v>
          </cell>
          <cell r="T906">
            <v>0</v>
          </cell>
          <cell r="U906">
            <v>789</v>
          </cell>
          <cell r="V906">
            <v>4537</v>
          </cell>
        </row>
        <row r="907">
          <cell r="D907">
            <v>20425</v>
          </cell>
          <cell r="E907">
            <v>0</v>
          </cell>
          <cell r="F907">
            <v>18610</v>
          </cell>
          <cell r="G907">
            <v>18610</v>
          </cell>
          <cell r="H907">
            <v>0</v>
          </cell>
          <cell r="I907">
            <v>10480</v>
          </cell>
          <cell r="J907">
            <v>6940</v>
          </cell>
          <cell r="K907">
            <v>9300</v>
          </cell>
          <cell r="L907">
            <v>1180</v>
          </cell>
          <cell r="M907">
            <v>1051</v>
          </cell>
          <cell r="N907">
            <v>580</v>
          </cell>
          <cell r="O907">
            <v>973</v>
          </cell>
          <cell r="P907">
            <v>78</v>
          </cell>
          <cell r="Q907">
            <v>789</v>
          </cell>
          <cell r="R907">
            <v>0</v>
          </cell>
          <cell r="S907">
            <v>0</v>
          </cell>
          <cell r="T907">
            <v>0</v>
          </cell>
          <cell r="U907">
            <v>789</v>
          </cell>
          <cell r="V907">
            <v>3021</v>
          </cell>
        </row>
        <row r="908">
          <cell r="D908">
            <v>20429</v>
          </cell>
          <cell r="E908">
            <v>0</v>
          </cell>
          <cell r="F908">
            <v>7612</v>
          </cell>
          <cell r="G908">
            <v>0</v>
          </cell>
          <cell r="H908">
            <v>7612</v>
          </cell>
          <cell r="I908">
            <v>3280</v>
          </cell>
          <cell r="J908">
            <v>2320</v>
          </cell>
          <cell r="K908">
            <v>3280</v>
          </cell>
          <cell r="L908">
            <v>0</v>
          </cell>
          <cell r="M908">
            <v>319</v>
          </cell>
          <cell r="N908">
            <v>193</v>
          </cell>
          <cell r="O908">
            <v>319</v>
          </cell>
          <cell r="P908">
            <v>0</v>
          </cell>
          <cell r="Q908">
            <v>789</v>
          </cell>
          <cell r="R908">
            <v>0</v>
          </cell>
          <cell r="S908">
            <v>0</v>
          </cell>
          <cell r="T908">
            <v>0</v>
          </cell>
          <cell r="U908">
            <v>789</v>
          </cell>
          <cell r="V908">
            <v>1253</v>
          </cell>
        </row>
        <row r="909">
          <cell r="D909">
            <v>20430</v>
          </cell>
          <cell r="E909">
            <v>0</v>
          </cell>
          <cell r="F909">
            <v>22032</v>
          </cell>
          <cell r="G909">
            <v>22032</v>
          </cell>
          <cell r="H909">
            <v>0</v>
          </cell>
          <cell r="I909">
            <v>13025</v>
          </cell>
          <cell r="J909">
            <v>8240</v>
          </cell>
          <cell r="K909">
            <v>11360</v>
          </cell>
          <cell r="L909">
            <v>1665</v>
          </cell>
          <cell r="M909">
            <v>1325</v>
          </cell>
          <cell r="N909">
            <v>683</v>
          </cell>
          <cell r="O909">
            <v>613</v>
          </cell>
          <cell r="P909">
            <v>712</v>
          </cell>
          <cell r="Q909">
            <v>789</v>
          </cell>
          <cell r="R909">
            <v>0</v>
          </cell>
          <cell r="S909">
            <v>0</v>
          </cell>
          <cell r="T909">
            <v>0</v>
          </cell>
          <cell r="U909">
            <v>789</v>
          </cell>
          <cell r="V909">
            <v>3625</v>
          </cell>
        </row>
        <row r="910">
          <cell r="D910">
            <v>20432</v>
          </cell>
          <cell r="E910">
            <v>0</v>
          </cell>
          <cell r="F910">
            <v>57457</v>
          </cell>
          <cell r="G910">
            <v>57457</v>
          </cell>
          <cell r="H910">
            <v>0</v>
          </cell>
          <cell r="I910">
            <v>41950</v>
          </cell>
          <cell r="J910">
            <v>27480</v>
          </cell>
          <cell r="K910">
            <v>37400</v>
          </cell>
          <cell r="L910">
            <v>4550</v>
          </cell>
          <cell r="M910">
            <v>4219</v>
          </cell>
          <cell r="N910">
            <v>2275</v>
          </cell>
          <cell r="O910">
            <v>1324</v>
          </cell>
          <cell r="P910">
            <v>2895</v>
          </cell>
          <cell r="Q910">
            <v>1029</v>
          </cell>
          <cell r="R910">
            <v>0</v>
          </cell>
          <cell r="S910">
            <v>0</v>
          </cell>
          <cell r="T910">
            <v>0</v>
          </cell>
          <cell r="U910">
            <v>1029</v>
          </cell>
          <cell r="V910">
            <v>9174</v>
          </cell>
        </row>
        <row r="911">
          <cell r="D911">
            <v>20446</v>
          </cell>
          <cell r="E911">
            <v>0</v>
          </cell>
          <cell r="F911">
            <v>19329</v>
          </cell>
          <cell r="G911">
            <v>19329</v>
          </cell>
          <cell r="H911">
            <v>0</v>
          </cell>
          <cell r="I911">
            <v>11370</v>
          </cell>
          <cell r="J911">
            <v>8230</v>
          </cell>
          <cell r="K911">
            <v>11370</v>
          </cell>
          <cell r="L911">
            <v>0</v>
          </cell>
          <cell r="M911">
            <v>1092</v>
          </cell>
          <cell r="N911">
            <v>678</v>
          </cell>
          <cell r="O911">
            <v>590</v>
          </cell>
          <cell r="P911">
            <v>502</v>
          </cell>
          <cell r="Q911">
            <v>789</v>
          </cell>
          <cell r="R911">
            <v>0</v>
          </cell>
          <cell r="S911">
            <v>0</v>
          </cell>
          <cell r="T911">
            <v>0</v>
          </cell>
          <cell r="U911">
            <v>789</v>
          </cell>
          <cell r="V911">
            <v>3115</v>
          </cell>
        </row>
        <row r="912">
          <cell r="D912">
            <v>20448</v>
          </cell>
          <cell r="E912">
            <v>0</v>
          </cell>
          <cell r="F912">
            <v>13499</v>
          </cell>
          <cell r="G912">
            <v>13499</v>
          </cell>
          <cell r="H912">
            <v>0</v>
          </cell>
          <cell r="I912">
            <v>7310</v>
          </cell>
          <cell r="J912">
            <v>5260</v>
          </cell>
          <cell r="K912">
            <v>6700</v>
          </cell>
          <cell r="L912">
            <v>610</v>
          </cell>
          <cell r="M912">
            <v>698</v>
          </cell>
          <cell r="N912">
            <v>428</v>
          </cell>
          <cell r="O912">
            <v>102</v>
          </cell>
          <cell r="P912">
            <v>596</v>
          </cell>
          <cell r="Q912">
            <v>789</v>
          </cell>
          <cell r="R912">
            <v>0</v>
          </cell>
          <cell r="S912">
            <v>0</v>
          </cell>
          <cell r="T912">
            <v>0</v>
          </cell>
          <cell r="U912">
            <v>789</v>
          </cell>
          <cell r="V912">
            <v>2223</v>
          </cell>
        </row>
        <row r="913">
          <cell r="D913">
            <v>20450</v>
          </cell>
          <cell r="E913">
            <v>0</v>
          </cell>
          <cell r="F913">
            <v>33013</v>
          </cell>
          <cell r="G913">
            <v>0</v>
          </cell>
          <cell r="H913">
            <v>33013</v>
          </cell>
          <cell r="I913">
            <v>26375</v>
          </cell>
          <cell r="J913">
            <v>14520</v>
          </cell>
          <cell r="K913">
            <v>0</v>
          </cell>
          <cell r="L913">
            <v>26375</v>
          </cell>
          <cell r="M913">
            <v>2779</v>
          </cell>
          <cell r="N913">
            <v>1180</v>
          </cell>
          <cell r="O913">
            <v>0</v>
          </cell>
          <cell r="P913">
            <v>2779</v>
          </cell>
          <cell r="Q913">
            <v>1029</v>
          </cell>
          <cell r="R913">
            <v>0</v>
          </cell>
          <cell r="S913">
            <v>0</v>
          </cell>
          <cell r="T913">
            <v>0</v>
          </cell>
          <cell r="U913">
            <v>1029</v>
          </cell>
          <cell r="V913">
            <v>5372</v>
          </cell>
        </row>
        <row r="914">
          <cell r="D914">
            <v>20451</v>
          </cell>
          <cell r="E914">
            <v>0</v>
          </cell>
          <cell r="F914">
            <v>22928</v>
          </cell>
          <cell r="G914">
            <v>4000</v>
          </cell>
          <cell r="H914">
            <v>18928</v>
          </cell>
          <cell r="I914">
            <v>12655</v>
          </cell>
          <cell r="J914">
            <v>6700</v>
          </cell>
          <cell r="K914">
            <v>9310</v>
          </cell>
          <cell r="L914">
            <v>3345</v>
          </cell>
          <cell r="M914">
            <v>1359</v>
          </cell>
          <cell r="N914">
            <v>555</v>
          </cell>
          <cell r="O914">
            <v>753</v>
          </cell>
          <cell r="P914">
            <v>606</v>
          </cell>
          <cell r="Q914">
            <v>789</v>
          </cell>
          <cell r="R914">
            <v>0</v>
          </cell>
          <cell r="S914">
            <v>0</v>
          </cell>
          <cell r="T914">
            <v>0</v>
          </cell>
          <cell r="U914">
            <v>789</v>
          </cell>
          <cell r="V914">
            <v>3610</v>
          </cell>
        </row>
        <row r="915">
          <cell r="D915">
            <v>20452</v>
          </cell>
          <cell r="E915">
            <v>0</v>
          </cell>
          <cell r="F915">
            <v>27494</v>
          </cell>
          <cell r="G915">
            <v>27494</v>
          </cell>
          <cell r="H915">
            <v>0</v>
          </cell>
          <cell r="I915">
            <v>17820</v>
          </cell>
          <cell r="J915">
            <v>12730</v>
          </cell>
          <cell r="K915">
            <v>17100</v>
          </cell>
          <cell r="L915">
            <v>720</v>
          </cell>
          <cell r="M915">
            <v>1731</v>
          </cell>
          <cell r="N915">
            <v>1056</v>
          </cell>
          <cell r="O915">
            <v>615</v>
          </cell>
          <cell r="P915">
            <v>1116</v>
          </cell>
          <cell r="Q915">
            <v>789</v>
          </cell>
          <cell r="R915">
            <v>0</v>
          </cell>
          <cell r="S915">
            <v>0</v>
          </cell>
          <cell r="T915">
            <v>0</v>
          </cell>
          <cell r="U915">
            <v>789</v>
          </cell>
          <cell r="V915">
            <v>4517</v>
          </cell>
        </row>
        <row r="916">
          <cell r="D916">
            <v>20481</v>
          </cell>
          <cell r="E916">
            <v>0</v>
          </cell>
          <cell r="F916">
            <v>44059</v>
          </cell>
          <cell r="G916">
            <v>1760</v>
          </cell>
          <cell r="H916">
            <v>42299</v>
          </cell>
          <cell r="I916">
            <v>37350</v>
          </cell>
          <cell r="J916">
            <v>25010</v>
          </cell>
          <cell r="K916">
            <v>0</v>
          </cell>
          <cell r="L916">
            <v>37350</v>
          </cell>
          <cell r="M916">
            <v>3728</v>
          </cell>
          <cell r="N916">
            <v>2078</v>
          </cell>
          <cell r="O916">
            <v>0</v>
          </cell>
          <cell r="P916">
            <v>3728</v>
          </cell>
          <cell r="Q916">
            <v>1029</v>
          </cell>
          <cell r="R916">
            <v>0</v>
          </cell>
          <cell r="S916">
            <v>0</v>
          </cell>
          <cell r="T916">
            <v>0</v>
          </cell>
          <cell r="U916">
            <v>1029</v>
          </cell>
          <cell r="V916">
            <v>6952</v>
          </cell>
        </row>
        <row r="917">
          <cell r="D917">
            <v>20482</v>
          </cell>
          <cell r="E917">
            <v>0</v>
          </cell>
          <cell r="F917">
            <v>42109</v>
          </cell>
          <cell r="G917">
            <v>42109</v>
          </cell>
          <cell r="H917">
            <v>0</v>
          </cell>
          <cell r="I917">
            <v>34925</v>
          </cell>
          <cell r="J917">
            <v>21630</v>
          </cell>
          <cell r="K917">
            <v>24100</v>
          </cell>
          <cell r="L917">
            <v>10825</v>
          </cell>
          <cell r="M917">
            <v>3569</v>
          </cell>
          <cell r="N917">
            <v>1778</v>
          </cell>
          <cell r="O917">
            <v>550</v>
          </cell>
          <cell r="P917">
            <v>3019</v>
          </cell>
          <cell r="Q917">
            <v>1029</v>
          </cell>
          <cell r="R917">
            <v>0</v>
          </cell>
          <cell r="S917">
            <v>0</v>
          </cell>
          <cell r="T917">
            <v>0</v>
          </cell>
          <cell r="U917">
            <v>1029</v>
          </cell>
          <cell r="V917">
            <v>6630</v>
          </cell>
        </row>
        <row r="918">
          <cell r="D918">
            <v>20485</v>
          </cell>
          <cell r="E918">
            <v>0</v>
          </cell>
          <cell r="F918">
            <v>45186</v>
          </cell>
          <cell r="G918">
            <v>45186</v>
          </cell>
          <cell r="H918">
            <v>0</v>
          </cell>
          <cell r="I918">
            <v>36375</v>
          </cell>
          <cell r="J918">
            <v>25440</v>
          </cell>
          <cell r="K918">
            <v>32800</v>
          </cell>
          <cell r="L918">
            <v>3575</v>
          </cell>
          <cell r="M918">
            <v>3541</v>
          </cell>
          <cell r="N918">
            <v>2083</v>
          </cell>
          <cell r="O918">
            <v>3120</v>
          </cell>
          <cell r="P918">
            <v>421</v>
          </cell>
          <cell r="Q918">
            <v>1269</v>
          </cell>
          <cell r="R918">
            <v>0</v>
          </cell>
          <cell r="S918">
            <v>0</v>
          </cell>
          <cell r="T918">
            <v>0</v>
          </cell>
          <cell r="U918">
            <v>1269</v>
          </cell>
          <cell r="V918">
            <v>7280</v>
          </cell>
        </row>
        <row r="919">
          <cell r="D919">
            <v>20486</v>
          </cell>
          <cell r="E919">
            <v>0</v>
          </cell>
          <cell r="F919">
            <v>21589</v>
          </cell>
          <cell r="G919">
            <v>21589</v>
          </cell>
          <cell r="H919">
            <v>0</v>
          </cell>
          <cell r="I919">
            <v>12070</v>
          </cell>
          <cell r="J919">
            <v>8840</v>
          </cell>
          <cell r="K919">
            <v>11400</v>
          </cell>
          <cell r="L919">
            <v>670</v>
          </cell>
          <cell r="M919">
            <v>1157</v>
          </cell>
          <cell r="N919">
            <v>728</v>
          </cell>
          <cell r="O919">
            <v>1157</v>
          </cell>
          <cell r="P919">
            <v>0</v>
          </cell>
          <cell r="Q919">
            <v>789</v>
          </cell>
          <cell r="R919">
            <v>0</v>
          </cell>
          <cell r="S919">
            <v>0</v>
          </cell>
          <cell r="T919">
            <v>0</v>
          </cell>
          <cell r="U919">
            <v>789</v>
          </cell>
          <cell r="V919">
            <v>3518</v>
          </cell>
        </row>
        <row r="920">
          <cell r="D920">
            <v>20521</v>
          </cell>
          <cell r="E920">
            <v>0</v>
          </cell>
          <cell r="F920">
            <v>40613</v>
          </cell>
          <cell r="G920">
            <v>0</v>
          </cell>
          <cell r="H920">
            <v>40613</v>
          </cell>
          <cell r="I920">
            <v>51660</v>
          </cell>
          <cell r="J920">
            <v>31980</v>
          </cell>
          <cell r="K920">
            <v>51660</v>
          </cell>
          <cell r="L920">
            <v>0</v>
          </cell>
          <cell r="M920">
            <v>5280</v>
          </cell>
          <cell r="N920">
            <v>2625</v>
          </cell>
          <cell r="O920">
            <v>3604</v>
          </cell>
          <cell r="P920">
            <v>1676</v>
          </cell>
          <cell r="Q920">
            <v>1269</v>
          </cell>
          <cell r="R920">
            <v>0</v>
          </cell>
          <cell r="S920">
            <v>0</v>
          </cell>
          <cell r="T920">
            <v>0</v>
          </cell>
          <cell r="U920">
            <v>1269</v>
          </cell>
          <cell r="V920">
            <v>6561</v>
          </cell>
        </row>
        <row r="921">
          <cell r="D921">
            <v>20541</v>
          </cell>
          <cell r="E921">
            <v>0</v>
          </cell>
          <cell r="F921">
            <v>43170</v>
          </cell>
          <cell r="G921">
            <v>0</v>
          </cell>
          <cell r="H921">
            <v>43170</v>
          </cell>
          <cell r="I921">
            <v>32800</v>
          </cell>
          <cell r="J921">
            <v>17940</v>
          </cell>
          <cell r="K921">
            <v>25100</v>
          </cell>
          <cell r="L921">
            <v>7700</v>
          </cell>
          <cell r="M921">
            <v>3469</v>
          </cell>
          <cell r="N921">
            <v>1468</v>
          </cell>
          <cell r="O921">
            <v>672</v>
          </cell>
          <cell r="P921">
            <v>2797</v>
          </cell>
          <cell r="Q921">
            <v>1029</v>
          </cell>
          <cell r="R921">
            <v>0</v>
          </cell>
          <cell r="S921">
            <v>0</v>
          </cell>
          <cell r="T921">
            <v>0</v>
          </cell>
          <cell r="U921">
            <v>1029</v>
          </cell>
          <cell r="V921">
            <v>6999</v>
          </cell>
        </row>
        <row r="922">
          <cell r="D922">
            <v>20543</v>
          </cell>
          <cell r="E922">
            <v>0</v>
          </cell>
          <cell r="F922">
            <v>35610</v>
          </cell>
          <cell r="G922">
            <v>35610</v>
          </cell>
          <cell r="H922">
            <v>0</v>
          </cell>
          <cell r="I922">
            <v>19980</v>
          </cell>
          <cell r="J922">
            <v>10860</v>
          </cell>
          <cell r="K922">
            <v>18900</v>
          </cell>
          <cell r="L922">
            <v>1080</v>
          </cell>
          <cell r="M922">
            <v>2117</v>
          </cell>
          <cell r="N922">
            <v>890</v>
          </cell>
          <cell r="O922">
            <v>555</v>
          </cell>
          <cell r="P922">
            <v>1562</v>
          </cell>
          <cell r="Q922">
            <v>1029</v>
          </cell>
          <cell r="R922">
            <v>0</v>
          </cell>
          <cell r="S922">
            <v>0</v>
          </cell>
          <cell r="T922">
            <v>0</v>
          </cell>
          <cell r="U922">
            <v>1029</v>
          </cell>
          <cell r="V922">
            <v>5681</v>
          </cell>
        </row>
        <row r="923">
          <cell r="D923">
            <v>20561</v>
          </cell>
          <cell r="E923">
            <v>0</v>
          </cell>
          <cell r="F923">
            <v>53638</v>
          </cell>
          <cell r="G923">
            <v>53638</v>
          </cell>
          <cell r="H923">
            <v>0</v>
          </cell>
          <cell r="I923">
            <v>47900</v>
          </cell>
          <cell r="J923">
            <v>32920</v>
          </cell>
          <cell r="K923">
            <v>47900</v>
          </cell>
          <cell r="L923">
            <v>0</v>
          </cell>
          <cell r="M923">
            <v>4719</v>
          </cell>
          <cell r="N923">
            <v>2718</v>
          </cell>
          <cell r="O923">
            <v>2219</v>
          </cell>
          <cell r="P923">
            <v>2500</v>
          </cell>
          <cell r="Q923">
            <v>1029</v>
          </cell>
          <cell r="R923">
            <v>0</v>
          </cell>
          <cell r="S923">
            <v>0</v>
          </cell>
          <cell r="T923">
            <v>0</v>
          </cell>
          <cell r="U923">
            <v>1029</v>
          </cell>
          <cell r="V923">
            <v>8495</v>
          </cell>
        </row>
        <row r="924">
          <cell r="D924">
            <v>20562</v>
          </cell>
          <cell r="E924">
            <v>0</v>
          </cell>
          <cell r="F924">
            <v>29460</v>
          </cell>
          <cell r="G924">
            <v>29460</v>
          </cell>
          <cell r="H924">
            <v>0</v>
          </cell>
          <cell r="I924">
            <v>16430</v>
          </cell>
          <cell r="J924">
            <v>10780</v>
          </cell>
          <cell r="K924">
            <v>15700</v>
          </cell>
          <cell r="L924">
            <v>730</v>
          </cell>
          <cell r="M924">
            <v>1646</v>
          </cell>
          <cell r="N924">
            <v>893</v>
          </cell>
          <cell r="O924">
            <v>1460</v>
          </cell>
          <cell r="P924">
            <v>186</v>
          </cell>
          <cell r="Q924">
            <v>789</v>
          </cell>
          <cell r="R924">
            <v>0</v>
          </cell>
          <cell r="S924">
            <v>0</v>
          </cell>
          <cell r="T924">
            <v>0</v>
          </cell>
          <cell r="U924">
            <v>789</v>
          </cell>
          <cell r="V924">
            <v>4726</v>
          </cell>
        </row>
        <row r="925">
          <cell r="D925">
            <v>20563</v>
          </cell>
          <cell r="E925">
            <v>0</v>
          </cell>
          <cell r="F925">
            <v>28330</v>
          </cell>
          <cell r="G925">
            <v>25000</v>
          </cell>
          <cell r="H925">
            <v>3330</v>
          </cell>
          <cell r="I925">
            <v>12225</v>
          </cell>
          <cell r="J925">
            <v>8360</v>
          </cell>
          <cell r="K925">
            <v>0</v>
          </cell>
          <cell r="L925">
            <v>12225</v>
          </cell>
          <cell r="M925">
            <v>1195</v>
          </cell>
          <cell r="N925">
            <v>685</v>
          </cell>
          <cell r="O925">
            <v>0</v>
          </cell>
          <cell r="P925">
            <v>1195</v>
          </cell>
          <cell r="Q925">
            <v>789</v>
          </cell>
          <cell r="R925">
            <v>0</v>
          </cell>
          <cell r="S925">
            <v>0</v>
          </cell>
          <cell r="T925">
            <v>0</v>
          </cell>
          <cell r="U925">
            <v>789</v>
          </cell>
          <cell r="V925">
            <v>4607</v>
          </cell>
        </row>
        <row r="926">
          <cell r="D926">
            <v>20583</v>
          </cell>
          <cell r="E926">
            <v>0</v>
          </cell>
          <cell r="F926">
            <v>41925</v>
          </cell>
          <cell r="G926">
            <v>41925</v>
          </cell>
          <cell r="H926">
            <v>0</v>
          </cell>
          <cell r="I926">
            <v>32815</v>
          </cell>
          <cell r="J926">
            <v>22840</v>
          </cell>
          <cell r="K926">
            <v>0</v>
          </cell>
          <cell r="L926">
            <v>32815</v>
          </cell>
          <cell r="M926">
            <v>3112</v>
          </cell>
          <cell r="N926">
            <v>1783</v>
          </cell>
          <cell r="O926">
            <v>0</v>
          </cell>
          <cell r="P926">
            <v>3112</v>
          </cell>
          <cell r="Q926">
            <v>1029</v>
          </cell>
          <cell r="R926">
            <v>0</v>
          </cell>
          <cell r="S926">
            <v>0</v>
          </cell>
          <cell r="T926">
            <v>0</v>
          </cell>
          <cell r="U926">
            <v>1029</v>
          </cell>
          <cell r="V926">
            <v>6678</v>
          </cell>
        </row>
        <row r="927">
          <cell r="D927">
            <v>20588</v>
          </cell>
          <cell r="E927">
            <v>357</v>
          </cell>
          <cell r="F927">
            <v>17258</v>
          </cell>
          <cell r="G927">
            <v>17258</v>
          </cell>
          <cell r="H927">
            <v>0</v>
          </cell>
          <cell r="I927">
            <v>10145</v>
          </cell>
          <cell r="J927">
            <v>7320</v>
          </cell>
          <cell r="K927">
            <v>10145</v>
          </cell>
          <cell r="L927">
            <v>0</v>
          </cell>
          <cell r="M927">
            <v>986</v>
          </cell>
          <cell r="N927">
            <v>608</v>
          </cell>
          <cell r="O927">
            <v>810</v>
          </cell>
          <cell r="P927">
            <v>176</v>
          </cell>
          <cell r="Q927">
            <v>789</v>
          </cell>
          <cell r="R927">
            <v>0</v>
          </cell>
          <cell r="S927">
            <v>0</v>
          </cell>
          <cell r="T927">
            <v>0</v>
          </cell>
          <cell r="U927">
            <v>789</v>
          </cell>
          <cell r="V927">
            <v>2842</v>
          </cell>
        </row>
        <row r="928">
          <cell r="D928">
            <v>20590</v>
          </cell>
          <cell r="E928">
            <v>0</v>
          </cell>
          <cell r="F928">
            <v>48814</v>
          </cell>
          <cell r="G928">
            <v>48814</v>
          </cell>
          <cell r="H928">
            <v>0</v>
          </cell>
          <cell r="I928">
            <v>37560</v>
          </cell>
          <cell r="J928">
            <v>23620</v>
          </cell>
          <cell r="K928">
            <v>32400</v>
          </cell>
          <cell r="L928">
            <v>5160</v>
          </cell>
          <cell r="M928">
            <v>3812</v>
          </cell>
          <cell r="N928">
            <v>1943</v>
          </cell>
          <cell r="O928">
            <v>2022</v>
          </cell>
          <cell r="P928">
            <v>1790</v>
          </cell>
          <cell r="Q928">
            <v>1029</v>
          </cell>
          <cell r="R928">
            <v>0</v>
          </cell>
          <cell r="S928">
            <v>0</v>
          </cell>
          <cell r="T928">
            <v>0</v>
          </cell>
          <cell r="U928">
            <v>1029</v>
          </cell>
          <cell r="V928">
            <v>7695</v>
          </cell>
        </row>
        <row r="929">
          <cell r="D929">
            <v>20602</v>
          </cell>
          <cell r="E929">
            <v>0</v>
          </cell>
          <cell r="F929">
            <v>14012</v>
          </cell>
          <cell r="G929">
            <v>14012</v>
          </cell>
          <cell r="H929">
            <v>0</v>
          </cell>
          <cell r="I929">
            <v>9180</v>
          </cell>
          <cell r="J929">
            <v>7370</v>
          </cell>
          <cell r="K929">
            <v>9180</v>
          </cell>
          <cell r="L929">
            <v>0</v>
          </cell>
          <cell r="M929">
            <v>845</v>
          </cell>
          <cell r="N929">
            <v>611</v>
          </cell>
          <cell r="O929">
            <v>845</v>
          </cell>
          <cell r="P929">
            <v>0</v>
          </cell>
          <cell r="Q929">
            <v>789</v>
          </cell>
          <cell r="R929">
            <v>0</v>
          </cell>
          <cell r="S929">
            <v>0</v>
          </cell>
          <cell r="T929">
            <v>0</v>
          </cell>
          <cell r="U929">
            <v>789</v>
          </cell>
          <cell r="V929">
            <v>2305</v>
          </cell>
        </row>
        <row r="930">
          <cell r="D930">
            <v>21000</v>
          </cell>
          <cell r="E930">
            <v>0</v>
          </cell>
          <cell r="F930">
            <v>5714936</v>
          </cell>
          <cell r="G930">
            <v>2692775</v>
          </cell>
          <cell r="H930">
            <v>3022161</v>
          </cell>
          <cell r="I930">
            <v>0</v>
          </cell>
          <cell r="J930">
            <v>0</v>
          </cell>
          <cell r="K930">
            <v>0</v>
          </cell>
          <cell r="L930">
            <v>0</v>
          </cell>
          <cell r="M930">
            <v>0</v>
          </cell>
          <cell r="N930">
            <v>0</v>
          </cell>
          <cell r="O930">
            <v>0</v>
          </cell>
          <cell r="P930">
            <v>0</v>
          </cell>
          <cell r="Q930">
            <v>0</v>
          </cell>
          <cell r="R930">
            <v>0</v>
          </cell>
          <cell r="S930">
            <v>0</v>
          </cell>
          <cell r="T930">
            <v>0</v>
          </cell>
          <cell r="U930">
            <v>0</v>
          </cell>
          <cell r="V930">
            <v>959546</v>
          </cell>
        </row>
        <row r="931">
          <cell r="D931">
            <v>21201</v>
          </cell>
          <cell r="E931">
            <v>0</v>
          </cell>
          <cell r="F931">
            <v>811718</v>
          </cell>
          <cell r="G931">
            <v>0</v>
          </cell>
          <cell r="H931">
            <v>811718</v>
          </cell>
          <cell r="I931">
            <v>1578640</v>
          </cell>
          <cell r="J931">
            <v>1018380</v>
          </cell>
          <cell r="K931">
            <v>1410000</v>
          </cell>
          <cell r="L931">
            <v>168640</v>
          </cell>
          <cell r="M931">
            <v>159733</v>
          </cell>
          <cell r="N931">
            <v>84295</v>
          </cell>
          <cell r="O931">
            <v>89210</v>
          </cell>
          <cell r="P931">
            <v>70523</v>
          </cell>
          <cell r="Q931">
            <v>11989</v>
          </cell>
          <cell r="R931">
            <v>0</v>
          </cell>
          <cell r="S931">
            <v>0</v>
          </cell>
          <cell r="T931">
            <v>0</v>
          </cell>
          <cell r="U931">
            <v>11989</v>
          </cell>
          <cell r="V931">
            <v>137837</v>
          </cell>
        </row>
        <row r="932">
          <cell r="D932">
            <v>21202</v>
          </cell>
          <cell r="E932">
            <v>0</v>
          </cell>
          <cell r="F932">
            <v>319762</v>
          </cell>
          <cell r="G932">
            <v>319762</v>
          </cell>
          <cell r="H932">
            <v>0</v>
          </cell>
          <cell r="I932">
            <v>587945</v>
          </cell>
          <cell r="J932">
            <v>362620</v>
          </cell>
          <cell r="K932">
            <v>488000</v>
          </cell>
          <cell r="L932">
            <v>99945</v>
          </cell>
          <cell r="M932">
            <v>60294</v>
          </cell>
          <cell r="N932">
            <v>29868</v>
          </cell>
          <cell r="O932">
            <v>40000</v>
          </cell>
          <cell r="P932">
            <v>20294</v>
          </cell>
          <cell r="Q932">
            <v>5909</v>
          </cell>
          <cell r="R932">
            <v>0</v>
          </cell>
          <cell r="S932">
            <v>0</v>
          </cell>
          <cell r="T932">
            <v>0</v>
          </cell>
          <cell r="U932">
            <v>5909</v>
          </cell>
          <cell r="V932">
            <v>53984</v>
          </cell>
        </row>
        <row r="933">
          <cell r="D933">
            <v>21203</v>
          </cell>
          <cell r="E933">
            <v>0</v>
          </cell>
          <cell r="F933">
            <v>296400</v>
          </cell>
          <cell r="G933">
            <v>296400</v>
          </cell>
          <cell r="H933">
            <v>0</v>
          </cell>
          <cell r="I933">
            <v>297100</v>
          </cell>
          <cell r="J933">
            <v>176540</v>
          </cell>
          <cell r="K933">
            <v>224000</v>
          </cell>
          <cell r="L933">
            <v>73100</v>
          </cell>
          <cell r="M933">
            <v>30829</v>
          </cell>
          <cell r="N933">
            <v>14545</v>
          </cell>
          <cell r="O933">
            <v>14000</v>
          </cell>
          <cell r="P933">
            <v>16829</v>
          </cell>
          <cell r="Q933">
            <v>3429</v>
          </cell>
          <cell r="R933">
            <v>0</v>
          </cell>
          <cell r="S933">
            <v>0</v>
          </cell>
          <cell r="T933">
            <v>0</v>
          </cell>
          <cell r="U933">
            <v>3429</v>
          </cell>
          <cell r="V933">
            <v>47936</v>
          </cell>
        </row>
        <row r="934">
          <cell r="D934">
            <v>21204</v>
          </cell>
          <cell r="E934">
            <v>0</v>
          </cell>
          <cell r="F934">
            <v>241627</v>
          </cell>
          <cell r="G934">
            <v>0</v>
          </cell>
          <cell r="H934">
            <v>241627</v>
          </cell>
          <cell r="I934">
            <v>391275</v>
          </cell>
          <cell r="J934">
            <v>238760</v>
          </cell>
          <cell r="K934">
            <v>320000</v>
          </cell>
          <cell r="L934">
            <v>71275</v>
          </cell>
          <cell r="M934">
            <v>40294</v>
          </cell>
          <cell r="N934">
            <v>19690</v>
          </cell>
          <cell r="O934">
            <v>21000</v>
          </cell>
          <cell r="P934">
            <v>19294</v>
          </cell>
          <cell r="Q934">
            <v>4389</v>
          </cell>
          <cell r="R934">
            <v>0</v>
          </cell>
          <cell r="S934">
            <v>0</v>
          </cell>
          <cell r="T934">
            <v>0</v>
          </cell>
          <cell r="U934">
            <v>4389</v>
          </cell>
          <cell r="V934">
            <v>40877</v>
          </cell>
        </row>
        <row r="935">
          <cell r="D935">
            <v>21205</v>
          </cell>
          <cell r="E935">
            <v>0</v>
          </cell>
          <cell r="F935">
            <v>236278</v>
          </cell>
          <cell r="G935">
            <v>236278</v>
          </cell>
          <cell r="H935">
            <v>0</v>
          </cell>
          <cell r="I935">
            <v>301830</v>
          </cell>
          <cell r="J935">
            <v>183030</v>
          </cell>
          <cell r="K935">
            <v>301830</v>
          </cell>
          <cell r="L935">
            <v>0</v>
          </cell>
          <cell r="M935">
            <v>31084</v>
          </cell>
          <cell r="N935">
            <v>15088</v>
          </cell>
          <cell r="O935">
            <v>13925</v>
          </cell>
          <cell r="P935">
            <v>17159</v>
          </cell>
          <cell r="Q935">
            <v>3429</v>
          </cell>
          <cell r="R935">
            <v>0</v>
          </cell>
          <cell r="S935">
            <v>0</v>
          </cell>
          <cell r="T935">
            <v>0</v>
          </cell>
          <cell r="U935">
            <v>3429</v>
          </cell>
          <cell r="V935">
            <v>39923</v>
          </cell>
        </row>
        <row r="936">
          <cell r="D936">
            <v>21206</v>
          </cell>
          <cell r="E936">
            <v>0</v>
          </cell>
          <cell r="F936">
            <v>224607</v>
          </cell>
          <cell r="G936">
            <v>224607</v>
          </cell>
          <cell r="H936">
            <v>0</v>
          </cell>
          <cell r="I936">
            <v>255710</v>
          </cell>
          <cell r="J936">
            <v>148960</v>
          </cell>
          <cell r="K936">
            <v>193000</v>
          </cell>
          <cell r="L936">
            <v>62710</v>
          </cell>
          <cell r="M936">
            <v>26671</v>
          </cell>
          <cell r="N936">
            <v>12295</v>
          </cell>
          <cell r="O936">
            <v>9760</v>
          </cell>
          <cell r="P936">
            <v>16911</v>
          </cell>
          <cell r="Q936">
            <v>2949</v>
          </cell>
          <cell r="R936">
            <v>0</v>
          </cell>
          <cell r="S936">
            <v>0</v>
          </cell>
          <cell r="T936">
            <v>0</v>
          </cell>
          <cell r="U936">
            <v>2949</v>
          </cell>
          <cell r="V936">
            <v>37905</v>
          </cell>
        </row>
        <row r="937">
          <cell r="D937">
            <v>21207</v>
          </cell>
          <cell r="E937">
            <v>0</v>
          </cell>
          <cell r="F937">
            <v>62569</v>
          </cell>
          <cell r="G937">
            <v>62569</v>
          </cell>
          <cell r="H937">
            <v>0</v>
          </cell>
          <cell r="I937">
            <v>69905</v>
          </cell>
          <cell r="J937">
            <v>43290</v>
          </cell>
          <cell r="K937">
            <v>69905</v>
          </cell>
          <cell r="L937">
            <v>0</v>
          </cell>
          <cell r="M937">
            <v>7130</v>
          </cell>
          <cell r="N937">
            <v>3551</v>
          </cell>
          <cell r="O937">
            <v>5350</v>
          </cell>
          <cell r="P937">
            <v>1780</v>
          </cell>
          <cell r="Q937">
            <v>1509</v>
          </cell>
          <cell r="R937">
            <v>0</v>
          </cell>
          <cell r="S937">
            <v>0</v>
          </cell>
          <cell r="T937">
            <v>0</v>
          </cell>
          <cell r="U937">
            <v>1509</v>
          </cell>
          <cell r="V937">
            <v>10538</v>
          </cell>
        </row>
        <row r="938">
          <cell r="D938">
            <v>21208</v>
          </cell>
          <cell r="E938">
            <v>0</v>
          </cell>
          <cell r="F938">
            <v>97322</v>
          </cell>
          <cell r="G938">
            <v>20800</v>
          </cell>
          <cell r="H938">
            <v>76522</v>
          </cell>
          <cell r="I938">
            <v>134815</v>
          </cell>
          <cell r="J938">
            <v>82760</v>
          </cell>
          <cell r="K938">
            <v>126000</v>
          </cell>
          <cell r="L938">
            <v>8815</v>
          </cell>
          <cell r="M938">
            <v>13842</v>
          </cell>
          <cell r="N938">
            <v>6825</v>
          </cell>
          <cell r="O938">
            <v>6700</v>
          </cell>
          <cell r="P938">
            <v>7142</v>
          </cell>
          <cell r="Q938">
            <v>2229</v>
          </cell>
          <cell r="R938">
            <v>0</v>
          </cell>
          <cell r="S938">
            <v>0</v>
          </cell>
          <cell r="T938">
            <v>0</v>
          </cell>
          <cell r="U938">
            <v>2229</v>
          </cell>
          <cell r="V938">
            <v>16566</v>
          </cell>
        </row>
        <row r="939">
          <cell r="D939">
            <v>21209</v>
          </cell>
          <cell r="E939">
            <v>0</v>
          </cell>
          <cell r="F939">
            <v>149813</v>
          </cell>
          <cell r="G939">
            <v>0</v>
          </cell>
          <cell r="H939">
            <v>149813</v>
          </cell>
          <cell r="I939">
            <v>217070</v>
          </cell>
          <cell r="J939">
            <v>124810</v>
          </cell>
          <cell r="K939">
            <v>204000</v>
          </cell>
          <cell r="L939">
            <v>13070</v>
          </cell>
          <cell r="M939">
            <v>22726</v>
          </cell>
          <cell r="N939">
            <v>10288</v>
          </cell>
          <cell r="O939">
            <v>11349</v>
          </cell>
          <cell r="P939">
            <v>11377</v>
          </cell>
          <cell r="Q939">
            <v>2709</v>
          </cell>
          <cell r="R939">
            <v>0</v>
          </cell>
          <cell r="S939">
            <v>0</v>
          </cell>
          <cell r="T939">
            <v>0</v>
          </cell>
          <cell r="U939">
            <v>2709</v>
          </cell>
          <cell r="V939">
            <v>25366</v>
          </cell>
        </row>
        <row r="940">
          <cell r="D940">
            <v>21210</v>
          </cell>
          <cell r="E940">
            <v>0</v>
          </cell>
          <cell r="F940">
            <v>152700</v>
          </cell>
          <cell r="G940">
            <v>0</v>
          </cell>
          <cell r="H940">
            <v>152700</v>
          </cell>
          <cell r="I940">
            <v>169115</v>
          </cell>
          <cell r="J940">
            <v>103000</v>
          </cell>
          <cell r="K940">
            <v>125160</v>
          </cell>
          <cell r="L940">
            <v>43955</v>
          </cell>
          <cell r="M940">
            <v>17378</v>
          </cell>
          <cell r="N940">
            <v>8483</v>
          </cell>
          <cell r="O940">
            <v>6234</v>
          </cell>
          <cell r="P940">
            <v>11144</v>
          </cell>
          <cell r="Q940">
            <v>2469</v>
          </cell>
          <cell r="R940">
            <v>0</v>
          </cell>
          <cell r="S940">
            <v>0</v>
          </cell>
          <cell r="T940">
            <v>0</v>
          </cell>
          <cell r="U940">
            <v>2469</v>
          </cell>
          <cell r="V940">
            <v>25754</v>
          </cell>
        </row>
        <row r="941">
          <cell r="D941">
            <v>21211</v>
          </cell>
          <cell r="E941">
            <v>0</v>
          </cell>
          <cell r="F941">
            <v>127442</v>
          </cell>
          <cell r="G941">
            <v>127442</v>
          </cell>
          <cell r="H941">
            <v>0</v>
          </cell>
          <cell r="I941">
            <v>177890</v>
          </cell>
          <cell r="J941">
            <v>95770</v>
          </cell>
          <cell r="K941">
            <v>177890</v>
          </cell>
          <cell r="L941">
            <v>0</v>
          </cell>
          <cell r="M941">
            <v>18930</v>
          </cell>
          <cell r="N941">
            <v>7821</v>
          </cell>
          <cell r="O941">
            <v>18930</v>
          </cell>
          <cell r="P941">
            <v>0</v>
          </cell>
          <cell r="Q941">
            <v>2010</v>
          </cell>
          <cell r="R941">
            <v>2010</v>
          </cell>
          <cell r="S941">
            <v>2010</v>
          </cell>
          <cell r="T941">
            <v>0</v>
          </cell>
          <cell r="U941">
            <v>0</v>
          </cell>
          <cell r="V941">
            <v>21561</v>
          </cell>
        </row>
        <row r="942">
          <cell r="D942">
            <v>21212</v>
          </cell>
          <cell r="E942">
            <v>0</v>
          </cell>
          <cell r="F942">
            <v>145730</v>
          </cell>
          <cell r="G942">
            <v>0</v>
          </cell>
          <cell r="H942">
            <v>145730</v>
          </cell>
          <cell r="I942">
            <v>214395</v>
          </cell>
          <cell r="J942">
            <v>136330</v>
          </cell>
          <cell r="K942">
            <v>160000</v>
          </cell>
          <cell r="L942">
            <v>54395</v>
          </cell>
          <cell r="M942">
            <v>21788</v>
          </cell>
          <cell r="N942">
            <v>11258</v>
          </cell>
          <cell r="O942">
            <v>5500</v>
          </cell>
          <cell r="P942">
            <v>16288</v>
          </cell>
          <cell r="Q942">
            <v>2469</v>
          </cell>
          <cell r="R942">
            <v>0</v>
          </cell>
          <cell r="S942">
            <v>0</v>
          </cell>
          <cell r="T942">
            <v>0</v>
          </cell>
          <cell r="U942">
            <v>2469</v>
          </cell>
          <cell r="V942">
            <v>24553</v>
          </cell>
        </row>
        <row r="943">
          <cell r="D943">
            <v>21213</v>
          </cell>
          <cell r="E943">
            <v>0</v>
          </cell>
          <cell r="F943">
            <v>287731</v>
          </cell>
          <cell r="G943">
            <v>287731</v>
          </cell>
          <cell r="H943">
            <v>0</v>
          </cell>
          <cell r="I943">
            <v>498410</v>
          </cell>
          <cell r="J943">
            <v>292830</v>
          </cell>
          <cell r="K943">
            <v>409000</v>
          </cell>
          <cell r="L943">
            <v>89410</v>
          </cell>
          <cell r="M943">
            <v>51859</v>
          </cell>
          <cell r="N943">
            <v>24103</v>
          </cell>
          <cell r="O943">
            <v>26418</v>
          </cell>
          <cell r="P943">
            <v>25441</v>
          </cell>
          <cell r="Q943">
            <v>5589</v>
          </cell>
          <cell r="R943">
            <v>0</v>
          </cell>
          <cell r="S943">
            <v>0</v>
          </cell>
          <cell r="T943">
            <v>0</v>
          </cell>
          <cell r="U943">
            <v>5589</v>
          </cell>
          <cell r="V943">
            <v>48505</v>
          </cell>
        </row>
        <row r="944">
          <cell r="D944">
            <v>21214</v>
          </cell>
          <cell r="E944">
            <v>0</v>
          </cell>
          <cell r="F944">
            <v>200505</v>
          </cell>
          <cell r="G944">
            <v>200505</v>
          </cell>
          <cell r="H944">
            <v>0</v>
          </cell>
          <cell r="I944">
            <v>325135</v>
          </cell>
          <cell r="J944">
            <v>181100</v>
          </cell>
          <cell r="K944">
            <v>255000</v>
          </cell>
          <cell r="L944">
            <v>70135</v>
          </cell>
          <cell r="M944">
            <v>34309</v>
          </cell>
          <cell r="N944">
            <v>14830</v>
          </cell>
          <cell r="O944">
            <v>11486</v>
          </cell>
          <cell r="P944">
            <v>22823</v>
          </cell>
          <cell r="Q944">
            <v>3909</v>
          </cell>
          <cell r="R944">
            <v>0</v>
          </cell>
          <cell r="S944">
            <v>0</v>
          </cell>
          <cell r="T944">
            <v>0</v>
          </cell>
          <cell r="U944">
            <v>3909</v>
          </cell>
          <cell r="V944">
            <v>34051</v>
          </cell>
        </row>
        <row r="945">
          <cell r="D945">
            <v>21215</v>
          </cell>
          <cell r="E945">
            <v>0</v>
          </cell>
          <cell r="F945">
            <v>88135</v>
          </cell>
          <cell r="G945">
            <v>0</v>
          </cell>
          <cell r="H945">
            <v>88135</v>
          </cell>
          <cell r="I945">
            <v>99655</v>
          </cell>
          <cell r="J945">
            <v>65370</v>
          </cell>
          <cell r="K945">
            <v>92000</v>
          </cell>
          <cell r="L945">
            <v>7655</v>
          </cell>
          <cell r="M945">
            <v>10042</v>
          </cell>
          <cell r="N945">
            <v>5443</v>
          </cell>
          <cell r="O945">
            <v>7575</v>
          </cell>
          <cell r="P945">
            <v>2467</v>
          </cell>
          <cell r="Q945">
            <v>1749</v>
          </cell>
          <cell r="R945">
            <v>0</v>
          </cell>
          <cell r="S945">
            <v>0</v>
          </cell>
          <cell r="T945">
            <v>0</v>
          </cell>
          <cell r="U945">
            <v>1749</v>
          </cell>
          <cell r="V945">
            <v>14874</v>
          </cell>
        </row>
        <row r="946">
          <cell r="D946">
            <v>21216</v>
          </cell>
          <cell r="E946">
            <v>0</v>
          </cell>
          <cell r="F946">
            <v>126256</v>
          </cell>
          <cell r="G946">
            <v>126256</v>
          </cell>
          <cell r="H946">
            <v>0</v>
          </cell>
          <cell r="I946">
            <v>167550</v>
          </cell>
          <cell r="J946">
            <v>88040</v>
          </cell>
          <cell r="K946">
            <v>1500</v>
          </cell>
          <cell r="L946">
            <v>166050</v>
          </cell>
          <cell r="M946">
            <v>17985</v>
          </cell>
          <cell r="N946">
            <v>7260</v>
          </cell>
          <cell r="O946">
            <v>4651</v>
          </cell>
          <cell r="P946">
            <v>13334</v>
          </cell>
          <cell r="Q946">
            <v>2469</v>
          </cell>
          <cell r="R946">
            <v>0</v>
          </cell>
          <cell r="S946">
            <v>0</v>
          </cell>
          <cell r="T946">
            <v>0</v>
          </cell>
          <cell r="U946">
            <v>2469</v>
          </cell>
          <cell r="V946">
            <v>21199</v>
          </cell>
        </row>
        <row r="947">
          <cell r="D947">
            <v>21217</v>
          </cell>
          <cell r="E947">
            <v>0</v>
          </cell>
          <cell r="F947">
            <v>93414</v>
          </cell>
          <cell r="G947">
            <v>43414</v>
          </cell>
          <cell r="H947">
            <v>50000</v>
          </cell>
          <cell r="I947">
            <v>76620</v>
          </cell>
          <cell r="J947">
            <v>45270</v>
          </cell>
          <cell r="K947">
            <v>61100</v>
          </cell>
          <cell r="L947">
            <v>15520</v>
          </cell>
          <cell r="M947">
            <v>7969</v>
          </cell>
          <cell r="N947">
            <v>3748</v>
          </cell>
          <cell r="O947">
            <v>2775</v>
          </cell>
          <cell r="P947">
            <v>5194</v>
          </cell>
          <cell r="Q947">
            <v>1509</v>
          </cell>
          <cell r="R947">
            <v>0</v>
          </cell>
          <cell r="S947">
            <v>0</v>
          </cell>
          <cell r="T947">
            <v>0</v>
          </cell>
          <cell r="U947">
            <v>1509</v>
          </cell>
          <cell r="V947">
            <v>15216</v>
          </cell>
        </row>
        <row r="948">
          <cell r="D948">
            <v>21218</v>
          </cell>
          <cell r="E948">
            <v>0</v>
          </cell>
          <cell r="F948">
            <v>95992</v>
          </cell>
          <cell r="G948">
            <v>95992</v>
          </cell>
          <cell r="H948">
            <v>0</v>
          </cell>
          <cell r="I948">
            <v>102510</v>
          </cell>
          <cell r="J948">
            <v>57330</v>
          </cell>
          <cell r="K948">
            <v>96800</v>
          </cell>
          <cell r="L948">
            <v>5710</v>
          </cell>
          <cell r="M948">
            <v>10800</v>
          </cell>
          <cell r="N948">
            <v>4728</v>
          </cell>
          <cell r="O948">
            <v>7961</v>
          </cell>
          <cell r="P948">
            <v>2839</v>
          </cell>
          <cell r="Q948">
            <v>1989</v>
          </cell>
          <cell r="R948">
            <v>0</v>
          </cell>
          <cell r="S948">
            <v>0</v>
          </cell>
          <cell r="T948">
            <v>0</v>
          </cell>
          <cell r="U948">
            <v>1989</v>
          </cell>
          <cell r="V948">
            <v>16235</v>
          </cell>
        </row>
        <row r="949">
          <cell r="D949">
            <v>21219</v>
          </cell>
          <cell r="E949">
            <v>0</v>
          </cell>
          <cell r="F949">
            <v>159887</v>
          </cell>
          <cell r="G949">
            <v>78780</v>
          </cell>
          <cell r="H949">
            <v>81107</v>
          </cell>
          <cell r="I949">
            <v>130280</v>
          </cell>
          <cell r="J949">
            <v>77640</v>
          </cell>
          <cell r="K949">
            <v>102900</v>
          </cell>
          <cell r="L949">
            <v>27380</v>
          </cell>
          <cell r="M949">
            <v>13434</v>
          </cell>
          <cell r="N949">
            <v>6375</v>
          </cell>
          <cell r="O949">
            <v>6975</v>
          </cell>
          <cell r="P949">
            <v>6459</v>
          </cell>
          <cell r="Q949">
            <v>2229</v>
          </cell>
          <cell r="R949">
            <v>0</v>
          </cell>
          <cell r="S949">
            <v>0</v>
          </cell>
          <cell r="T949">
            <v>0</v>
          </cell>
          <cell r="U949">
            <v>2229</v>
          </cell>
          <cell r="V949">
            <v>25968</v>
          </cell>
        </row>
        <row r="950">
          <cell r="D950">
            <v>21220</v>
          </cell>
          <cell r="E950">
            <v>0</v>
          </cell>
          <cell r="F950">
            <v>124293</v>
          </cell>
          <cell r="G950">
            <v>124293</v>
          </cell>
          <cell r="H950">
            <v>0</v>
          </cell>
          <cell r="I950">
            <v>108105</v>
          </cell>
          <cell r="J950">
            <v>66200</v>
          </cell>
          <cell r="K950">
            <v>108105</v>
          </cell>
          <cell r="L950">
            <v>0</v>
          </cell>
          <cell r="M950">
            <v>11115</v>
          </cell>
          <cell r="N950">
            <v>5478</v>
          </cell>
          <cell r="O950">
            <v>6599</v>
          </cell>
          <cell r="P950">
            <v>4516</v>
          </cell>
          <cell r="Q950">
            <v>1749</v>
          </cell>
          <cell r="R950">
            <v>0</v>
          </cell>
          <cell r="S950">
            <v>0</v>
          </cell>
          <cell r="T950">
            <v>0</v>
          </cell>
          <cell r="U950">
            <v>1749</v>
          </cell>
          <cell r="V950">
            <v>20182</v>
          </cell>
        </row>
        <row r="951">
          <cell r="D951">
            <v>21221</v>
          </cell>
          <cell r="E951">
            <v>0</v>
          </cell>
          <cell r="F951">
            <v>103834</v>
          </cell>
          <cell r="G951">
            <v>103834</v>
          </cell>
          <cell r="H951">
            <v>0</v>
          </cell>
          <cell r="I951">
            <v>103935</v>
          </cell>
          <cell r="J951">
            <v>58910</v>
          </cell>
          <cell r="K951">
            <v>84100</v>
          </cell>
          <cell r="L951">
            <v>19835</v>
          </cell>
          <cell r="M951">
            <v>10897</v>
          </cell>
          <cell r="N951">
            <v>4843</v>
          </cell>
          <cell r="O951">
            <v>7928</v>
          </cell>
          <cell r="P951">
            <v>2969</v>
          </cell>
          <cell r="Q951">
            <v>1749</v>
          </cell>
          <cell r="R951">
            <v>0</v>
          </cell>
          <cell r="S951">
            <v>0</v>
          </cell>
          <cell r="T951">
            <v>0</v>
          </cell>
          <cell r="U951">
            <v>1749</v>
          </cell>
          <cell r="V951">
            <v>17533</v>
          </cell>
        </row>
        <row r="952">
          <cell r="D952">
            <v>21302</v>
          </cell>
          <cell r="E952">
            <v>0</v>
          </cell>
          <cell r="F952">
            <v>55697</v>
          </cell>
          <cell r="G952">
            <v>0</v>
          </cell>
          <cell r="H952">
            <v>55697</v>
          </cell>
          <cell r="I952">
            <v>88480</v>
          </cell>
          <cell r="J952">
            <v>50630</v>
          </cell>
          <cell r="K952">
            <v>83000</v>
          </cell>
          <cell r="L952">
            <v>5480</v>
          </cell>
          <cell r="M952">
            <v>9288</v>
          </cell>
          <cell r="N952">
            <v>4161</v>
          </cell>
          <cell r="O952">
            <v>9288</v>
          </cell>
          <cell r="P952">
            <v>0</v>
          </cell>
          <cell r="Q952">
            <v>1509</v>
          </cell>
          <cell r="R952">
            <v>0</v>
          </cell>
          <cell r="S952">
            <v>0</v>
          </cell>
          <cell r="T952">
            <v>0</v>
          </cell>
          <cell r="U952">
            <v>1509</v>
          </cell>
          <cell r="V952">
            <v>9437</v>
          </cell>
        </row>
        <row r="953">
          <cell r="D953">
            <v>21303</v>
          </cell>
          <cell r="E953">
            <v>0</v>
          </cell>
          <cell r="F953">
            <v>55053</v>
          </cell>
          <cell r="G953">
            <v>43253</v>
          </cell>
          <cell r="H953">
            <v>11800</v>
          </cell>
          <cell r="I953">
            <v>77455</v>
          </cell>
          <cell r="J953">
            <v>46800</v>
          </cell>
          <cell r="K953">
            <v>17000</v>
          </cell>
          <cell r="L953">
            <v>60455</v>
          </cell>
          <cell r="M953">
            <v>8003</v>
          </cell>
          <cell r="N953">
            <v>3878</v>
          </cell>
          <cell r="O953">
            <v>0</v>
          </cell>
          <cell r="P953">
            <v>8003</v>
          </cell>
          <cell r="Q953">
            <v>1269</v>
          </cell>
          <cell r="R953">
            <v>0</v>
          </cell>
          <cell r="S953">
            <v>0</v>
          </cell>
          <cell r="T953">
            <v>0</v>
          </cell>
          <cell r="U953">
            <v>1269</v>
          </cell>
          <cell r="V953">
            <v>9320</v>
          </cell>
        </row>
        <row r="954">
          <cell r="D954">
            <v>21341</v>
          </cell>
          <cell r="E954">
            <v>0</v>
          </cell>
          <cell r="F954">
            <v>71016</v>
          </cell>
          <cell r="G954">
            <v>0</v>
          </cell>
          <cell r="H954">
            <v>71016</v>
          </cell>
          <cell r="I954">
            <v>87200</v>
          </cell>
          <cell r="J954">
            <v>50440</v>
          </cell>
          <cell r="K954">
            <v>87200</v>
          </cell>
          <cell r="L954">
            <v>0</v>
          </cell>
          <cell r="M954">
            <v>9113</v>
          </cell>
          <cell r="N954">
            <v>4175</v>
          </cell>
          <cell r="O954">
            <v>9113</v>
          </cell>
          <cell r="P954">
            <v>0</v>
          </cell>
          <cell r="Q954">
            <v>1509</v>
          </cell>
          <cell r="R954">
            <v>0</v>
          </cell>
          <cell r="S954">
            <v>0</v>
          </cell>
          <cell r="T954">
            <v>0</v>
          </cell>
          <cell r="U954">
            <v>1509</v>
          </cell>
          <cell r="V954">
            <v>11995</v>
          </cell>
        </row>
        <row r="955">
          <cell r="D955">
            <v>21361</v>
          </cell>
          <cell r="E955">
            <v>0</v>
          </cell>
          <cell r="F955">
            <v>63008</v>
          </cell>
          <cell r="G955">
            <v>0</v>
          </cell>
          <cell r="H955">
            <v>63008</v>
          </cell>
          <cell r="I955">
            <v>86220</v>
          </cell>
          <cell r="J955">
            <v>49530</v>
          </cell>
          <cell r="K955">
            <v>67800</v>
          </cell>
          <cell r="L955">
            <v>18420</v>
          </cell>
          <cell r="M955">
            <v>9016</v>
          </cell>
          <cell r="N955">
            <v>4078</v>
          </cell>
          <cell r="O955">
            <v>4757</v>
          </cell>
          <cell r="P955">
            <v>4259</v>
          </cell>
          <cell r="Q955">
            <v>1509</v>
          </cell>
          <cell r="R955">
            <v>0</v>
          </cell>
          <cell r="S955">
            <v>0</v>
          </cell>
          <cell r="T955">
            <v>0</v>
          </cell>
          <cell r="U955">
            <v>1509</v>
          </cell>
          <cell r="V955">
            <v>10677</v>
          </cell>
        </row>
        <row r="956">
          <cell r="D956">
            <v>21362</v>
          </cell>
          <cell r="E956">
            <v>0</v>
          </cell>
          <cell r="F956">
            <v>26851</v>
          </cell>
          <cell r="G956">
            <v>0</v>
          </cell>
          <cell r="H956">
            <v>26851</v>
          </cell>
          <cell r="I956">
            <v>23965</v>
          </cell>
          <cell r="J956">
            <v>15130</v>
          </cell>
          <cell r="K956">
            <v>22000</v>
          </cell>
          <cell r="L956">
            <v>1965</v>
          </cell>
          <cell r="M956">
            <v>2430</v>
          </cell>
          <cell r="N956">
            <v>1248</v>
          </cell>
          <cell r="O956">
            <v>2208</v>
          </cell>
          <cell r="P956">
            <v>222</v>
          </cell>
          <cell r="Q956">
            <v>1029</v>
          </cell>
          <cell r="R956">
            <v>0</v>
          </cell>
          <cell r="S956">
            <v>0</v>
          </cell>
          <cell r="T956">
            <v>0</v>
          </cell>
          <cell r="U956">
            <v>1029</v>
          </cell>
          <cell r="V956">
            <v>4518</v>
          </cell>
        </row>
        <row r="957">
          <cell r="D957">
            <v>21381</v>
          </cell>
          <cell r="E957">
            <v>0</v>
          </cell>
          <cell r="F957">
            <v>48934</v>
          </cell>
          <cell r="G957">
            <v>48934</v>
          </cell>
          <cell r="H957">
            <v>0</v>
          </cell>
          <cell r="I957">
            <v>58265</v>
          </cell>
          <cell r="J957">
            <v>32510</v>
          </cell>
          <cell r="K957">
            <v>58265</v>
          </cell>
          <cell r="L957">
            <v>0</v>
          </cell>
          <cell r="M957">
            <v>6163</v>
          </cell>
          <cell r="N957">
            <v>2698</v>
          </cell>
          <cell r="O957">
            <v>6163</v>
          </cell>
          <cell r="P957">
            <v>0</v>
          </cell>
          <cell r="Q957">
            <v>1269</v>
          </cell>
          <cell r="R957">
            <v>0</v>
          </cell>
          <cell r="S957">
            <v>0</v>
          </cell>
          <cell r="T957">
            <v>0</v>
          </cell>
          <cell r="U957">
            <v>1269</v>
          </cell>
          <cell r="V957">
            <v>8290</v>
          </cell>
        </row>
        <row r="958">
          <cell r="D958">
            <v>21382</v>
          </cell>
          <cell r="E958">
            <v>0</v>
          </cell>
          <cell r="F958">
            <v>27811</v>
          </cell>
          <cell r="G958">
            <v>0</v>
          </cell>
          <cell r="H958">
            <v>27811</v>
          </cell>
          <cell r="I958">
            <v>25175</v>
          </cell>
          <cell r="J958">
            <v>11810</v>
          </cell>
          <cell r="K958">
            <v>23900</v>
          </cell>
          <cell r="L958">
            <v>1275</v>
          </cell>
          <cell r="M958">
            <v>2775</v>
          </cell>
          <cell r="N958">
            <v>978</v>
          </cell>
          <cell r="O958">
            <v>2340</v>
          </cell>
          <cell r="P958">
            <v>435</v>
          </cell>
          <cell r="Q958">
            <v>1029</v>
          </cell>
          <cell r="R958">
            <v>0</v>
          </cell>
          <cell r="S958">
            <v>0</v>
          </cell>
          <cell r="T958">
            <v>0</v>
          </cell>
          <cell r="U958">
            <v>1029</v>
          </cell>
          <cell r="V958">
            <v>4677</v>
          </cell>
        </row>
        <row r="959">
          <cell r="D959">
            <v>21383</v>
          </cell>
          <cell r="E959">
            <v>0</v>
          </cell>
          <cell r="F959">
            <v>37618</v>
          </cell>
          <cell r="G959">
            <v>0</v>
          </cell>
          <cell r="H959">
            <v>37618</v>
          </cell>
          <cell r="I959">
            <v>45280</v>
          </cell>
          <cell r="J959">
            <v>25240</v>
          </cell>
          <cell r="K959">
            <v>40400</v>
          </cell>
          <cell r="L959">
            <v>4880</v>
          </cell>
          <cell r="M959">
            <v>4775</v>
          </cell>
          <cell r="N959">
            <v>2075</v>
          </cell>
          <cell r="O959">
            <v>4775</v>
          </cell>
          <cell r="P959">
            <v>0</v>
          </cell>
          <cell r="Q959">
            <v>1269</v>
          </cell>
          <cell r="R959">
            <v>0</v>
          </cell>
          <cell r="S959">
            <v>0</v>
          </cell>
          <cell r="T959">
            <v>0</v>
          </cell>
          <cell r="U959">
            <v>1269</v>
          </cell>
          <cell r="V959">
            <v>6380</v>
          </cell>
        </row>
        <row r="960">
          <cell r="D960">
            <v>21401</v>
          </cell>
          <cell r="E960">
            <v>0</v>
          </cell>
          <cell r="F960">
            <v>63867</v>
          </cell>
          <cell r="G960">
            <v>0</v>
          </cell>
          <cell r="H960">
            <v>63867</v>
          </cell>
          <cell r="I960">
            <v>71910</v>
          </cell>
          <cell r="J960">
            <v>46070</v>
          </cell>
          <cell r="K960">
            <v>68800</v>
          </cell>
          <cell r="L960">
            <v>3110</v>
          </cell>
          <cell r="M960">
            <v>7264</v>
          </cell>
          <cell r="N960">
            <v>3808</v>
          </cell>
          <cell r="O960">
            <v>5700</v>
          </cell>
          <cell r="P960">
            <v>1564</v>
          </cell>
          <cell r="Q960">
            <v>1509</v>
          </cell>
          <cell r="R960">
            <v>0</v>
          </cell>
          <cell r="S960">
            <v>0</v>
          </cell>
          <cell r="T960">
            <v>0</v>
          </cell>
          <cell r="U960">
            <v>1509</v>
          </cell>
          <cell r="V960">
            <v>10783</v>
          </cell>
        </row>
        <row r="961">
          <cell r="D961">
            <v>21403</v>
          </cell>
          <cell r="E961">
            <v>0</v>
          </cell>
          <cell r="F961">
            <v>60124</v>
          </cell>
          <cell r="G961">
            <v>50124</v>
          </cell>
          <cell r="H961">
            <v>10000</v>
          </cell>
          <cell r="I961">
            <v>65170</v>
          </cell>
          <cell r="J961">
            <v>34780</v>
          </cell>
          <cell r="K961">
            <v>62800</v>
          </cell>
          <cell r="L961">
            <v>2370</v>
          </cell>
          <cell r="M961">
            <v>6929</v>
          </cell>
          <cell r="N961">
            <v>2843</v>
          </cell>
          <cell r="O961">
            <v>3498</v>
          </cell>
          <cell r="P961">
            <v>3431</v>
          </cell>
          <cell r="Q961">
            <v>1269</v>
          </cell>
          <cell r="R961">
            <v>0</v>
          </cell>
          <cell r="S961">
            <v>0</v>
          </cell>
          <cell r="T961">
            <v>0</v>
          </cell>
          <cell r="U961">
            <v>1269</v>
          </cell>
          <cell r="V961">
            <v>10162</v>
          </cell>
        </row>
        <row r="962">
          <cell r="D962">
            <v>21404</v>
          </cell>
          <cell r="E962">
            <v>0</v>
          </cell>
          <cell r="F962">
            <v>60778</v>
          </cell>
          <cell r="G962">
            <v>60778</v>
          </cell>
          <cell r="H962">
            <v>0</v>
          </cell>
          <cell r="I962">
            <v>71120</v>
          </cell>
          <cell r="J962">
            <v>38980</v>
          </cell>
          <cell r="K962">
            <v>67000</v>
          </cell>
          <cell r="L962">
            <v>4120</v>
          </cell>
          <cell r="M962">
            <v>7530</v>
          </cell>
          <cell r="N962">
            <v>3210</v>
          </cell>
          <cell r="O962">
            <v>5000</v>
          </cell>
          <cell r="P962">
            <v>2530</v>
          </cell>
          <cell r="Q962">
            <v>1269</v>
          </cell>
          <cell r="R962">
            <v>0</v>
          </cell>
          <cell r="S962">
            <v>0</v>
          </cell>
          <cell r="T962">
            <v>0</v>
          </cell>
          <cell r="U962">
            <v>1269</v>
          </cell>
          <cell r="V962">
            <v>10246</v>
          </cell>
        </row>
        <row r="963">
          <cell r="D963">
            <v>21421</v>
          </cell>
          <cell r="E963">
            <v>0</v>
          </cell>
          <cell r="F963">
            <v>49374</v>
          </cell>
          <cell r="G963">
            <v>0</v>
          </cell>
          <cell r="H963">
            <v>49374</v>
          </cell>
          <cell r="I963">
            <v>66375</v>
          </cell>
          <cell r="J963">
            <v>40570</v>
          </cell>
          <cell r="K963">
            <v>60675</v>
          </cell>
          <cell r="L963">
            <v>5700</v>
          </cell>
          <cell r="M963">
            <v>6814</v>
          </cell>
          <cell r="N963">
            <v>3331</v>
          </cell>
          <cell r="O963">
            <v>6814</v>
          </cell>
          <cell r="P963">
            <v>0</v>
          </cell>
          <cell r="Q963">
            <v>1509</v>
          </cell>
          <cell r="R963">
            <v>0</v>
          </cell>
          <cell r="S963">
            <v>0</v>
          </cell>
          <cell r="T963">
            <v>0</v>
          </cell>
          <cell r="U963">
            <v>1509</v>
          </cell>
          <cell r="V963">
            <v>8343</v>
          </cell>
        </row>
        <row r="964">
          <cell r="D964">
            <v>21501</v>
          </cell>
          <cell r="E964">
            <v>0</v>
          </cell>
          <cell r="F964">
            <v>26196</v>
          </cell>
          <cell r="G964">
            <v>8196</v>
          </cell>
          <cell r="H964">
            <v>18000</v>
          </cell>
          <cell r="I964">
            <v>26470</v>
          </cell>
          <cell r="J964">
            <v>14990</v>
          </cell>
          <cell r="K964">
            <v>1700</v>
          </cell>
          <cell r="L964">
            <v>24770</v>
          </cell>
          <cell r="M964">
            <v>2787</v>
          </cell>
          <cell r="N964">
            <v>1236</v>
          </cell>
          <cell r="O964">
            <v>2007</v>
          </cell>
          <cell r="P964">
            <v>780</v>
          </cell>
          <cell r="Q964">
            <v>1029</v>
          </cell>
          <cell r="R964">
            <v>1029</v>
          </cell>
          <cell r="S964">
            <v>1029</v>
          </cell>
          <cell r="T964">
            <v>0</v>
          </cell>
          <cell r="U964">
            <v>0</v>
          </cell>
          <cell r="V964">
            <v>4437</v>
          </cell>
        </row>
        <row r="965">
          <cell r="D965">
            <v>21502</v>
          </cell>
          <cell r="E965">
            <v>0</v>
          </cell>
          <cell r="F965">
            <v>23613</v>
          </cell>
          <cell r="G965">
            <v>23613</v>
          </cell>
          <cell r="H965">
            <v>0</v>
          </cell>
          <cell r="I965">
            <v>17265</v>
          </cell>
          <cell r="J965">
            <v>9520</v>
          </cell>
          <cell r="K965">
            <v>16000</v>
          </cell>
          <cell r="L965">
            <v>1265</v>
          </cell>
          <cell r="M965">
            <v>1828</v>
          </cell>
          <cell r="N965">
            <v>790</v>
          </cell>
          <cell r="O965">
            <v>1828</v>
          </cell>
          <cell r="P965">
            <v>0</v>
          </cell>
          <cell r="Q965">
            <v>789</v>
          </cell>
          <cell r="R965">
            <v>0</v>
          </cell>
          <cell r="S965">
            <v>0</v>
          </cell>
          <cell r="T965">
            <v>0</v>
          </cell>
          <cell r="U965">
            <v>789</v>
          </cell>
          <cell r="V965">
            <v>3997</v>
          </cell>
        </row>
        <row r="966">
          <cell r="D966">
            <v>21503</v>
          </cell>
          <cell r="E966">
            <v>0</v>
          </cell>
          <cell r="F966">
            <v>35420</v>
          </cell>
          <cell r="G966">
            <v>0</v>
          </cell>
          <cell r="H966">
            <v>35420</v>
          </cell>
          <cell r="I966">
            <v>32295</v>
          </cell>
          <cell r="J966">
            <v>18470</v>
          </cell>
          <cell r="K966">
            <v>19500</v>
          </cell>
          <cell r="L966">
            <v>12795</v>
          </cell>
          <cell r="M966">
            <v>3361</v>
          </cell>
          <cell r="N966">
            <v>1498</v>
          </cell>
          <cell r="O966">
            <v>2300</v>
          </cell>
          <cell r="P966">
            <v>1061</v>
          </cell>
          <cell r="Q966">
            <v>1029</v>
          </cell>
          <cell r="R966">
            <v>0</v>
          </cell>
          <cell r="S966">
            <v>0</v>
          </cell>
          <cell r="T966">
            <v>0</v>
          </cell>
          <cell r="U966">
            <v>1029</v>
          </cell>
          <cell r="V966">
            <v>5978</v>
          </cell>
        </row>
        <row r="967">
          <cell r="D967">
            <v>21504</v>
          </cell>
          <cell r="E967">
            <v>0</v>
          </cell>
          <cell r="F967">
            <v>20695</v>
          </cell>
          <cell r="G967">
            <v>0</v>
          </cell>
          <cell r="H967">
            <v>20695</v>
          </cell>
          <cell r="I967">
            <v>13790</v>
          </cell>
          <cell r="J967">
            <v>9540</v>
          </cell>
          <cell r="K967">
            <v>13750</v>
          </cell>
          <cell r="L967">
            <v>40</v>
          </cell>
          <cell r="M967">
            <v>1357</v>
          </cell>
          <cell r="N967">
            <v>793</v>
          </cell>
          <cell r="O967">
            <v>1357</v>
          </cell>
          <cell r="P967">
            <v>0</v>
          </cell>
          <cell r="Q967">
            <v>789</v>
          </cell>
          <cell r="R967">
            <v>0</v>
          </cell>
          <cell r="S967">
            <v>0</v>
          </cell>
          <cell r="T967">
            <v>0</v>
          </cell>
          <cell r="U967">
            <v>789</v>
          </cell>
          <cell r="V967">
            <v>3483</v>
          </cell>
        </row>
        <row r="968">
          <cell r="D968">
            <v>21505</v>
          </cell>
          <cell r="E968">
            <v>0</v>
          </cell>
          <cell r="F968">
            <v>40399</v>
          </cell>
          <cell r="G968">
            <v>40399</v>
          </cell>
          <cell r="H968">
            <v>0</v>
          </cell>
          <cell r="I968">
            <v>38480</v>
          </cell>
          <cell r="J968">
            <v>24820</v>
          </cell>
          <cell r="K968">
            <v>38480</v>
          </cell>
          <cell r="L968">
            <v>0</v>
          </cell>
          <cell r="M968">
            <v>3880</v>
          </cell>
          <cell r="N968">
            <v>2050</v>
          </cell>
          <cell r="O968">
            <v>3880</v>
          </cell>
          <cell r="P968">
            <v>0</v>
          </cell>
          <cell r="Q968">
            <v>1029</v>
          </cell>
          <cell r="R968">
            <v>0</v>
          </cell>
          <cell r="S968">
            <v>0</v>
          </cell>
          <cell r="T968">
            <v>0</v>
          </cell>
          <cell r="U968">
            <v>1029</v>
          </cell>
          <cell r="V968">
            <v>6796</v>
          </cell>
        </row>
        <row r="969">
          <cell r="D969">
            <v>21506</v>
          </cell>
          <cell r="E969">
            <v>0</v>
          </cell>
          <cell r="F969">
            <v>41373</v>
          </cell>
          <cell r="G969">
            <v>41373</v>
          </cell>
          <cell r="H969">
            <v>0</v>
          </cell>
          <cell r="I969">
            <v>30155</v>
          </cell>
          <cell r="J969">
            <v>20720</v>
          </cell>
          <cell r="K969">
            <v>30155</v>
          </cell>
          <cell r="L969">
            <v>0</v>
          </cell>
          <cell r="M969">
            <v>2975</v>
          </cell>
          <cell r="N969">
            <v>1718</v>
          </cell>
          <cell r="O969">
            <v>2975</v>
          </cell>
          <cell r="P969">
            <v>0</v>
          </cell>
          <cell r="Q969">
            <v>1029</v>
          </cell>
          <cell r="R969">
            <v>0</v>
          </cell>
          <cell r="S969">
            <v>0</v>
          </cell>
          <cell r="T969">
            <v>0</v>
          </cell>
          <cell r="U969">
            <v>1029</v>
          </cell>
          <cell r="V969">
            <v>6961</v>
          </cell>
        </row>
        <row r="970">
          <cell r="D970">
            <v>21507</v>
          </cell>
          <cell r="E970">
            <v>0</v>
          </cell>
          <cell r="F970">
            <v>17170</v>
          </cell>
          <cell r="G970">
            <v>0</v>
          </cell>
          <cell r="H970">
            <v>17170</v>
          </cell>
          <cell r="I970">
            <v>8370</v>
          </cell>
          <cell r="J970">
            <v>5660</v>
          </cell>
          <cell r="K970">
            <v>8000</v>
          </cell>
          <cell r="L970">
            <v>370</v>
          </cell>
          <cell r="M970">
            <v>831</v>
          </cell>
          <cell r="N970">
            <v>468</v>
          </cell>
          <cell r="O970">
            <v>658</v>
          </cell>
          <cell r="P970">
            <v>173</v>
          </cell>
          <cell r="Q970">
            <v>789</v>
          </cell>
          <cell r="R970">
            <v>0</v>
          </cell>
          <cell r="S970">
            <v>0</v>
          </cell>
          <cell r="T970">
            <v>0</v>
          </cell>
          <cell r="U970">
            <v>789</v>
          </cell>
          <cell r="V970">
            <v>2832</v>
          </cell>
        </row>
        <row r="971">
          <cell r="D971">
            <v>21521</v>
          </cell>
          <cell r="E971">
            <v>0</v>
          </cell>
          <cell r="F971">
            <v>46767</v>
          </cell>
          <cell r="G971">
            <v>0</v>
          </cell>
          <cell r="H971">
            <v>46767</v>
          </cell>
          <cell r="I971">
            <v>57675</v>
          </cell>
          <cell r="J971">
            <v>32960</v>
          </cell>
          <cell r="K971">
            <v>57675</v>
          </cell>
          <cell r="L971">
            <v>0</v>
          </cell>
          <cell r="M971">
            <v>6058</v>
          </cell>
          <cell r="N971">
            <v>2725</v>
          </cell>
          <cell r="O971">
            <v>5785</v>
          </cell>
          <cell r="P971">
            <v>273</v>
          </cell>
          <cell r="Q971">
            <v>1269</v>
          </cell>
          <cell r="R971">
            <v>0</v>
          </cell>
          <cell r="S971">
            <v>0</v>
          </cell>
          <cell r="T971">
            <v>0</v>
          </cell>
          <cell r="U971">
            <v>1269</v>
          </cell>
          <cell r="V971">
            <v>7926</v>
          </cell>
        </row>
        <row r="972">
          <cell r="D972">
            <v>21604</v>
          </cell>
          <cell r="E972">
            <v>0</v>
          </cell>
          <cell r="F972">
            <v>11997</v>
          </cell>
          <cell r="G972">
            <v>0</v>
          </cell>
          <cell r="H972">
            <v>11997</v>
          </cell>
          <cell r="I972">
            <v>4375</v>
          </cell>
          <cell r="J972">
            <v>2140</v>
          </cell>
          <cell r="K972">
            <v>3200</v>
          </cell>
          <cell r="L972">
            <v>1175</v>
          </cell>
          <cell r="M972">
            <v>481</v>
          </cell>
          <cell r="N972">
            <v>178</v>
          </cell>
          <cell r="O972">
            <v>481</v>
          </cell>
          <cell r="P972">
            <v>0</v>
          </cell>
          <cell r="Q972">
            <v>789</v>
          </cell>
          <cell r="R972">
            <v>0</v>
          </cell>
          <cell r="S972">
            <v>0</v>
          </cell>
          <cell r="T972">
            <v>0</v>
          </cell>
          <cell r="U972">
            <v>789</v>
          </cell>
          <cell r="V972">
            <v>1985</v>
          </cell>
        </row>
        <row r="973">
          <cell r="D973">
            <v>22000</v>
          </cell>
          <cell r="E973">
            <v>0</v>
          </cell>
          <cell r="F973">
            <v>8402833</v>
          </cell>
          <cell r="G973">
            <v>8402833</v>
          </cell>
          <cell r="H973">
            <v>0</v>
          </cell>
          <cell r="I973">
            <v>0</v>
          </cell>
          <cell r="J973">
            <v>0</v>
          </cell>
          <cell r="K973">
            <v>0</v>
          </cell>
          <cell r="L973">
            <v>0</v>
          </cell>
          <cell r="M973">
            <v>0</v>
          </cell>
          <cell r="N973">
            <v>0</v>
          </cell>
          <cell r="O973">
            <v>0</v>
          </cell>
          <cell r="P973">
            <v>0</v>
          </cell>
          <cell r="Q973">
            <v>0</v>
          </cell>
          <cell r="R973">
            <v>0</v>
          </cell>
          <cell r="S973">
            <v>0</v>
          </cell>
          <cell r="T973">
            <v>0</v>
          </cell>
          <cell r="U973">
            <v>0</v>
          </cell>
          <cell r="V973">
            <v>1448941</v>
          </cell>
        </row>
        <row r="974">
          <cell r="D974">
            <v>22100</v>
          </cell>
          <cell r="E974">
            <v>0</v>
          </cell>
          <cell r="F974">
            <v>1243385</v>
          </cell>
          <cell r="G974">
            <v>827285</v>
          </cell>
          <cell r="H974">
            <v>416100</v>
          </cell>
          <cell r="I974">
            <v>2812230</v>
          </cell>
          <cell r="J974">
            <v>1825340</v>
          </cell>
          <cell r="K974">
            <v>2812230</v>
          </cell>
          <cell r="L974">
            <v>0</v>
          </cell>
          <cell r="M974">
            <v>284420</v>
          </cell>
          <cell r="N974">
            <v>151163</v>
          </cell>
          <cell r="O974">
            <v>284420</v>
          </cell>
          <cell r="P974">
            <v>0</v>
          </cell>
          <cell r="Q974">
            <v>20469</v>
          </cell>
          <cell r="R974">
            <v>0</v>
          </cell>
          <cell r="S974">
            <v>0</v>
          </cell>
          <cell r="T974">
            <v>0</v>
          </cell>
          <cell r="U974">
            <v>20469</v>
          </cell>
          <cell r="V974">
            <v>216836</v>
          </cell>
        </row>
        <row r="975">
          <cell r="D975">
            <v>22130</v>
          </cell>
          <cell r="E975">
            <v>0</v>
          </cell>
          <cell r="F975">
            <v>1500421</v>
          </cell>
          <cell r="G975">
            <v>900421</v>
          </cell>
          <cell r="H975">
            <v>600000</v>
          </cell>
          <cell r="I975">
            <v>2915230</v>
          </cell>
          <cell r="J975">
            <v>1770540</v>
          </cell>
          <cell r="K975">
            <v>2250000</v>
          </cell>
          <cell r="L975">
            <v>665230</v>
          </cell>
          <cell r="M975">
            <v>301274</v>
          </cell>
          <cell r="N975">
            <v>146390</v>
          </cell>
          <cell r="O975">
            <v>205660</v>
          </cell>
          <cell r="P975">
            <v>95614</v>
          </cell>
          <cell r="Q975">
            <v>21770</v>
          </cell>
          <cell r="R975">
            <v>0</v>
          </cell>
          <cell r="S975">
            <v>0</v>
          </cell>
          <cell r="T975">
            <v>0</v>
          </cell>
          <cell r="U975">
            <v>21770</v>
          </cell>
          <cell r="V975">
            <v>254466</v>
          </cell>
        </row>
        <row r="976">
          <cell r="D976">
            <v>22203</v>
          </cell>
          <cell r="E976">
            <v>0</v>
          </cell>
          <cell r="F976">
            <v>350163</v>
          </cell>
          <cell r="G976">
            <v>217100</v>
          </cell>
          <cell r="H976">
            <v>133063</v>
          </cell>
          <cell r="I976">
            <v>817050</v>
          </cell>
          <cell r="J976">
            <v>544700</v>
          </cell>
          <cell r="K976">
            <v>736000</v>
          </cell>
          <cell r="L976">
            <v>81050</v>
          </cell>
          <cell r="M976">
            <v>82047</v>
          </cell>
          <cell r="N976">
            <v>45225</v>
          </cell>
          <cell r="O976">
            <v>54000</v>
          </cell>
          <cell r="P976">
            <v>28047</v>
          </cell>
          <cell r="Q976">
            <v>6709</v>
          </cell>
          <cell r="R976">
            <v>0</v>
          </cell>
          <cell r="S976">
            <v>0</v>
          </cell>
          <cell r="T976">
            <v>0</v>
          </cell>
          <cell r="U976">
            <v>6709</v>
          </cell>
          <cell r="V976">
            <v>61211</v>
          </cell>
        </row>
        <row r="977">
          <cell r="D977">
            <v>22205</v>
          </cell>
          <cell r="E977">
            <v>0</v>
          </cell>
          <cell r="F977">
            <v>76375</v>
          </cell>
          <cell r="G977">
            <v>76375</v>
          </cell>
          <cell r="H977">
            <v>0</v>
          </cell>
          <cell r="I977">
            <v>206615</v>
          </cell>
          <cell r="J977">
            <v>158680</v>
          </cell>
          <cell r="K977">
            <v>206615</v>
          </cell>
          <cell r="L977">
            <v>0</v>
          </cell>
          <cell r="M977">
            <v>19672</v>
          </cell>
          <cell r="N977">
            <v>13213</v>
          </cell>
          <cell r="O977">
            <v>5400</v>
          </cell>
          <cell r="P977">
            <v>14272</v>
          </cell>
          <cell r="Q977">
            <v>2709</v>
          </cell>
          <cell r="R977">
            <v>0</v>
          </cell>
          <cell r="S977">
            <v>0</v>
          </cell>
          <cell r="T977">
            <v>0</v>
          </cell>
          <cell r="U977">
            <v>2709</v>
          </cell>
          <cell r="V977">
            <v>13167</v>
          </cell>
        </row>
        <row r="978">
          <cell r="D978">
            <v>22206</v>
          </cell>
          <cell r="E978">
            <v>0</v>
          </cell>
          <cell r="F978">
            <v>215359</v>
          </cell>
          <cell r="G978">
            <v>60141</v>
          </cell>
          <cell r="H978">
            <v>155218</v>
          </cell>
          <cell r="I978">
            <v>415695</v>
          </cell>
          <cell r="J978">
            <v>261480</v>
          </cell>
          <cell r="K978">
            <v>405000</v>
          </cell>
          <cell r="L978">
            <v>10695</v>
          </cell>
          <cell r="M978">
            <v>42485</v>
          </cell>
          <cell r="N978">
            <v>21650</v>
          </cell>
          <cell r="O978">
            <v>24205</v>
          </cell>
          <cell r="P978">
            <v>18280</v>
          </cell>
          <cell r="Q978">
            <v>4629</v>
          </cell>
          <cell r="R978">
            <v>0</v>
          </cell>
          <cell r="S978">
            <v>0</v>
          </cell>
          <cell r="T978">
            <v>0</v>
          </cell>
          <cell r="U978">
            <v>4629</v>
          </cell>
          <cell r="V978">
            <v>37390</v>
          </cell>
        </row>
        <row r="979">
          <cell r="D979">
            <v>22207</v>
          </cell>
          <cell r="E979">
            <v>0</v>
          </cell>
          <cell r="F979">
            <v>258425</v>
          </cell>
          <cell r="G979">
            <v>258425</v>
          </cell>
          <cell r="H979">
            <v>0</v>
          </cell>
          <cell r="I979">
            <v>473920</v>
          </cell>
          <cell r="J979">
            <v>286170</v>
          </cell>
          <cell r="K979">
            <v>375000</v>
          </cell>
          <cell r="L979">
            <v>98920</v>
          </cell>
          <cell r="M979">
            <v>49636</v>
          </cell>
          <cell r="N979">
            <v>24196</v>
          </cell>
          <cell r="O979">
            <v>31000</v>
          </cell>
          <cell r="P979">
            <v>18636</v>
          </cell>
          <cell r="Q979">
            <v>5349</v>
          </cell>
          <cell r="R979">
            <v>0</v>
          </cell>
          <cell r="S979">
            <v>0</v>
          </cell>
          <cell r="T979">
            <v>0</v>
          </cell>
          <cell r="U979">
            <v>5349</v>
          </cell>
          <cell r="V979">
            <v>44980</v>
          </cell>
        </row>
        <row r="980">
          <cell r="D980">
            <v>22208</v>
          </cell>
          <cell r="E980">
            <v>0</v>
          </cell>
          <cell r="F980">
            <v>169807</v>
          </cell>
          <cell r="G980">
            <v>0</v>
          </cell>
          <cell r="H980">
            <v>169807</v>
          </cell>
          <cell r="I980">
            <v>369180</v>
          </cell>
          <cell r="J980">
            <v>280740</v>
          </cell>
          <cell r="K980">
            <v>369180</v>
          </cell>
          <cell r="L980">
            <v>0</v>
          </cell>
          <cell r="M980">
            <v>35137</v>
          </cell>
          <cell r="N980">
            <v>23275</v>
          </cell>
          <cell r="O980">
            <v>20412</v>
          </cell>
          <cell r="P980">
            <v>14725</v>
          </cell>
          <cell r="Q980">
            <v>3429</v>
          </cell>
          <cell r="R980">
            <v>0</v>
          </cell>
          <cell r="S980">
            <v>0</v>
          </cell>
          <cell r="T980">
            <v>0</v>
          </cell>
          <cell r="U980">
            <v>3429</v>
          </cell>
          <cell r="V980">
            <v>29371</v>
          </cell>
        </row>
        <row r="981">
          <cell r="D981">
            <v>22209</v>
          </cell>
          <cell r="E981">
            <v>0</v>
          </cell>
          <cell r="F981">
            <v>235361</v>
          </cell>
          <cell r="G981">
            <v>0</v>
          </cell>
          <cell r="H981">
            <v>235361</v>
          </cell>
          <cell r="I981">
            <v>315160</v>
          </cell>
          <cell r="J981">
            <v>177070</v>
          </cell>
          <cell r="K981">
            <v>0</v>
          </cell>
          <cell r="L981">
            <v>315160</v>
          </cell>
          <cell r="M981">
            <v>33303</v>
          </cell>
          <cell r="N981">
            <v>14628</v>
          </cell>
          <cell r="O981">
            <v>5757</v>
          </cell>
          <cell r="P981">
            <v>27546</v>
          </cell>
          <cell r="Q981">
            <v>3210</v>
          </cell>
          <cell r="R981">
            <v>0</v>
          </cell>
          <cell r="S981">
            <v>0</v>
          </cell>
          <cell r="T981">
            <v>0</v>
          </cell>
          <cell r="U981">
            <v>3210</v>
          </cell>
          <cell r="V981">
            <v>40855</v>
          </cell>
        </row>
        <row r="982">
          <cell r="D982">
            <v>22210</v>
          </cell>
          <cell r="E982">
            <v>0</v>
          </cell>
          <cell r="F982">
            <v>404555</v>
          </cell>
          <cell r="G982">
            <v>121850</v>
          </cell>
          <cell r="H982">
            <v>282705</v>
          </cell>
          <cell r="I982">
            <v>898495</v>
          </cell>
          <cell r="J982">
            <v>534880</v>
          </cell>
          <cell r="K982">
            <v>718000</v>
          </cell>
          <cell r="L982">
            <v>180495</v>
          </cell>
          <cell r="M982">
            <v>93483</v>
          </cell>
          <cell r="N982">
            <v>44148</v>
          </cell>
          <cell r="O982">
            <v>600</v>
          </cell>
          <cell r="P982">
            <v>92883</v>
          </cell>
          <cell r="Q982">
            <v>7509</v>
          </cell>
          <cell r="R982">
            <v>0</v>
          </cell>
          <cell r="S982">
            <v>0</v>
          </cell>
          <cell r="T982">
            <v>0</v>
          </cell>
          <cell r="U982">
            <v>7509</v>
          </cell>
          <cell r="V982">
            <v>70694</v>
          </cell>
        </row>
        <row r="983">
          <cell r="D983">
            <v>22211</v>
          </cell>
          <cell r="E983">
            <v>0</v>
          </cell>
          <cell r="F983">
            <v>331882</v>
          </cell>
          <cell r="G983">
            <v>11046</v>
          </cell>
          <cell r="H983">
            <v>320836</v>
          </cell>
          <cell r="I983">
            <v>553160</v>
          </cell>
          <cell r="J983">
            <v>307100</v>
          </cell>
          <cell r="K983">
            <v>420000</v>
          </cell>
          <cell r="L983">
            <v>133160</v>
          </cell>
          <cell r="M983">
            <v>58695</v>
          </cell>
          <cell r="N983">
            <v>25323</v>
          </cell>
          <cell r="O983">
            <v>58695</v>
          </cell>
          <cell r="P983">
            <v>0</v>
          </cell>
          <cell r="Q983">
            <v>5909</v>
          </cell>
          <cell r="R983">
            <v>0</v>
          </cell>
          <cell r="S983">
            <v>0</v>
          </cell>
          <cell r="T983">
            <v>0</v>
          </cell>
          <cell r="U983">
            <v>5909</v>
          </cell>
          <cell r="V983">
            <v>57624</v>
          </cell>
        </row>
        <row r="984">
          <cell r="D984">
            <v>22212</v>
          </cell>
          <cell r="E984">
            <v>0</v>
          </cell>
          <cell r="F984">
            <v>277338</v>
          </cell>
          <cell r="G984">
            <v>132413</v>
          </cell>
          <cell r="H984">
            <v>144925</v>
          </cell>
          <cell r="I984">
            <v>460510</v>
          </cell>
          <cell r="J984">
            <v>262060</v>
          </cell>
          <cell r="K984">
            <v>396000</v>
          </cell>
          <cell r="L984">
            <v>64510</v>
          </cell>
          <cell r="M984">
            <v>48359</v>
          </cell>
          <cell r="N984">
            <v>21503</v>
          </cell>
          <cell r="O984">
            <v>16161</v>
          </cell>
          <cell r="P984">
            <v>32198</v>
          </cell>
          <cell r="Q984">
            <v>5349</v>
          </cell>
          <cell r="R984">
            <v>0</v>
          </cell>
          <cell r="S984">
            <v>0</v>
          </cell>
          <cell r="T984">
            <v>0</v>
          </cell>
          <cell r="U984">
            <v>5349</v>
          </cell>
          <cell r="V984">
            <v>48399</v>
          </cell>
        </row>
        <row r="985">
          <cell r="D985">
            <v>22213</v>
          </cell>
          <cell r="E985">
            <v>0</v>
          </cell>
          <cell r="F985">
            <v>224771</v>
          </cell>
          <cell r="G985">
            <v>8170</v>
          </cell>
          <cell r="H985">
            <v>216601</v>
          </cell>
          <cell r="I985">
            <v>348115</v>
          </cell>
          <cell r="J985">
            <v>177690</v>
          </cell>
          <cell r="K985">
            <v>79000</v>
          </cell>
          <cell r="L985">
            <v>269115</v>
          </cell>
          <cell r="M985">
            <v>37755</v>
          </cell>
          <cell r="N985">
            <v>14628</v>
          </cell>
          <cell r="O985">
            <v>1180</v>
          </cell>
          <cell r="P985">
            <v>36575</v>
          </cell>
          <cell r="Q985">
            <v>4389</v>
          </cell>
          <cell r="R985">
            <v>0</v>
          </cell>
          <cell r="S985">
            <v>0</v>
          </cell>
          <cell r="T985">
            <v>0</v>
          </cell>
          <cell r="U985">
            <v>4389</v>
          </cell>
          <cell r="V985">
            <v>39224</v>
          </cell>
        </row>
        <row r="986">
          <cell r="D986">
            <v>22214</v>
          </cell>
          <cell r="E986">
            <v>0</v>
          </cell>
          <cell r="F986">
            <v>286208</v>
          </cell>
          <cell r="G986">
            <v>46000</v>
          </cell>
          <cell r="H986">
            <v>240208</v>
          </cell>
          <cell r="I986">
            <v>468095</v>
          </cell>
          <cell r="J986">
            <v>264480</v>
          </cell>
          <cell r="K986">
            <v>468095</v>
          </cell>
          <cell r="L986">
            <v>0</v>
          </cell>
          <cell r="M986">
            <v>49419</v>
          </cell>
          <cell r="N986">
            <v>21885</v>
          </cell>
          <cell r="O986">
            <v>49419</v>
          </cell>
          <cell r="P986">
            <v>0</v>
          </cell>
          <cell r="Q986">
            <v>5349</v>
          </cell>
          <cell r="R986">
            <v>0</v>
          </cell>
          <cell r="S986">
            <v>0</v>
          </cell>
          <cell r="T986">
            <v>0</v>
          </cell>
          <cell r="U986">
            <v>5349</v>
          </cell>
          <cell r="V986">
            <v>49904</v>
          </cell>
        </row>
        <row r="987">
          <cell r="D987">
            <v>22215</v>
          </cell>
          <cell r="E987">
            <v>0</v>
          </cell>
          <cell r="F987">
            <v>136850</v>
          </cell>
          <cell r="G987">
            <v>136850</v>
          </cell>
          <cell r="H987">
            <v>0</v>
          </cell>
          <cell r="I987">
            <v>263720</v>
          </cell>
          <cell r="J987">
            <v>132370</v>
          </cell>
          <cell r="K987">
            <v>200000</v>
          </cell>
          <cell r="L987">
            <v>63720</v>
          </cell>
          <cell r="M987">
            <v>28799</v>
          </cell>
          <cell r="N987">
            <v>10928</v>
          </cell>
          <cell r="O987">
            <v>12000</v>
          </cell>
          <cell r="P987">
            <v>16799</v>
          </cell>
          <cell r="Q987">
            <v>3429</v>
          </cell>
          <cell r="R987">
            <v>0</v>
          </cell>
          <cell r="S987">
            <v>0</v>
          </cell>
          <cell r="T987">
            <v>0</v>
          </cell>
          <cell r="U987">
            <v>3429</v>
          </cell>
          <cell r="V987">
            <v>23990</v>
          </cell>
        </row>
        <row r="988">
          <cell r="D988">
            <v>22216</v>
          </cell>
          <cell r="E988">
            <v>0</v>
          </cell>
          <cell r="F988">
            <v>173927</v>
          </cell>
          <cell r="G988">
            <v>0</v>
          </cell>
          <cell r="H988">
            <v>173927</v>
          </cell>
          <cell r="I988">
            <v>283110</v>
          </cell>
          <cell r="J988">
            <v>153040</v>
          </cell>
          <cell r="K988">
            <v>204000</v>
          </cell>
          <cell r="L988">
            <v>79110</v>
          </cell>
          <cell r="M988">
            <v>30201</v>
          </cell>
          <cell r="N988">
            <v>12555</v>
          </cell>
          <cell r="O988">
            <v>25000</v>
          </cell>
          <cell r="P988">
            <v>5201</v>
          </cell>
          <cell r="Q988">
            <v>3429</v>
          </cell>
          <cell r="R988">
            <v>0</v>
          </cell>
          <cell r="S988">
            <v>0</v>
          </cell>
          <cell r="T988">
            <v>0</v>
          </cell>
          <cell r="U988">
            <v>3429</v>
          </cell>
          <cell r="V988">
            <v>30316</v>
          </cell>
        </row>
        <row r="989">
          <cell r="D989">
            <v>22219</v>
          </cell>
          <cell r="E989">
            <v>0</v>
          </cell>
          <cell r="F989">
            <v>79310</v>
          </cell>
          <cell r="G989">
            <v>0</v>
          </cell>
          <cell r="H989">
            <v>79310</v>
          </cell>
          <cell r="I989">
            <v>100450</v>
          </cell>
          <cell r="J989">
            <v>73660</v>
          </cell>
          <cell r="K989">
            <v>0</v>
          </cell>
          <cell r="L989">
            <v>100450</v>
          </cell>
          <cell r="M989">
            <v>9678</v>
          </cell>
          <cell r="N989">
            <v>6093</v>
          </cell>
          <cell r="O989">
            <v>6000</v>
          </cell>
          <cell r="P989">
            <v>3678</v>
          </cell>
          <cell r="Q989">
            <v>1749</v>
          </cell>
          <cell r="R989">
            <v>0</v>
          </cell>
          <cell r="S989">
            <v>0</v>
          </cell>
          <cell r="T989">
            <v>0</v>
          </cell>
          <cell r="U989">
            <v>1749</v>
          </cell>
          <cell r="V989">
            <v>13507</v>
          </cell>
        </row>
        <row r="990">
          <cell r="D990">
            <v>22220</v>
          </cell>
          <cell r="E990">
            <v>0</v>
          </cell>
          <cell r="F990">
            <v>86037</v>
          </cell>
          <cell r="G990">
            <v>0</v>
          </cell>
          <cell r="H990">
            <v>86037</v>
          </cell>
          <cell r="I990">
            <v>152750</v>
          </cell>
          <cell r="J990">
            <v>79300</v>
          </cell>
          <cell r="K990">
            <v>133000</v>
          </cell>
          <cell r="L990">
            <v>19750</v>
          </cell>
          <cell r="M990">
            <v>16471</v>
          </cell>
          <cell r="N990">
            <v>6538</v>
          </cell>
          <cell r="O990">
            <v>4000</v>
          </cell>
          <cell r="P990">
            <v>12471</v>
          </cell>
          <cell r="Q990">
            <v>2229</v>
          </cell>
          <cell r="R990">
            <v>0</v>
          </cell>
          <cell r="S990">
            <v>0</v>
          </cell>
          <cell r="T990">
            <v>0</v>
          </cell>
          <cell r="U990">
            <v>2229</v>
          </cell>
          <cell r="V990">
            <v>15146</v>
          </cell>
        </row>
        <row r="991">
          <cell r="D991">
            <v>22221</v>
          </cell>
          <cell r="E991">
            <v>0</v>
          </cell>
          <cell r="F991">
            <v>89565</v>
          </cell>
          <cell r="G991">
            <v>89565</v>
          </cell>
          <cell r="H991">
            <v>0</v>
          </cell>
          <cell r="I991">
            <v>177735</v>
          </cell>
          <cell r="J991">
            <v>90830</v>
          </cell>
          <cell r="K991">
            <v>177735</v>
          </cell>
          <cell r="L991">
            <v>0</v>
          </cell>
          <cell r="M991">
            <v>19289</v>
          </cell>
          <cell r="N991">
            <v>7478</v>
          </cell>
          <cell r="O991">
            <v>19289</v>
          </cell>
          <cell r="P991">
            <v>0</v>
          </cell>
          <cell r="Q991">
            <v>2469</v>
          </cell>
          <cell r="R991">
            <v>0</v>
          </cell>
          <cell r="S991">
            <v>0</v>
          </cell>
          <cell r="T991">
            <v>0</v>
          </cell>
          <cell r="U991">
            <v>2469</v>
          </cell>
          <cell r="V991">
            <v>15735</v>
          </cell>
        </row>
        <row r="992">
          <cell r="D992">
            <v>22222</v>
          </cell>
          <cell r="E992">
            <v>0</v>
          </cell>
          <cell r="F992">
            <v>94460</v>
          </cell>
          <cell r="G992">
            <v>10765</v>
          </cell>
          <cell r="H992">
            <v>83695</v>
          </cell>
          <cell r="I992">
            <v>122080</v>
          </cell>
          <cell r="J992">
            <v>82640</v>
          </cell>
          <cell r="K992">
            <v>122080</v>
          </cell>
          <cell r="L992">
            <v>0</v>
          </cell>
          <cell r="M992">
            <v>12149</v>
          </cell>
          <cell r="N992">
            <v>6833</v>
          </cell>
          <cell r="O992">
            <v>12149</v>
          </cell>
          <cell r="P992">
            <v>0</v>
          </cell>
          <cell r="Q992">
            <v>1989</v>
          </cell>
          <cell r="R992">
            <v>0</v>
          </cell>
          <cell r="S992">
            <v>0</v>
          </cell>
          <cell r="T992">
            <v>0</v>
          </cell>
          <cell r="U992">
            <v>1989</v>
          </cell>
          <cell r="V992">
            <v>16232</v>
          </cell>
        </row>
        <row r="993">
          <cell r="D993">
            <v>22223</v>
          </cell>
          <cell r="E993">
            <v>3474</v>
          </cell>
          <cell r="F993">
            <v>58772</v>
          </cell>
          <cell r="G993">
            <v>58772</v>
          </cell>
          <cell r="H993">
            <v>0</v>
          </cell>
          <cell r="I993">
            <v>92525</v>
          </cell>
          <cell r="J993">
            <v>46840</v>
          </cell>
          <cell r="K993">
            <v>0</v>
          </cell>
          <cell r="L993">
            <v>92525</v>
          </cell>
          <cell r="M993">
            <v>10025</v>
          </cell>
          <cell r="N993">
            <v>3833</v>
          </cell>
          <cell r="O993">
            <v>0</v>
          </cell>
          <cell r="P993">
            <v>10025</v>
          </cell>
          <cell r="Q993">
            <v>1749</v>
          </cell>
          <cell r="R993">
            <v>0</v>
          </cell>
          <cell r="S993">
            <v>0</v>
          </cell>
          <cell r="T993">
            <v>0</v>
          </cell>
          <cell r="U993">
            <v>1749</v>
          </cell>
          <cell r="V993">
            <v>10282</v>
          </cell>
        </row>
        <row r="994">
          <cell r="D994">
            <v>22224</v>
          </cell>
          <cell r="E994">
            <v>0</v>
          </cell>
          <cell r="F994">
            <v>109347</v>
          </cell>
          <cell r="G994">
            <v>14540</v>
          </cell>
          <cell r="H994">
            <v>94807</v>
          </cell>
          <cell r="I994">
            <v>144810</v>
          </cell>
          <cell r="J994">
            <v>74660</v>
          </cell>
          <cell r="K994">
            <v>71320</v>
          </cell>
          <cell r="L994">
            <v>73490</v>
          </cell>
          <cell r="M994">
            <v>15657</v>
          </cell>
          <cell r="N994">
            <v>6150</v>
          </cell>
          <cell r="O994">
            <v>5880</v>
          </cell>
          <cell r="P994">
            <v>9777</v>
          </cell>
          <cell r="Q994">
            <v>2469</v>
          </cell>
          <cell r="R994">
            <v>0</v>
          </cell>
          <cell r="S994">
            <v>0</v>
          </cell>
          <cell r="T994">
            <v>0</v>
          </cell>
          <cell r="U994">
            <v>2469</v>
          </cell>
          <cell r="V994">
            <v>19020</v>
          </cell>
        </row>
        <row r="995">
          <cell r="D995">
            <v>22225</v>
          </cell>
          <cell r="E995">
            <v>0</v>
          </cell>
          <cell r="F995">
            <v>119226</v>
          </cell>
          <cell r="G995">
            <v>100226</v>
          </cell>
          <cell r="H995">
            <v>19000</v>
          </cell>
          <cell r="I995">
            <v>189995</v>
          </cell>
          <cell r="J995">
            <v>123630</v>
          </cell>
          <cell r="K995">
            <v>162000</v>
          </cell>
          <cell r="L995">
            <v>27995</v>
          </cell>
          <cell r="M995">
            <v>19181</v>
          </cell>
          <cell r="N995">
            <v>10223</v>
          </cell>
          <cell r="O995">
            <v>8000</v>
          </cell>
          <cell r="P995">
            <v>11181</v>
          </cell>
          <cell r="Q995">
            <v>2709</v>
          </cell>
          <cell r="R995">
            <v>0</v>
          </cell>
          <cell r="S995">
            <v>0</v>
          </cell>
          <cell r="T995">
            <v>0</v>
          </cell>
          <cell r="U995">
            <v>2709</v>
          </cell>
          <cell r="V995">
            <v>20644</v>
          </cell>
        </row>
        <row r="996">
          <cell r="D996">
            <v>22226</v>
          </cell>
          <cell r="E996">
            <v>3118</v>
          </cell>
          <cell r="F996">
            <v>107852</v>
          </cell>
          <cell r="G996">
            <v>5500</v>
          </cell>
          <cell r="H996">
            <v>102352</v>
          </cell>
          <cell r="I996">
            <v>151280</v>
          </cell>
          <cell r="J996">
            <v>89050</v>
          </cell>
          <cell r="K996">
            <v>122900</v>
          </cell>
          <cell r="L996">
            <v>28380</v>
          </cell>
          <cell r="M996">
            <v>15739</v>
          </cell>
          <cell r="N996">
            <v>7333</v>
          </cell>
          <cell r="O996">
            <v>4972</v>
          </cell>
          <cell r="P996">
            <v>10767</v>
          </cell>
          <cell r="Q996">
            <v>2229</v>
          </cell>
          <cell r="R996">
            <v>0</v>
          </cell>
          <cell r="S996">
            <v>0</v>
          </cell>
          <cell r="T996">
            <v>0</v>
          </cell>
          <cell r="U996">
            <v>2229</v>
          </cell>
          <cell r="V996">
            <v>18610</v>
          </cell>
        </row>
        <row r="997">
          <cell r="D997">
            <v>22301</v>
          </cell>
          <cell r="E997">
            <v>0</v>
          </cell>
          <cell r="F997">
            <v>42808</v>
          </cell>
          <cell r="G997">
            <v>42808</v>
          </cell>
          <cell r="H997">
            <v>0</v>
          </cell>
          <cell r="I997">
            <v>64640</v>
          </cell>
          <cell r="J997">
            <v>49650</v>
          </cell>
          <cell r="K997">
            <v>0</v>
          </cell>
          <cell r="L997">
            <v>64640</v>
          </cell>
          <cell r="M997">
            <v>6119</v>
          </cell>
          <cell r="N997">
            <v>4118</v>
          </cell>
          <cell r="O997">
            <v>3836</v>
          </cell>
          <cell r="P997">
            <v>2283</v>
          </cell>
          <cell r="Q997">
            <v>1269</v>
          </cell>
          <cell r="R997">
            <v>0</v>
          </cell>
          <cell r="S997">
            <v>0</v>
          </cell>
          <cell r="T997">
            <v>0</v>
          </cell>
          <cell r="U997">
            <v>1269</v>
          </cell>
          <cell r="V997">
            <v>7327</v>
          </cell>
        </row>
        <row r="998">
          <cell r="D998">
            <v>22302</v>
          </cell>
          <cell r="E998">
            <v>0</v>
          </cell>
          <cell r="F998">
            <v>34895</v>
          </cell>
          <cell r="G998">
            <v>1432</v>
          </cell>
          <cell r="H998">
            <v>33463</v>
          </cell>
          <cell r="I998">
            <v>30995</v>
          </cell>
          <cell r="J998">
            <v>22380</v>
          </cell>
          <cell r="K998">
            <v>30995</v>
          </cell>
          <cell r="L998">
            <v>0</v>
          </cell>
          <cell r="M998">
            <v>3004</v>
          </cell>
          <cell r="N998">
            <v>1858</v>
          </cell>
          <cell r="O998">
            <v>2272</v>
          </cell>
          <cell r="P998">
            <v>732</v>
          </cell>
          <cell r="Q998">
            <v>1029</v>
          </cell>
          <cell r="R998">
            <v>0</v>
          </cell>
          <cell r="S998">
            <v>0</v>
          </cell>
          <cell r="T998">
            <v>0</v>
          </cell>
          <cell r="U998">
            <v>1029</v>
          </cell>
          <cell r="V998">
            <v>5940</v>
          </cell>
        </row>
        <row r="999">
          <cell r="D999">
            <v>22304</v>
          </cell>
          <cell r="E999">
            <v>0</v>
          </cell>
          <cell r="F999">
            <v>43302</v>
          </cell>
          <cell r="G999">
            <v>43302</v>
          </cell>
          <cell r="H999">
            <v>0</v>
          </cell>
          <cell r="I999">
            <v>42950</v>
          </cell>
          <cell r="J999">
            <v>33520</v>
          </cell>
          <cell r="K999">
            <v>0</v>
          </cell>
          <cell r="L999">
            <v>42950</v>
          </cell>
          <cell r="M999">
            <v>4028</v>
          </cell>
          <cell r="N999">
            <v>2783</v>
          </cell>
          <cell r="O999">
            <v>3000</v>
          </cell>
          <cell r="P999">
            <v>1028</v>
          </cell>
          <cell r="Q999">
            <v>1029</v>
          </cell>
          <cell r="R999">
            <v>0</v>
          </cell>
          <cell r="S999">
            <v>0</v>
          </cell>
          <cell r="T999">
            <v>0</v>
          </cell>
          <cell r="U999">
            <v>1029</v>
          </cell>
          <cell r="V999">
            <v>7362</v>
          </cell>
        </row>
        <row r="1000">
          <cell r="D1000">
            <v>22305</v>
          </cell>
          <cell r="E1000">
            <v>0</v>
          </cell>
          <cell r="F1000">
            <v>35447</v>
          </cell>
          <cell r="G1000">
            <v>0</v>
          </cell>
          <cell r="H1000">
            <v>35447</v>
          </cell>
          <cell r="I1000">
            <v>30540</v>
          </cell>
          <cell r="J1000">
            <v>23320</v>
          </cell>
          <cell r="K1000">
            <v>0</v>
          </cell>
          <cell r="L1000">
            <v>30540</v>
          </cell>
          <cell r="M1000">
            <v>2889</v>
          </cell>
          <cell r="N1000">
            <v>1938</v>
          </cell>
          <cell r="O1000">
            <v>544</v>
          </cell>
          <cell r="P1000">
            <v>2345</v>
          </cell>
          <cell r="Q1000">
            <v>1029</v>
          </cell>
          <cell r="R1000">
            <v>0</v>
          </cell>
          <cell r="S1000">
            <v>0</v>
          </cell>
          <cell r="T1000">
            <v>0</v>
          </cell>
          <cell r="U1000">
            <v>1029</v>
          </cell>
          <cell r="V1000">
            <v>6036</v>
          </cell>
        </row>
        <row r="1001">
          <cell r="D1001">
            <v>22306</v>
          </cell>
          <cell r="E1001">
            <v>0</v>
          </cell>
          <cell r="F1001">
            <v>38709</v>
          </cell>
          <cell r="G1001">
            <v>38709</v>
          </cell>
          <cell r="H1001">
            <v>0</v>
          </cell>
          <cell r="I1001">
            <v>37740</v>
          </cell>
          <cell r="J1001">
            <v>29180</v>
          </cell>
          <cell r="K1001">
            <v>37740</v>
          </cell>
          <cell r="L1001">
            <v>0</v>
          </cell>
          <cell r="M1001">
            <v>3563</v>
          </cell>
          <cell r="N1001">
            <v>2435</v>
          </cell>
          <cell r="O1001">
            <v>2563</v>
          </cell>
          <cell r="P1001">
            <v>1000</v>
          </cell>
          <cell r="Q1001">
            <v>1029</v>
          </cell>
          <cell r="R1001">
            <v>0</v>
          </cell>
          <cell r="S1001">
            <v>0</v>
          </cell>
          <cell r="T1001">
            <v>0</v>
          </cell>
          <cell r="U1001">
            <v>1029</v>
          </cell>
          <cell r="V1001">
            <v>6589</v>
          </cell>
        </row>
        <row r="1002">
          <cell r="D1002">
            <v>22325</v>
          </cell>
          <cell r="E1002">
            <v>0</v>
          </cell>
          <cell r="F1002">
            <v>82283</v>
          </cell>
          <cell r="G1002">
            <v>0</v>
          </cell>
          <cell r="H1002">
            <v>82283</v>
          </cell>
          <cell r="I1002">
            <v>139415</v>
          </cell>
          <cell r="J1002">
            <v>87140</v>
          </cell>
          <cell r="K1002">
            <v>128000</v>
          </cell>
          <cell r="L1002">
            <v>11415</v>
          </cell>
          <cell r="M1002">
            <v>14249</v>
          </cell>
          <cell r="N1002">
            <v>7193</v>
          </cell>
          <cell r="O1002">
            <v>5716</v>
          </cell>
          <cell r="P1002">
            <v>8533</v>
          </cell>
          <cell r="Q1002">
            <v>1749</v>
          </cell>
          <cell r="R1002">
            <v>0</v>
          </cell>
          <cell r="S1002">
            <v>0</v>
          </cell>
          <cell r="T1002">
            <v>0</v>
          </cell>
          <cell r="U1002">
            <v>1749</v>
          </cell>
          <cell r="V1002">
            <v>14327</v>
          </cell>
        </row>
        <row r="1003">
          <cell r="D1003">
            <v>22341</v>
          </cell>
          <cell r="E1003">
            <v>0</v>
          </cell>
          <cell r="F1003">
            <v>59445</v>
          </cell>
          <cell r="G1003">
            <v>34776</v>
          </cell>
          <cell r="H1003">
            <v>24669</v>
          </cell>
          <cell r="I1003">
            <v>113770</v>
          </cell>
          <cell r="J1003">
            <v>67280</v>
          </cell>
          <cell r="K1003">
            <v>93600</v>
          </cell>
          <cell r="L1003">
            <v>20170</v>
          </cell>
          <cell r="M1003">
            <v>11838</v>
          </cell>
          <cell r="N1003">
            <v>5538</v>
          </cell>
          <cell r="O1003">
            <v>4571</v>
          </cell>
          <cell r="P1003">
            <v>7267</v>
          </cell>
          <cell r="Q1003">
            <v>1749</v>
          </cell>
          <cell r="R1003">
            <v>0</v>
          </cell>
          <cell r="S1003">
            <v>0</v>
          </cell>
          <cell r="T1003">
            <v>0</v>
          </cell>
          <cell r="U1003">
            <v>1749</v>
          </cell>
          <cell r="V1003">
            <v>10219</v>
          </cell>
        </row>
        <row r="1004">
          <cell r="D1004">
            <v>22342</v>
          </cell>
          <cell r="E1004">
            <v>0</v>
          </cell>
          <cell r="F1004">
            <v>59182</v>
          </cell>
          <cell r="G1004">
            <v>30000</v>
          </cell>
          <cell r="H1004">
            <v>29182</v>
          </cell>
          <cell r="I1004">
            <v>134835</v>
          </cell>
          <cell r="J1004">
            <v>71500</v>
          </cell>
          <cell r="K1004">
            <v>84000</v>
          </cell>
          <cell r="L1004">
            <v>50835</v>
          </cell>
          <cell r="M1004">
            <v>14473</v>
          </cell>
          <cell r="N1004">
            <v>5893</v>
          </cell>
          <cell r="O1004">
            <v>1065</v>
          </cell>
          <cell r="P1004">
            <v>13408</v>
          </cell>
          <cell r="Q1004">
            <v>1989</v>
          </cell>
          <cell r="R1004">
            <v>0</v>
          </cell>
          <cell r="S1004">
            <v>0</v>
          </cell>
          <cell r="T1004">
            <v>0</v>
          </cell>
          <cell r="U1004">
            <v>1989</v>
          </cell>
          <cell r="V1004">
            <v>10499</v>
          </cell>
        </row>
        <row r="1005">
          <cell r="D1005">
            <v>22344</v>
          </cell>
          <cell r="E1005">
            <v>0</v>
          </cell>
          <cell r="F1005">
            <v>35687</v>
          </cell>
          <cell r="G1005">
            <v>35687</v>
          </cell>
          <cell r="H1005">
            <v>0</v>
          </cell>
          <cell r="I1005">
            <v>58265</v>
          </cell>
          <cell r="J1005">
            <v>31220</v>
          </cell>
          <cell r="K1005">
            <v>44500</v>
          </cell>
          <cell r="L1005">
            <v>13765</v>
          </cell>
          <cell r="M1005">
            <v>6240</v>
          </cell>
          <cell r="N1005">
            <v>2580</v>
          </cell>
          <cell r="O1005">
            <v>4034</v>
          </cell>
          <cell r="P1005">
            <v>2206</v>
          </cell>
          <cell r="Q1005">
            <v>1269</v>
          </cell>
          <cell r="R1005">
            <v>0</v>
          </cell>
          <cell r="S1005">
            <v>0</v>
          </cell>
          <cell r="T1005">
            <v>0</v>
          </cell>
          <cell r="U1005">
            <v>1269</v>
          </cell>
          <cell r="V1005">
            <v>6136</v>
          </cell>
        </row>
        <row r="1006">
          <cell r="D1006">
            <v>22424</v>
          </cell>
          <cell r="E1006">
            <v>0</v>
          </cell>
          <cell r="F1006">
            <v>53232</v>
          </cell>
          <cell r="G1006">
            <v>0</v>
          </cell>
          <cell r="H1006">
            <v>53232</v>
          </cell>
          <cell r="I1006">
            <v>84260</v>
          </cell>
          <cell r="J1006">
            <v>40080</v>
          </cell>
          <cell r="K1006">
            <v>67000</v>
          </cell>
          <cell r="L1006">
            <v>17260</v>
          </cell>
          <cell r="M1006">
            <v>9290</v>
          </cell>
          <cell r="N1006">
            <v>3275</v>
          </cell>
          <cell r="O1006">
            <v>7780</v>
          </cell>
          <cell r="P1006">
            <v>1510</v>
          </cell>
          <cell r="Q1006">
            <v>1509</v>
          </cell>
          <cell r="R1006">
            <v>0</v>
          </cell>
          <cell r="S1006">
            <v>0</v>
          </cell>
          <cell r="T1006">
            <v>0</v>
          </cell>
          <cell r="U1006">
            <v>1509</v>
          </cell>
          <cell r="V1006">
            <v>9291</v>
          </cell>
        </row>
        <row r="1007">
          <cell r="D1007">
            <v>22429</v>
          </cell>
          <cell r="E1007">
            <v>0</v>
          </cell>
          <cell r="F1007">
            <v>33601</v>
          </cell>
          <cell r="G1007">
            <v>33601</v>
          </cell>
          <cell r="H1007">
            <v>0</v>
          </cell>
          <cell r="I1007">
            <v>25760</v>
          </cell>
          <cell r="J1007">
            <v>17750</v>
          </cell>
          <cell r="K1007">
            <v>25760</v>
          </cell>
          <cell r="L1007">
            <v>0</v>
          </cell>
          <cell r="M1007">
            <v>2544</v>
          </cell>
          <cell r="N1007">
            <v>1476</v>
          </cell>
          <cell r="O1007">
            <v>2544</v>
          </cell>
          <cell r="P1007">
            <v>0</v>
          </cell>
          <cell r="Q1007">
            <v>1029</v>
          </cell>
          <cell r="R1007">
            <v>0</v>
          </cell>
          <cell r="S1007">
            <v>0</v>
          </cell>
          <cell r="T1007">
            <v>0</v>
          </cell>
          <cell r="U1007">
            <v>1029</v>
          </cell>
          <cell r="V1007">
            <v>5710</v>
          </cell>
        </row>
        <row r="1008">
          <cell r="D1008">
            <v>22461</v>
          </cell>
          <cell r="E1008">
            <v>0</v>
          </cell>
          <cell r="F1008">
            <v>56799</v>
          </cell>
          <cell r="G1008">
            <v>0</v>
          </cell>
          <cell r="H1008">
            <v>56799</v>
          </cell>
          <cell r="I1008">
            <v>58210</v>
          </cell>
          <cell r="J1008">
            <v>33640</v>
          </cell>
          <cell r="K1008">
            <v>47460</v>
          </cell>
          <cell r="L1008">
            <v>10750</v>
          </cell>
          <cell r="M1008">
            <v>6065</v>
          </cell>
          <cell r="N1008">
            <v>2753</v>
          </cell>
          <cell r="O1008">
            <v>3908</v>
          </cell>
          <cell r="P1008">
            <v>2157</v>
          </cell>
          <cell r="Q1008">
            <v>1269</v>
          </cell>
          <cell r="R1008">
            <v>0</v>
          </cell>
          <cell r="S1008">
            <v>0</v>
          </cell>
          <cell r="T1008">
            <v>0</v>
          </cell>
          <cell r="U1008">
            <v>1269</v>
          </cell>
          <cell r="V1008">
            <v>9781</v>
          </cell>
        </row>
        <row r="1009">
          <cell r="D1009">
            <v>23000</v>
          </cell>
          <cell r="E1009">
            <v>0</v>
          </cell>
          <cell r="F1009">
            <v>13029488</v>
          </cell>
          <cell r="G1009">
            <v>13029488</v>
          </cell>
          <cell r="H1009">
            <v>0</v>
          </cell>
          <cell r="I1009">
            <v>0</v>
          </cell>
          <cell r="J1009">
            <v>0</v>
          </cell>
          <cell r="K1009">
            <v>0</v>
          </cell>
          <cell r="L1009">
            <v>0</v>
          </cell>
          <cell r="M1009">
            <v>0</v>
          </cell>
          <cell r="N1009">
            <v>0</v>
          </cell>
          <cell r="O1009">
            <v>0</v>
          </cell>
          <cell r="P1009">
            <v>0</v>
          </cell>
          <cell r="Q1009">
            <v>0</v>
          </cell>
          <cell r="R1009">
            <v>0</v>
          </cell>
          <cell r="S1009">
            <v>0</v>
          </cell>
          <cell r="T1009">
            <v>0</v>
          </cell>
          <cell r="U1009">
            <v>0</v>
          </cell>
          <cell r="V1009">
            <v>2202509</v>
          </cell>
        </row>
        <row r="1010">
          <cell r="D1010">
            <v>23100</v>
          </cell>
          <cell r="E1010">
            <v>0</v>
          </cell>
          <cell r="F1010">
            <v>3284330</v>
          </cell>
          <cell r="G1010">
            <v>3284330</v>
          </cell>
          <cell r="H1010">
            <v>0</v>
          </cell>
          <cell r="I1010">
            <v>10230640</v>
          </cell>
          <cell r="J1010">
            <v>6868010</v>
          </cell>
          <cell r="K1010">
            <v>8374000</v>
          </cell>
          <cell r="L1010">
            <v>1856640</v>
          </cell>
          <cell r="M1010">
            <v>1024150</v>
          </cell>
          <cell r="N1010">
            <v>569383</v>
          </cell>
          <cell r="O1010">
            <v>230000</v>
          </cell>
          <cell r="P1010">
            <v>794150</v>
          </cell>
          <cell r="Q1010">
            <v>67989</v>
          </cell>
          <cell r="R1010">
            <v>0</v>
          </cell>
          <cell r="S1010">
            <v>0</v>
          </cell>
          <cell r="T1010">
            <v>0</v>
          </cell>
          <cell r="U1010">
            <v>67989</v>
          </cell>
          <cell r="V1010">
            <v>553094</v>
          </cell>
        </row>
        <row r="1011">
          <cell r="D1011">
            <v>23201</v>
          </cell>
          <cell r="E1011">
            <v>0</v>
          </cell>
          <cell r="F1011">
            <v>625044</v>
          </cell>
          <cell r="G1011">
            <v>0</v>
          </cell>
          <cell r="H1011">
            <v>625044</v>
          </cell>
          <cell r="I1011">
            <v>1331680</v>
          </cell>
          <cell r="J1011">
            <v>802690</v>
          </cell>
          <cell r="K1011">
            <v>970000</v>
          </cell>
          <cell r="L1011">
            <v>361680</v>
          </cell>
          <cell r="M1011">
            <v>137580</v>
          </cell>
          <cell r="N1011">
            <v>66156</v>
          </cell>
          <cell r="O1011">
            <v>30000</v>
          </cell>
          <cell r="P1011">
            <v>107580</v>
          </cell>
          <cell r="Q1011">
            <v>10869</v>
          </cell>
          <cell r="R1011">
            <v>0</v>
          </cell>
          <cell r="S1011">
            <v>0</v>
          </cell>
          <cell r="T1011">
            <v>0</v>
          </cell>
          <cell r="U1011">
            <v>10869</v>
          </cell>
          <cell r="V1011">
            <v>106427</v>
          </cell>
        </row>
        <row r="1012">
          <cell r="D1012">
            <v>23202</v>
          </cell>
          <cell r="E1012">
            <v>0</v>
          </cell>
          <cell r="F1012">
            <v>633191</v>
          </cell>
          <cell r="G1012">
            <v>0</v>
          </cell>
          <cell r="H1012">
            <v>633191</v>
          </cell>
          <cell r="I1012">
            <v>1242395</v>
          </cell>
          <cell r="J1012">
            <v>679460</v>
          </cell>
          <cell r="K1012">
            <v>911000</v>
          </cell>
          <cell r="L1012">
            <v>331395</v>
          </cell>
          <cell r="M1012">
            <v>132267</v>
          </cell>
          <cell r="N1012">
            <v>55998</v>
          </cell>
          <cell r="O1012">
            <v>56092</v>
          </cell>
          <cell r="P1012">
            <v>76175</v>
          </cell>
          <cell r="Q1012">
            <v>11189</v>
          </cell>
          <cell r="R1012">
            <v>0</v>
          </cell>
          <cell r="S1012">
            <v>0</v>
          </cell>
          <cell r="T1012">
            <v>0</v>
          </cell>
          <cell r="U1012">
            <v>11189</v>
          </cell>
          <cell r="V1012">
            <v>108028</v>
          </cell>
        </row>
        <row r="1013">
          <cell r="D1013">
            <v>23203</v>
          </cell>
          <cell r="E1013">
            <v>0</v>
          </cell>
          <cell r="F1013">
            <v>801204</v>
          </cell>
          <cell r="G1013">
            <v>58302</v>
          </cell>
          <cell r="H1013">
            <v>742902</v>
          </cell>
          <cell r="I1013">
            <v>1470790</v>
          </cell>
          <cell r="J1013">
            <v>941520</v>
          </cell>
          <cell r="K1013">
            <v>1300000</v>
          </cell>
          <cell r="L1013">
            <v>170790</v>
          </cell>
          <cell r="M1013">
            <v>149091</v>
          </cell>
          <cell r="N1013">
            <v>77820</v>
          </cell>
          <cell r="O1013">
            <v>42419</v>
          </cell>
          <cell r="P1013">
            <v>106672</v>
          </cell>
          <cell r="Q1013">
            <v>11029</v>
          </cell>
          <cell r="R1013">
            <v>0</v>
          </cell>
          <cell r="S1013">
            <v>0</v>
          </cell>
          <cell r="T1013">
            <v>0</v>
          </cell>
          <cell r="U1013">
            <v>11029</v>
          </cell>
          <cell r="V1013">
            <v>135622</v>
          </cell>
        </row>
        <row r="1014">
          <cell r="D1014">
            <v>23204</v>
          </cell>
          <cell r="E1014">
            <v>0</v>
          </cell>
          <cell r="F1014">
            <v>261291</v>
          </cell>
          <cell r="G1014">
            <v>0</v>
          </cell>
          <cell r="H1014">
            <v>261291</v>
          </cell>
          <cell r="I1014">
            <v>480005</v>
          </cell>
          <cell r="J1014">
            <v>299850</v>
          </cell>
          <cell r="K1014">
            <v>415000</v>
          </cell>
          <cell r="L1014">
            <v>65005</v>
          </cell>
          <cell r="M1014">
            <v>49067</v>
          </cell>
          <cell r="N1014">
            <v>24773</v>
          </cell>
          <cell r="O1014">
            <v>20560</v>
          </cell>
          <cell r="P1014">
            <v>28507</v>
          </cell>
          <cell r="Q1014">
            <v>4650</v>
          </cell>
          <cell r="R1014">
            <v>0</v>
          </cell>
          <cell r="S1014">
            <v>0</v>
          </cell>
          <cell r="T1014">
            <v>0</v>
          </cell>
          <cell r="U1014">
            <v>4650</v>
          </cell>
          <cell r="V1014">
            <v>44364</v>
          </cell>
        </row>
        <row r="1015">
          <cell r="D1015">
            <v>23205</v>
          </cell>
          <cell r="E1015">
            <v>0</v>
          </cell>
          <cell r="F1015">
            <v>196212</v>
          </cell>
          <cell r="G1015">
            <v>115612</v>
          </cell>
          <cell r="H1015">
            <v>80600</v>
          </cell>
          <cell r="I1015">
            <v>386610</v>
          </cell>
          <cell r="J1015">
            <v>215010</v>
          </cell>
          <cell r="K1015">
            <v>326010</v>
          </cell>
          <cell r="L1015">
            <v>60600</v>
          </cell>
          <cell r="M1015">
            <v>40903</v>
          </cell>
          <cell r="N1015">
            <v>17668</v>
          </cell>
          <cell r="O1015">
            <v>19738</v>
          </cell>
          <cell r="P1015">
            <v>21165</v>
          </cell>
          <cell r="Q1015">
            <v>4869</v>
          </cell>
          <cell r="R1015">
            <v>0</v>
          </cell>
          <cell r="S1015">
            <v>0</v>
          </cell>
          <cell r="T1015">
            <v>0</v>
          </cell>
          <cell r="U1015">
            <v>4869</v>
          </cell>
          <cell r="V1015">
            <v>33428</v>
          </cell>
        </row>
        <row r="1016">
          <cell r="D1016">
            <v>23206</v>
          </cell>
          <cell r="E1016">
            <v>0</v>
          </cell>
          <cell r="F1016">
            <v>524184</v>
          </cell>
          <cell r="G1016">
            <v>0</v>
          </cell>
          <cell r="H1016">
            <v>524184</v>
          </cell>
          <cell r="I1016">
            <v>1185205</v>
          </cell>
          <cell r="J1016">
            <v>739450</v>
          </cell>
          <cell r="K1016">
            <v>968000</v>
          </cell>
          <cell r="L1016">
            <v>217205</v>
          </cell>
          <cell r="M1016">
            <v>121360</v>
          </cell>
          <cell r="N1016">
            <v>61063</v>
          </cell>
          <cell r="O1016">
            <v>88510</v>
          </cell>
          <cell r="P1016">
            <v>32850</v>
          </cell>
          <cell r="Q1016">
            <v>8949</v>
          </cell>
          <cell r="R1016">
            <v>0</v>
          </cell>
          <cell r="S1016">
            <v>0</v>
          </cell>
          <cell r="T1016">
            <v>0</v>
          </cell>
          <cell r="U1016">
            <v>8949</v>
          </cell>
          <cell r="V1016">
            <v>89053</v>
          </cell>
        </row>
        <row r="1017">
          <cell r="D1017">
            <v>23207</v>
          </cell>
          <cell r="E1017">
            <v>0</v>
          </cell>
          <cell r="F1017">
            <v>375727</v>
          </cell>
          <cell r="G1017">
            <v>0</v>
          </cell>
          <cell r="H1017">
            <v>375727</v>
          </cell>
          <cell r="I1017">
            <v>655995</v>
          </cell>
          <cell r="J1017">
            <v>388670</v>
          </cell>
          <cell r="K1017">
            <v>536000</v>
          </cell>
          <cell r="L1017">
            <v>119995</v>
          </cell>
          <cell r="M1017">
            <v>68199</v>
          </cell>
          <cell r="N1017">
            <v>32031</v>
          </cell>
          <cell r="O1017">
            <v>32173</v>
          </cell>
          <cell r="P1017">
            <v>36026</v>
          </cell>
          <cell r="Q1017">
            <v>6549</v>
          </cell>
          <cell r="R1017">
            <v>0</v>
          </cell>
          <cell r="S1017">
            <v>0</v>
          </cell>
          <cell r="T1017">
            <v>0</v>
          </cell>
          <cell r="U1017">
            <v>6549</v>
          </cell>
          <cell r="V1017">
            <v>63617</v>
          </cell>
        </row>
        <row r="1018">
          <cell r="D1018">
            <v>23208</v>
          </cell>
          <cell r="E1018">
            <v>0</v>
          </cell>
          <cell r="F1018">
            <v>137384</v>
          </cell>
          <cell r="G1018">
            <v>0</v>
          </cell>
          <cell r="H1018">
            <v>137384</v>
          </cell>
          <cell r="I1018">
            <v>223170</v>
          </cell>
          <cell r="J1018">
            <v>137430</v>
          </cell>
          <cell r="K1018">
            <v>143200</v>
          </cell>
          <cell r="L1018">
            <v>79970</v>
          </cell>
          <cell r="M1018">
            <v>22938</v>
          </cell>
          <cell r="N1018">
            <v>11376</v>
          </cell>
          <cell r="O1018">
            <v>7780</v>
          </cell>
          <cell r="P1018">
            <v>15158</v>
          </cell>
          <cell r="Q1018">
            <v>2709</v>
          </cell>
          <cell r="R1018">
            <v>0</v>
          </cell>
          <cell r="S1018">
            <v>0</v>
          </cell>
          <cell r="T1018">
            <v>0</v>
          </cell>
          <cell r="U1018">
            <v>2709</v>
          </cell>
          <cell r="V1018">
            <v>23263</v>
          </cell>
        </row>
        <row r="1019">
          <cell r="D1019">
            <v>23209</v>
          </cell>
          <cell r="E1019">
            <v>0</v>
          </cell>
          <cell r="F1019">
            <v>94273</v>
          </cell>
          <cell r="G1019">
            <v>0</v>
          </cell>
          <cell r="H1019">
            <v>94273</v>
          </cell>
          <cell r="I1019">
            <v>228415</v>
          </cell>
          <cell r="J1019">
            <v>120670</v>
          </cell>
          <cell r="K1019">
            <v>166000</v>
          </cell>
          <cell r="L1019">
            <v>62415</v>
          </cell>
          <cell r="M1019">
            <v>24543</v>
          </cell>
          <cell r="N1019">
            <v>9918</v>
          </cell>
          <cell r="O1019">
            <v>1493</v>
          </cell>
          <cell r="P1019">
            <v>23050</v>
          </cell>
          <cell r="Q1019">
            <v>2949</v>
          </cell>
          <cell r="R1019">
            <v>0</v>
          </cell>
          <cell r="S1019">
            <v>0</v>
          </cell>
          <cell r="T1019">
            <v>0</v>
          </cell>
          <cell r="U1019">
            <v>2949</v>
          </cell>
          <cell r="V1019">
            <v>16241</v>
          </cell>
        </row>
        <row r="1020">
          <cell r="D1020">
            <v>23210</v>
          </cell>
          <cell r="E1020">
            <v>0</v>
          </cell>
          <cell r="F1020">
            <v>183212</v>
          </cell>
          <cell r="G1020">
            <v>0</v>
          </cell>
          <cell r="H1020">
            <v>183212</v>
          </cell>
          <cell r="I1020">
            <v>485260</v>
          </cell>
          <cell r="J1020">
            <v>251330</v>
          </cell>
          <cell r="K1020">
            <v>415000</v>
          </cell>
          <cell r="L1020">
            <v>70260</v>
          </cell>
          <cell r="M1020">
            <v>52519</v>
          </cell>
          <cell r="N1020">
            <v>20683</v>
          </cell>
          <cell r="O1020">
            <v>35776</v>
          </cell>
          <cell r="P1020">
            <v>16743</v>
          </cell>
          <cell r="Q1020">
            <v>5909</v>
          </cell>
          <cell r="R1020">
            <v>0</v>
          </cell>
          <cell r="S1020">
            <v>0</v>
          </cell>
          <cell r="T1020">
            <v>0</v>
          </cell>
          <cell r="U1020">
            <v>5909</v>
          </cell>
          <cell r="V1020">
            <v>31324</v>
          </cell>
        </row>
        <row r="1021">
          <cell r="D1021">
            <v>23211</v>
          </cell>
          <cell r="E1021">
            <v>0</v>
          </cell>
          <cell r="F1021">
            <v>488874</v>
          </cell>
          <cell r="G1021">
            <v>0</v>
          </cell>
          <cell r="H1021">
            <v>488874</v>
          </cell>
          <cell r="I1021">
            <v>1315195</v>
          </cell>
          <cell r="J1021">
            <v>683860</v>
          </cell>
          <cell r="K1021">
            <v>1000000</v>
          </cell>
          <cell r="L1021">
            <v>315195</v>
          </cell>
          <cell r="M1021">
            <v>141980</v>
          </cell>
          <cell r="N1021">
            <v>56225</v>
          </cell>
          <cell r="O1021">
            <v>45000</v>
          </cell>
          <cell r="P1021">
            <v>96980</v>
          </cell>
          <cell r="Q1021">
            <v>11989</v>
          </cell>
          <cell r="R1021">
            <v>0</v>
          </cell>
          <cell r="S1021">
            <v>0</v>
          </cell>
          <cell r="T1021">
            <v>0</v>
          </cell>
          <cell r="U1021">
            <v>11989</v>
          </cell>
          <cell r="V1021">
            <v>82333</v>
          </cell>
        </row>
        <row r="1022">
          <cell r="D1022">
            <v>23212</v>
          </cell>
          <cell r="E1022">
            <v>0</v>
          </cell>
          <cell r="F1022">
            <v>241848</v>
          </cell>
          <cell r="G1022">
            <v>241848</v>
          </cell>
          <cell r="H1022">
            <v>0</v>
          </cell>
          <cell r="I1022">
            <v>542205</v>
          </cell>
          <cell r="J1022">
            <v>261520</v>
          </cell>
          <cell r="K1022">
            <v>330000</v>
          </cell>
          <cell r="L1022">
            <v>212205</v>
          </cell>
          <cell r="M1022">
            <v>59581</v>
          </cell>
          <cell r="N1022">
            <v>21460</v>
          </cell>
          <cell r="O1022">
            <v>1500</v>
          </cell>
          <cell r="P1022">
            <v>58081</v>
          </cell>
          <cell r="Q1022">
            <v>5930</v>
          </cell>
          <cell r="R1022">
            <v>0</v>
          </cell>
          <cell r="S1022">
            <v>0</v>
          </cell>
          <cell r="T1022">
            <v>0</v>
          </cell>
          <cell r="U1022">
            <v>5930</v>
          </cell>
          <cell r="V1022">
            <v>41262</v>
          </cell>
        </row>
        <row r="1023">
          <cell r="D1023">
            <v>23213</v>
          </cell>
          <cell r="E1023">
            <v>0</v>
          </cell>
          <cell r="F1023">
            <v>312842</v>
          </cell>
          <cell r="G1023">
            <v>25000</v>
          </cell>
          <cell r="H1023">
            <v>287842</v>
          </cell>
          <cell r="I1023">
            <v>492225</v>
          </cell>
          <cell r="J1023">
            <v>244980</v>
          </cell>
          <cell r="K1023">
            <v>353000</v>
          </cell>
          <cell r="L1023">
            <v>139225</v>
          </cell>
          <cell r="M1023">
            <v>53540</v>
          </cell>
          <cell r="N1023">
            <v>20045</v>
          </cell>
          <cell r="O1023">
            <v>21672</v>
          </cell>
          <cell r="P1023">
            <v>31868</v>
          </cell>
          <cell r="Q1023">
            <v>5909</v>
          </cell>
          <cell r="R1023">
            <v>0</v>
          </cell>
          <cell r="S1023">
            <v>0</v>
          </cell>
          <cell r="T1023">
            <v>0</v>
          </cell>
          <cell r="U1023">
            <v>5909</v>
          </cell>
          <cell r="V1023">
            <v>53341</v>
          </cell>
        </row>
        <row r="1024">
          <cell r="D1024">
            <v>23214</v>
          </cell>
          <cell r="E1024">
            <v>0</v>
          </cell>
          <cell r="F1024">
            <v>167490</v>
          </cell>
          <cell r="G1024">
            <v>50066</v>
          </cell>
          <cell r="H1024">
            <v>117424</v>
          </cell>
          <cell r="I1024">
            <v>268725</v>
          </cell>
          <cell r="J1024">
            <v>157350</v>
          </cell>
          <cell r="K1024">
            <v>229000</v>
          </cell>
          <cell r="L1024">
            <v>39725</v>
          </cell>
          <cell r="M1024">
            <v>27945</v>
          </cell>
          <cell r="N1024">
            <v>12936</v>
          </cell>
          <cell r="O1024">
            <v>12114</v>
          </cell>
          <cell r="P1024">
            <v>15831</v>
          </cell>
          <cell r="Q1024">
            <v>3189</v>
          </cell>
          <cell r="R1024">
            <v>0</v>
          </cell>
          <cell r="S1024">
            <v>0</v>
          </cell>
          <cell r="T1024">
            <v>0</v>
          </cell>
          <cell r="U1024">
            <v>3189</v>
          </cell>
          <cell r="V1024">
            <v>28460</v>
          </cell>
        </row>
        <row r="1025">
          <cell r="D1025">
            <v>23215</v>
          </cell>
          <cell r="E1025">
            <v>0</v>
          </cell>
          <cell r="F1025">
            <v>139000</v>
          </cell>
          <cell r="G1025">
            <v>13554</v>
          </cell>
          <cell r="H1025">
            <v>125446</v>
          </cell>
          <cell r="I1025">
            <v>241790</v>
          </cell>
          <cell r="J1025">
            <v>137860</v>
          </cell>
          <cell r="K1025">
            <v>192800</v>
          </cell>
          <cell r="L1025">
            <v>48990</v>
          </cell>
          <cell r="M1025">
            <v>25419</v>
          </cell>
          <cell r="N1025">
            <v>11385</v>
          </cell>
          <cell r="O1025">
            <v>11292</v>
          </cell>
          <cell r="P1025">
            <v>14127</v>
          </cell>
          <cell r="Q1025">
            <v>2949</v>
          </cell>
          <cell r="R1025">
            <v>0</v>
          </cell>
          <cell r="S1025">
            <v>0</v>
          </cell>
          <cell r="T1025">
            <v>0</v>
          </cell>
          <cell r="U1025">
            <v>2949</v>
          </cell>
          <cell r="V1025">
            <v>23444</v>
          </cell>
        </row>
        <row r="1026">
          <cell r="D1026">
            <v>23216</v>
          </cell>
          <cell r="E1026">
            <v>0</v>
          </cell>
          <cell r="F1026">
            <v>106362</v>
          </cell>
          <cell r="G1026">
            <v>577</v>
          </cell>
          <cell r="H1026">
            <v>105785</v>
          </cell>
          <cell r="I1026">
            <v>193450</v>
          </cell>
          <cell r="J1026">
            <v>110070</v>
          </cell>
          <cell r="K1026">
            <v>162000</v>
          </cell>
          <cell r="L1026">
            <v>31450</v>
          </cell>
          <cell r="M1026">
            <v>20309</v>
          </cell>
          <cell r="N1026">
            <v>9053</v>
          </cell>
          <cell r="O1026">
            <v>13176</v>
          </cell>
          <cell r="P1026">
            <v>7133</v>
          </cell>
          <cell r="Q1026">
            <v>2709</v>
          </cell>
          <cell r="R1026">
            <v>0</v>
          </cell>
          <cell r="S1026">
            <v>0</v>
          </cell>
          <cell r="T1026">
            <v>0</v>
          </cell>
          <cell r="U1026">
            <v>2709</v>
          </cell>
          <cell r="V1026">
            <v>18019</v>
          </cell>
        </row>
        <row r="1027">
          <cell r="D1027">
            <v>23217</v>
          </cell>
          <cell r="E1027">
            <v>0</v>
          </cell>
          <cell r="F1027">
            <v>206939</v>
          </cell>
          <cell r="G1027">
            <v>0</v>
          </cell>
          <cell r="H1027">
            <v>206939</v>
          </cell>
          <cell r="I1027">
            <v>340895</v>
          </cell>
          <cell r="J1027">
            <v>202150</v>
          </cell>
          <cell r="K1027">
            <v>312600</v>
          </cell>
          <cell r="L1027">
            <v>28295</v>
          </cell>
          <cell r="M1027">
            <v>35405</v>
          </cell>
          <cell r="N1027">
            <v>16691</v>
          </cell>
          <cell r="O1027">
            <v>15679</v>
          </cell>
          <cell r="P1027">
            <v>19726</v>
          </cell>
          <cell r="Q1027">
            <v>3909</v>
          </cell>
          <cell r="R1027">
            <v>0</v>
          </cell>
          <cell r="S1027">
            <v>0</v>
          </cell>
          <cell r="T1027">
            <v>0</v>
          </cell>
          <cell r="U1027">
            <v>3909</v>
          </cell>
          <cell r="V1027">
            <v>35085</v>
          </cell>
        </row>
        <row r="1028">
          <cell r="D1028">
            <v>23219</v>
          </cell>
          <cell r="E1028">
            <v>0</v>
          </cell>
          <cell r="F1028">
            <v>192466</v>
          </cell>
          <cell r="G1028">
            <v>5500</v>
          </cell>
          <cell r="H1028">
            <v>186966</v>
          </cell>
          <cell r="I1028">
            <v>530025</v>
          </cell>
          <cell r="J1028">
            <v>307840</v>
          </cell>
          <cell r="K1028">
            <v>430000</v>
          </cell>
          <cell r="L1028">
            <v>100025</v>
          </cell>
          <cell r="M1028">
            <v>55487</v>
          </cell>
          <cell r="N1028">
            <v>25313</v>
          </cell>
          <cell r="O1028">
            <v>55487</v>
          </cell>
          <cell r="P1028">
            <v>0</v>
          </cell>
          <cell r="Q1028">
            <v>5909</v>
          </cell>
          <cell r="R1028">
            <v>0</v>
          </cell>
          <cell r="S1028">
            <v>0</v>
          </cell>
          <cell r="T1028">
            <v>0</v>
          </cell>
          <cell r="U1028">
            <v>5909</v>
          </cell>
          <cell r="V1028">
            <v>32674</v>
          </cell>
        </row>
        <row r="1029">
          <cell r="D1029">
            <v>23220</v>
          </cell>
          <cell r="E1029">
            <v>0</v>
          </cell>
          <cell r="F1029">
            <v>251030</v>
          </cell>
          <cell r="G1029">
            <v>0</v>
          </cell>
          <cell r="H1029">
            <v>251030</v>
          </cell>
          <cell r="I1029">
            <v>445120</v>
          </cell>
          <cell r="J1029">
            <v>253670</v>
          </cell>
          <cell r="K1029">
            <v>352000</v>
          </cell>
          <cell r="L1029">
            <v>93120</v>
          </cell>
          <cell r="M1029">
            <v>46753</v>
          </cell>
          <cell r="N1029">
            <v>20908</v>
          </cell>
          <cell r="O1029">
            <v>27500</v>
          </cell>
          <cell r="P1029">
            <v>19253</v>
          </cell>
          <cell r="Q1029">
            <v>5109</v>
          </cell>
          <cell r="R1029">
            <v>0</v>
          </cell>
          <cell r="S1029">
            <v>0</v>
          </cell>
          <cell r="T1029">
            <v>0</v>
          </cell>
          <cell r="U1029">
            <v>5109</v>
          </cell>
          <cell r="V1029">
            <v>42673</v>
          </cell>
        </row>
        <row r="1030">
          <cell r="D1030">
            <v>23221</v>
          </cell>
          <cell r="E1030">
            <v>0</v>
          </cell>
          <cell r="F1030">
            <v>131123</v>
          </cell>
          <cell r="G1030">
            <v>38133</v>
          </cell>
          <cell r="H1030">
            <v>92990</v>
          </cell>
          <cell r="I1030">
            <v>147115</v>
          </cell>
          <cell r="J1030">
            <v>84810</v>
          </cell>
          <cell r="K1030">
            <v>132000</v>
          </cell>
          <cell r="L1030">
            <v>15115</v>
          </cell>
          <cell r="M1030">
            <v>15386</v>
          </cell>
          <cell r="N1030">
            <v>6986</v>
          </cell>
          <cell r="O1030">
            <v>7194</v>
          </cell>
          <cell r="P1030">
            <v>8192</v>
          </cell>
          <cell r="Q1030">
            <v>2229</v>
          </cell>
          <cell r="R1030">
            <v>0</v>
          </cell>
          <cell r="S1030">
            <v>0</v>
          </cell>
          <cell r="T1030">
            <v>0</v>
          </cell>
          <cell r="U1030">
            <v>2229</v>
          </cell>
          <cell r="V1030">
            <v>22058</v>
          </cell>
        </row>
        <row r="1031">
          <cell r="D1031">
            <v>23222</v>
          </cell>
          <cell r="E1031">
            <v>0</v>
          </cell>
          <cell r="F1031">
            <v>137061</v>
          </cell>
          <cell r="G1031">
            <v>0</v>
          </cell>
          <cell r="H1031">
            <v>137061</v>
          </cell>
          <cell r="I1031">
            <v>369075</v>
          </cell>
          <cell r="J1031">
            <v>200480</v>
          </cell>
          <cell r="K1031">
            <v>292000</v>
          </cell>
          <cell r="L1031">
            <v>77075</v>
          </cell>
          <cell r="M1031">
            <v>39398</v>
          </cell>
          <cell r="N1031">
            <v>16520</v>
          </cell>
          <cell r="O1031">
            <v>13640</v>
          </cell>
          <cell r="P1031">
            <v>25758</v>
          </cell>
          <cell r="Q1031">
            <v>4170</v>
          </cell>
          <cell r="R1031">
            <v>0</v>
          </cell>
          <cell r="S1031">
            <v>0</v>
          </cell>
          <cell r="T1031">
            <v>0</v>
          </cell>
          <cell r="U1031">
            <v>4170</v>
          </cell>
          <cell r="V1031">
            <v>23199</v>
          </cell>
        </row>
        <row r="1032">
          <cell r="D1032">
            <v>23223</v>
          </cell>
          <cell r="E1032">
            <v>0</v>
          </cell>
          <cell r="F1032">
            <v>136081</v>
          </cell>
          <cell r="G1032">
            <v>136081</v>
          </cell>
          <cell r="H1032">
            <v>0</v>
          </cell>
          <cell r="I1032">
            <v>282005</v>
          </cell>
          <cell r="J1032">
            <v>146210</v>
          </cell>
          <cell r="K1032">
            <v>234000</v>
          </cell>
          <cell r="L1032">
            <v>48005</v>
          </cell>
          <cell r="M1032">
            <v>30481</v>
          </cell>
          <cell r="N1032">
            <v>12091</v>
          </cell>
          <cell r="O1032">
            <v>12777</v>
          </cell>
          <cell r="P1032">
            <v>17704</v>
          </cell>
          <cell r="Q1032">
            <v>3210</v>
          </cell>
          <cell r="R1032">
            <v>0</v>
          </cell>
          <cell r="S1032">
            <v>0</v>
          </cell>
          <cell r="T1032">
            <v>0</v>
          </cell>
          <cell r="U1032">
            <v>3210</v>
          </cell>
          <cell r="V1032">
            <v>23032</v>
          </cell>
        </row>
        <row r="1033">
          <cell r="D1033">
            <v>23224</v>
          </cell>
          <cell r="E1033">
            <v>0</v>
          </cell>
          <cell r="F1033">
            <v>144936</v>
          </cell>
          <cell r="G1033">
            <v>0</v>
          </cell>
          <cell r="H1033">
            <v>144936</v>
          </cell>
          <cell r="I1033">
            <v>265380</v>
          </cell>
          <cell r="J1033">
            <v>144640</v>
          </cell>
          <cell r="K1033">
            <v>188000</v>
          </cell>
          <cell r="L1033">
            <v>77380</v>
          </cell>
          <cell r="M1033">
            <v>28259</v>
          </cell>
          <cell r="N1033">
            <v>11945</v>
          </cell>
          <cell r="O1033">
            <v>19686</v>
          </cell>
          <cell r="P1033">
            <v>8573</v>
          </cell>
          <cell r="Q1033">
            <v>3429</v>
          </cell>
          <cell r="R1033">
            <v>0</v>
          </cell>
          <cell r="S1033">
            <v>0</v>
          </cell>
          <cell r="T1033">
            <v>0</v>
          </cell>
          <cell r="U1033">
            <v>3429</v>
          </cell>
          <cell r="V1033">
            <v>24741</v>
          </cell>
        </row>
        <row r="1034">
          <cell r="D1034">
            <v>23225</v>
          </cell>
          <cell r="E1034">
            <v>0</v>
          </cell>
          <cell r="F1034">
            <v>116515</v>
          </cell>
          <cell r="G1034">
            <v>116515</v>
          </cell>
          <cell r="H1034">
            <v>0</v>
          </cell>
          <cell r="I1034">
            <v>231275</v>
          </cell>
          <cell r="J1034">
            <v>120580</v>
          </cell>
          <cell r="K1034">
            <v>196000</v>
          </cell>
          <cell r="L1034">
            <v>35275</v>
          </cell>
          <cell r="M1034">
            <v>24981</v>
          </cell>
          <cell r="N1034">
            <v>9903</v>
          </cell>
          <cell r="O1034">
            <v>22870</v>
          </cell>
          <cell r="P1034">
            <v>2111</v>
          </cell>
          <cell r="Q1034">
            <v>3189</v>
          </cell>
          <cell r="R1034">
            <v>0</v>
          </cell>
          <cell r="S1034">
            <v>0</v>
          </cell>
          <cell r="T1034">
            <v>0</v>
          </cell>
          <cell r="U1034">
            <v>3189</v>
          </cell>
          <cell r="V1034">
            <v>19829</v>
          </cell>
        </row>
        <row r="1035">
          <cell r="D1035">
            <v>23226</v>
          </cell>
          <cell r="E1035">
            <v>0</v>
          </cell>
          <cell r="F1035">
            <v>159636</v>
          </cell>
          <cell r="G1035">
            <v>39000</v>
          </cell>
          <cell r="H1035">
            <v>120636</v>
          </cell>
          <cell r="I1035">
            <v>281705</v>
          </cell>
          <cell r="J1035">
            <v>162280</v>
          </cell>
          <cell r="K1035">
            <v>243000</v>
          </cell>
          <cell r="L1035">
            <v>38705</v>
          </cell>
          <cell r="M1035">
            <v>29609</v>
          </cell>
          <cell r="N1035">
            <v>13463</v>
          </cell>
          <cell r="O1035">
            <v>23200</v>
          </cell>
          <cell r="P1035">
            <v>6409</v>
          </cell>
          <cell r="Q1035">
            <v>3429</v>
          </cell>
          <cell r="R1035">
            <v>0</v>
          </cell>
          <cell r="S1035">
            <v>0</v>
          </cell>
          <cell r="T1035">
            <v>0</v>
          </cell>
          <cell r="U1035">
            <v>3429</v>
          </cell>
          <cell r="V1035">
            <v>27137</v>
          </cell>
        </row>
        <row r="1036">
          <cell r="D1036">
            <v>23227</v>
          </cell>
          <cell r="E1036">
            <v>0</v>
          </cell>
          <cell r="F1036">
            <v>74798</v>
          </cell>
          <cell r="G1036">
            <v>4798</v>
          </cell>
          <cell r="H1036">
            <v>70000</v>
          </cell>
          <cell r="I1036">
            <v>139495</v>
          </cell>
          <cell r="J1036">
            <v>67120</v>
          </cell>
          <cell r="K1036">
            <v>112000</v>
          </cell>
          <cell r="L1036">
            <v>27495</v>
          </cell>
          <cell r="M1036">
            <v>15350</v>
          </cell>
          <cell r="N1036">
            <v>5465</v>
          </cell>
          <cell r="O1036">
            <v>4860</v>
          </cell>
          <cell r="P1036">
            <v>10490</v>
          </cell>
          <cell r="Q1036">
            <v>2709</v>
          </cell>
          <cell r="R1036">
            <v>0</v>
          </cell>
          <cell r="S1036">
            <v>0</v>
          </cell>
          <cell r="T1036">
            <v>0</v>
          </cell>
          <cell r="U1036">
            <v>2709</v>
          </cell>
          <cell r="V1036">
            <v>12688</v>
          </cell>
        </row>
        <row r="1037">
          <cell r="D1037">
            <v>23228</v>
          </cell>
          <cell r="E1037">
            <v>0</v>
          </cell>
          <cell r="F1037">
            <v>99362</v>
          </cell>
          <cell r="G1037">
            <v>2226</v>
          </cell>
          <cell r="H1037">
            <v>97136</v>
          </cell>
          <cell r="I1037">
            <v>171950</v>
          </cell>
          <cell r="J1037">
            <v>101550</v>
          </cell>
          <cell r="K1037">
            <v>141000</v>
          </cell>
          <cell r="L1037">
            <v>30950</v>
          </cell>
          <cell r="M1037">
            <v>17903</v>
          </cell>
          <cell r="N1037">
            <v>8363</v>
          </cell>
          <cell r="O1037">
            <v>6530</v>
          </cell>
          <cell r="P1037">
            <v>11373</v>
          </cell>
          <cell r="Q1037">
            <v>2949</v>
          </cell>
          <cell r="R1037">
            <v>0</v>
          </cell>
          <cell r="S1037">
            <v>0</v>
          </cell>
          <cell r="T1037">
            <v>0</v>
          </cell>
          <cell r="U1037">
            <v>2949</v>
          </cell>
          <cell r="V1037">
            <v>16858</v>
          </cell>
        </row>
        <row r="1038">
          <cell r="D1038">
            <v>23229</v>
          </cell>
          <cell r="E1038">
            <v>0</v>
          </cell>
          <cell r="F1038">
            <v>132443</v>
          </cell>
          <cell r="G1038">
            <v>132443</v>
          </cell>
          <cell r="H1038">
            <v>0</v>
          </cell>
          <cell r="I1038">
            <v>250485</v>
          </cell>
          <cell r="J1038">
            <v>150190</v>
          </cell>
          <cell r="K1038">
            <v>6600</v>
          </cell>
          <cell r="L1038">
            <v>243885</v>
          </cell>
          <cell r="M1038">
            <v>25955</v>
          </cell>
          <cell r="N1038">
            <v>12386</v>
          </cell>
          <cell r="O1038">
            <v>9350</v>
          </cell>
          <cell r="P1038">
            <v>16605</v>
          </cell>
          <cell r="Q1038">
            <v>2949</v>
          </cell>
          <cell r="R1038">
            <v>0</v>
          </cell>
          <cell r="S1038">
            <v>0</v>
          </cell>
          <cell r="T1038">
            <v>0</v>
          </cell>
          <cell r="U1038">
            <v>2949</v>
          </cell>
          <cell r="V1038">
            <v>22475</v>
          </cell>
        </row>
        <row r="1039">
          <cell r="D1039">
            <v>23230</v>
          </cell>
          <cell r="E1039">
            <v>0</v>
          </cell>
          <cell r="F1039">
            <v>156548</v>
          </cell>
          <cell r="G1039">
            <v>42366</v>
          </cell>
          <cell r="H1039">
            <v>114182</v>
          </cell>
          <cell r="I1039">
            <v>284750</v>
          </cell>
          <cell r="J1039">
            <v>149780</v>
          </cell>
          <cell r="K1039">
            <v>215000</v>
          </cell>
          <cell r="L1039">
            <v>69750</v>
          </cell>
          <cell r="M1039">
            <v>30696</v>
          </cell>
          <cell r="N1039">
            <v>12393</v>
          </cell>
          <cell r="O1039">
            <v>11602</v>
          </cell>
          <cell r="P1039">
            <v>19094</v>
          </cell>
          <cell r="Q1039">
            <v>3669</v>
          </cell>
          <cell r="R1039">
            <v>0</v>
          </cell>
          <cell r="S1039">
            <v>0</v>
          </cell>
          <cell r="T1039">
            <v>0</v>
          </cell>
          <cell r="U1039">
            <v>3669</v>
          </cell>
          <cell r="V1039">
            <v>26493</v>
          </cell>
        </row>
        <row r="1040">
          <cell r="D1040">
            <v>23231</v>
          </cell>
          <cell r="E1040">
            <v>0</v>
          </cell>
          <cell r="F1040">
            <v>103641</v>
          </cell>
          <cell r="G1040">
            <v>7800</v>
          </cell>
          <cell r="H1040">
            <v>95841</v>
          </cell>
          <cell r="I1040">
            <v>178660</v>
          </cell>
          <cell r="J1040">
            <v>92920</v>
          </cell>
          <cell r="K1040">
            <v>130200</v>
          </cell>
          <cell r="L1040">
            <v>48460</v>
          </cell>
          <cell r="M1040">
            <v>19228</v>
          </cell>
          <cell r="N1040">
            <v>7630</v>
          </cell>
          <cell r="O1040">
            <v>11286</v>
          </cell>
          <cell r="P1040">
            <v>7942</v>
          </cell>
          <cell r="Q1040">
            <v>2010</v>
          </cell>
          <cell r="R1040">
            <v>0</v>
          </cell>
          <cell r="S1040">
            <v>0</v>
          </cell>
          <cell r="T1040">
            <v>0</v>
          </cell>
          <cell r="U1040">
            <v>2010</v>
          </cell>
          <cell r="V1040">
            <v>17489</v>
          </cell>
        </row>
        <row r="1041">
          <cell r="D1041">
            <v>23232</v>
          </cell>
          <cell r="E1041">
            <v>0</v>
          </cell>
          <cell r="F1041">
            <v>152039</v>
          </cell>
          <cell r="G1041">
            <v>0</v>
          </cell>
          <cell r="H1041">
            <v>152039</v>
          </cell>
          <cell r="I1041">
            <v>187180</v>
          </cell>
          <cell r="J1041">
            <v>102400</v>
          </cell>
          <cell r="K1041">
            <v>186000</v>
          </cell>
          <cell r="L1041">
            <v>1180</v>
          </cell>
          <cell r="M1041">
            <v>19898</v>
          </cell>
          <cell r="N1041">
            <v>8483</v>
          </cell>
          <cell r="O1041">
            <v>15750</v>
          </cell>
          <cell r="P1041">
            <v>4148</v>
          </cell>
          <cell r="Q1041">
            <v>2469</v>
          </cell>
          <cell r="R1041">
            <v>0</v>
          </cell>
          <cell r="S1041">
            <v>0</v>
          </cell>
          <cell r="T1041">
            <v>0</v>
          </cell>
          <cell r="U1041">
            <v>2469</v>
          </cell>
          <cell r="V1041">
            <v>25713</v>
          </cell>
        </row>
        <row r="1042">
          <cell r="D1042">
            <v>23233</v>
          </cell>
          <cell r="E1042">
            <v>0</v>
          </cell>
          <cell r="F1042">
            <v>134007</v>
          </cell>
          <cell r="G1042">
            <v>0</v>
          </cell>
          <cell r="H1042">
            <v>134007</v>
          </cell>
          <cell r="I1042">
            <v>233750</v>
          </cell>
          <cell r="J1042">
            <v>134130</v>
          </cell>
          <cell r="K1042">
            <v>149210</v>
          </cell>
          <cell r="L1042">
            <v>84540</v>
          </cell>
          <cell r="M1042">
            <v>24583</v>
          </cell>
          <cell r="N1042">
            <v>11068</v>
          </cell>
          <cell r="O1042">
            <v>9213</v>
          </cell>
          <cell r="P1042">
            <v>15370</v>
          </cell>
          <cell r="Q1042">
            <v>2949</v>
          </cell>
          <cell r="R1042">
            <v>0</v>
          </cell>
          <cell r="S1042">
            <v>0</v>
          </cell>
          <cell r="T1042">
            <v>0</v>
          </cell>
          <cell r="U1042">
            <v>2949</v>
          </cell>
          <cell r="V1042">
            <v>22738</v>
          </cell>
        </row>
        <row r="1043">
          <cell r="D1043">
            <v>23234</v>
          </cell>
          <cell r="E1043">
            <v>0</v>
          </cell>
          <cell r="F1043">
            <v>165574</v>
          </cell>
          <cell r="G1043">
            <v>2518</v>
          </cell>
          <cell r="H1043">
            <v>163056</v>
          </cell>
          <cell r="I1043">
            <v>288035</v>
          </cell>
          <cell r="J1043">
            <v>163650</v>
          </cell>
          <cell r="K1043">
            <v>213000</v>
          </cell>
          <cell r="L1043">
            <v>75035</v>
          </cell>
          <cell r="M1043">
            <v>30312</v>
          </cell>
          <cell r="N1043">
            <v>13491</v>
          </cell>
          <cell r="O1043">
            <v>3681</v>
          </cell>
          <cell r="P1043">
            <v>26631</v>
          </cell>
          <cell r="Q1043">
            <v>3669</v>
          </cell>
          <cell r="R1043">
            <v>0</v>
          </cell>
          <cell r="S1043">
            <v>0</v>
          </cell>
          <cell r="T1043">
            <v>0</v>
          </cell>
          <cell r="U1043">
            <v>3669</v>
          </cell>
          <cell r="V1043">
            <v>28016</v>
          </cell>
        </row>
        <row r="1044">
          <cell r="D1044">
            <v>23235</v>
          </cell>
          <cell r="E1044">
            <v>0</v>
          </cell>
          <cell r="F1044">
            <v>78370</v>
          </cell>
          <cell r="G1044">
            <v>50000</v>
          </cell>
          <cell r="H1044">
            <v>28370</v>
          </cell>
          <cell r="I1044">
            <v>141230</v>
          </cell>
          <cell r="J1044">
            <v>78140</v>
          </cell>
          <cell r="K1044">
            <v>122800</v>
          </cell>
          <cell r="L1044">
            <v>18430</v>
          </cell>
          <cell r="M1044">
            <v>14955</v>
          </cell>
          <cell r="N1044">
            <v>6405</v>
          </cell>
          <cell r="O1044">
            <v>10100</v>
          </cell>
          <cell r="P1044">
            <v>4855</v>
          </cell>
          <cell r="Q1044">
            <v>2469</v>
          </cell>
          <cell r="R1044">
            <v>0</v>
          </cell>
          <cell r="S1044">
            <v>0</v>
          </cell>
          <cell r="T1044">
            <v>0</v>
          </cell>
          <cell r="U1044">
            <v>2469</v>
          </cell>
          <cell r="V1044">
            <v>13264</v>
          </cell>
        </row>
        <row r="1045">
          <cell r="D1045">
            <v>23236</v>
          </cell>
          <cell r="E1045">
            <v>0</v>
          </cell>
          <cell r="F1045">
            <v>71086</v>
          </cell>
          <cell r="G1045">
            <v>71086</v>
          </cell>
          <cell r="H1045">
            <v>0</v>
          </cell>
          <cell r="I1045">
            <v>176390</v>
          </cell>
          <cell r="J1045">
            <v>85650</v>
          </cell>
          <cell r="K1045">
            <v>130400</v>
          </cell>
          <cell r="L1045">
            <v>45990</v>
          </cell>
          <cell r="M1045">
            <v>19345</v>
          </cell>
          <cell r="N1045">
            <v>7048</v>
          </cell>
          <cell r="O1045">
            <v>16151</v>
          </cell>
          <cell r="P1045">
            <v>3194</v>
          </cell>
          <cell r="Q1045">
            <v>2250</v>
          </cell>
          <cell r="R1045">
            <v>0</v>
          </cell>
          <cell r="S1045">
            <v>0</v>
          </cell>
          <cell r="T1045">
            <v>0</v>
          </cell>
          <cell r="U1045">
            <v>2250</v>
          </cell>
          <cell r="V1045">
            <v>12042</v>
          </cell>
        </row>
        <row r="1046">
          <cell r="D1046">
            <v>23237</v>
          </cell>
          <cell r="E1046">
            <v>0</v>
          </cell>
          <cell r="F1046">
            <v>190309</v>
          </cell>
          <cell r="G1046">
            <v>25528</v>
          </cell>
          <cell r="H1046">
            <v>164781</v>
          </cell>
          <cell r="I1046">
            <v>309890</v>
          </cell>
          <cell r="J1046">
            <v>186980</v>
          </cell>
          <cell r="K1046">
            <v>294000</v>
          </cell>
          <cell r="L1046">
            <v>15890</v>
          </cell>
          <cell r="M1046">
            <v>32008</v>
          </cell>
          <cell r="N1046">
            <v>15403</v>
          </cell>
          <cell r="O1046">
            <v>19664</v>
          </cell>
          <cell r="P1046">
            <v>12344</v>
          </cell>
          <cell r="Q1046">
            <v>3210</v>
          </cell>
          <cell r="R1046">
            <v>0</v>
          </cell>
          <cell r="S1046">
            <v>0</v>
          </cell>
          <cell r="T1046">
            <v>0</v>
          </cell>
          <cell r="U1046">
            <v>3210</v>
          </cell>
          <cell r="V1046">
            <v>32240</v>
          </cell>
        </row>
        <row r="1047">
          <cell r="D1047">
            <v>23238</v>
          </cell>
          <cell r="E1047">
            <v>0</v>
          </cell>
          <cell r="F1047">
            <v>96740</v>
          </cell>
          <cell r="G1047">
            <v>2350</v>
          </cell>
          <cell r="H1047">
            <v>94390</v>
          </cell>
          <cell r="I1047">
            <v>162005</v>
          </cell>
          <cell r="J1047">
            <v>75050</v>
          </cell>
          <cell r="K1047">
            <v>133000</v>
          </cell>
          <cell r="L1047">
            <v>29005</v>
          </cell>
          <cell r="M1047">
            <v>17999</v>
          </cell>
          <cell r="N1047">
            <v>6236</v>
          </cell>
          <cell r="O1047">
            <v>9225</v>
          </cell>
          <cell r="P1047">
            <v>8774</v>
          </cell>
          <cell r="Q1047">
            <v>2709</v>
          </cell>
          <cell r="R1047">
            <v>0</v>
          </cell>
          <cell r="S1047">
            <v>0</v>
          </cell>
          <cell r="T1047">
            <v>0</v>
          </cell>
          <cell r="U1047">
            <v>2709</v>
          </cell>
          <cell r="V1047">
            <v>16488</v>
          </cell>
        </row>
        <row r="1048">
          <cell r="D1048">
            <v>23302</v>
          </cell>
          <cell r="E1048">
            <v>0</v>
          </cell>
          <cell r="F1048">
            <v>86689</v>
          </cell>
          <cell r="G1048">
            <v>86689</v>
          </cell>
          <cell r="H1048">
            <v>0</v>
          </cell>
          <cell r="I1048">
            <v>133370</v>
          </cell>
          <cell r="J1048">
            <v>71350</v>
          </cell>
          <cell r="K1048">
            <v>99200</v>
          </cell>
          <cell r="L1048">
            <v>34170</v>
          </cell>
          <cell r="M1048">
            <v>14292</v>
          </cell>
          <cell r="N1048">
            <v>5928</v>
          </cell>
          <cell r="O1048">
            <v>8275</v>
          </cell>
          <cell r="P1048">
            <v>6017</v>
          </cell>
          <cell r="Q1048">
            <v>1989</v>
          </cell>
          <cell r="R1048">
            <v>0</v>
          </cell>
          <cell r="S1048">
            <v>0</v>
          </cell>
          <cell r="T1048">
            <v>0</v>
          </cell>
          <cell r="U1048">
            <v>1989</v>
          </cell>
          <cell r="V1048">
            <v>14689</v>
          </cell>
        </row>
        <row r="1049">
          <cell r="D1049">
            <v>23342</v>
          </cell>
          <cell r="E1049">
            <v>0</v>
          </cell>
          <cell r="F1049">
            <v>23826</v>
          </cell>
          <cell r="G1049">
            <v>0</v>
          </cell>
          <cell r="H1049">
            <v>23826</v>
          </cell>
          <cell r="I1049">
            <v>52780</v>
          </cell>
          <cell r="J1049">
            <v>29580</v>
          </cell>
          <cell r="K1049">
            <v>45000</v>
          </cell>
          <cell r="L1049">
            <v>7780</v>
          </cell>
          <cell r="M1049">
            <v>5563</v>
          </cell>
          <cell r="N1049">
            <v>2413</v>
          </cell>
          <cell r="O1049">
            <v>4149</v>
          </cell>
          <cell r="P1049">
            <v>1414</v>
          </cell>
          <cell r="Q1049">
            <v>1269</v>
          </cell>
          <cell r="R1049">
            <v>0</v>
          </cell>
          <cell r="S1049">
            <v>0</v>
          </cell>
          <cell r="T1049">
            <v>0</v>
          </cell>
          <cell r="U1049">
            <v>1269</v>
          </cell>
          <cell r="V1049">
            <v>4035</v>
          </cell>
        </row>
        <row r="1050">
          <cell r="D1050">
            <v>23361</v>
          </cell>
          <cell r="E1050">
            <v>0</v>
          </cell>
          <cell r="F1050">
            <v>35444</v>
          </cell>
          <cell r="G1050">
            <v>17000</v>
          </cell>
          <cell r="H1050">
            <v>18444</v>
          </cell>
          <cell r="I1050">
            <v>71665</v>
          </cell>
          <cell r="J1050">
            <v>36350</v>
          </cell>
          <cell r="K1050">
            <v>59000</v>
          </cell>
          <cell r="L1050">
            <v>12665</v>
          </cell>
          <cell r="M1050">
            <v>7773</v>
          </cell>
          <cell r="N1050">
            <v>2991</v>
          </cell>
          <cell r="O1050">
            <v>7384</v>
          </cell>
          <cell r="P1050">
            <v>389</v>
          </cell>
          <cell r="Q1050">
            <v>1269</v>
          </cell>
          <cell r="R1050">
            <v>0</v>
          </cell>
          <cell r="S1050">
            <v>0</v>
          </cell>
          <cell r="T1050">
            <v>0</v>
          </cell>
          <cell r="U1050">
            <v>1269</v>
          </cell>
          <cell r="V1050">
            <v>5935</v>
          </cell>
        </row>
        <row r="1051">
          <cell r="D1051">
            <v>23362</v>
          </cell>
          <cell r="E1051">
            <v>0</v>
          </cell>
          <cell r="F1051">
            <v>73784</v>
          </cell>
          <cell r="G1051">
            <v>73784</v>
          </cell>
          <cell r="H1051">
            <v>0</v>
          </cell>
          <cell r="I1051">
            <v>109415</v>
          </cell>
          <cell r="J1051">
            <v>59270</v>
          </cell>
          <cell r="K1051">
            <v>76640</v>
          </cell>
          <cell r="L1051">
            <v>32775</v>
          </cell>
          <cell r="M1051">
            <v>11704</v>
          </cell>
          <cell r="N1051">
            <v>4906</v>
          </cell>
          <cell r="O1051">
            <v>6155</v>
          </cell>
          <cell r="P1051">
            <v>5549</v>
          </cell>
          <cell r="Q1051">
            <v>1749</v>
          </cell>
          <cell r="R1051">
            <v>0</v>
          </cell>
          <cell r="S1051">
            <v>0</v>
          </cell>
          <cell r="T1051">
            <v>0</v>
          </cell>
          <cell r="U1051">
            <v>1749</v>
          </cell>
          <cell r="V1051">
            <v>12458</v>
          </cell>
        </row>
        <row r="1052">
          <cell r="D1052">
            <v>23424</v>
          </cell>
          <cell r="E1052">
            <v>0</v>
          </cell>
          <cell r="F1052">
            <v>69296</v>
          </cell>
          <cell r="G1052">
            <v>3146</v>
          </cell>
          <cell r="H1052">
            <v>66150</v>
          </cell>
          <cell r="I1052">
            <v>109405</v>
          </cell>
          <cell r="J1052">
            <v>62780</v>
          </cell>
          <cell r="K1052">
            <v>95000</v>
          </cell>
          <cell r="L1052">
            <v>14405</v>
          </cell>
          <cell r="M1052">
            <v>11513</v>
          </cell>
          <cell r="N1052">
            <v>5210</v>
          </cell>
          <cell r="O1052">
            <v>6495</v>
          </cell>
          <cell r="P1052">
            <v>5018</v>
          </cell>
          <cell r="Q1052">
            <v>1749</v>
          </cell>
          <cell r="R1052">
            <v>0</v>
          </cell>
          <cell r="S1052">
            <v>0</v>
          </cell>
          <cell r="T1052">
            <v>0</v>
          </cell>
          <cell r="U1052">
            <v>1749</v>
          </cell>
          <cell r="V1052">
            <v>11748</v>
          </cell>
        </row>
        <row r="1053">
          <cell r="D1053">
            <v>23425</v>
          </cell>
          <cell r="E1053">
            <v>0</v>
          </cell>
          <cell r="F1053">
            <v>77700</v>
          </cell>
          <cell r="G1053">
            <v>48098</v>
          </cell>
          <cell r="H1053">
            <v>29602</v>
          </cell>
          <cell r="I1053">
            <v>135810</v>
          </cell>
          <cell r="J1053">
            <v>80990</v>
          </cell>
          <cell r="K1053">
            <v>124100</v>
          </cell>
          <cell r="L1053">
            <v>11710</v>
          </cell>
          <cell r="M1053">
            <v>14147</v>
          </cell>
          <cell r="N1053">
            <v>6716</v>
          </cell>
          <cell r="O1053">
            <v>10675</v>
          </cell>
          <cell r="P1053">
            <v>3472</v>
          </cell>
          <cell r="Q1053">
            <v>1989</v>
          </cell>
          <cell r="R1053">
            <v>0</v>
          </cell>
          <cell r="S1053">
            <v>0</v>
          </cell>
          <cell r="T1053">
            <v>0</v>
          </cell>
          <cell r="U1053">
            <v>1989</v>
          </cell>
          <cell r="V1053">
            <v>13176</v>
          </cell>
        </row>
        <row r="1054">
          <cell r="D1054">
            <v>23427</v>
          </cell>
          <cell r="E1054">
            <v>0</v>
          </cell>
          <cell r="F1054">
            <v>9478</v>
          </cell>
          <cell r="G1054">
            <v>9478</v>
          </cell>
          <cell r="H1054">
            <v>0</v>
          </cell>
          <cell r="I1054">
            <v>13265</v>
          </cell>
          <cell r="J1054">
            <v>6780</v>
          </cell>
          <cell r="K1054">
            <v>13265</v>
          </cell>
          <cell r="L1054">
            <v>0</v>
          </cell>
          <cell r="M1054">
            <v>1434</v>
          </cell>
          <cell r="N1054">
            <v>558</v>
          </cell>
          <cell r="O1054">
            <v>1238</v>
          </cell>
          <cell r="P1054">
            <v>196</v>
          </cell>
          <cell r="Q1054">
            <v>789</v>
          </cell>
          <cell r="R1054">
            <v>0</v>
          </cell>
          <cell r="S1054">
            <v>0</v>
          </cell>
          <cell r="T1054">
            <v>0</v>
          </cell>
          <cell r="U1054">
            <v>789</v>
          </cell>
          <cell r="V1054">
            <v>1601</v>
          </cell>
        </row>
        <row r="1055">
          <cell r="D1055">
            <v>23441</v>
          </cell>
          <cell r="E1055">
            <v>0</v>
          </cell>
          <cell r="F1055">
            <v>67463</v>
          </cell>
          <cell r="G1055">
            <v>0</v>
          </cell>
          <cell r="H1055">
            <v>67463</v>
          </cell>
          <cell r="I1055">
            <v>77915</v>
          </cell>
          <cell r="J1055">
            <v>38950</v>
          </cell>
          <cell r="K1055">
            <v>57000</v>
          </cell>
          <cell r="L1055">
            <v>20915</v>
          </cell>
          <cell r="M1055">
            <v>8446</v>
          </cell>
          <cell r="N1055">
            <v>3208</v>
          </cell>
          <cell r="O1055">
            <v>2654</v>
          </cell>
          <cell r="P1055">
            <v>5792</v>
          </cell>
          <cell r="Q1055">
            <v>1509</v>
          </cell>
          <cell r="R1055">
            <v>0</v>
          </cell>
          <cell r="S1055">
            <v>0</v>
          </cell>
          <cell r="T1055">
            <v>0</v>
          </cell>
          <cell r="U1055">
            <v>1509</v>
          </cell>
          <cell r="V1055">
            <v>11456</v>
          </cell>
        </row>
        <row r="1056">
          <cell r="D1056">
            <v>23442</v>
          </cell>
          <cell r="E1056">
            <v>0</v>
          </cell>
          <cell r="F1056">
            <v>93285</v>
          </cell>
          <cell r="G1056">
            <v>93285</v>
          </cell>
          <cell r="H1056">
            <v>0</v>
          </cell>
          <cell r="I1056">
            <v>155390</v>
          </cell>
          <cell r="J1056">
            <v>83480</v>
          </cell>
          <cell r="K1056">
            <v>127000</v>
          </cell>
          <cell r="L1056">
            <v>28390</v>
          </cell>
          <cell r="M1056">
            <v>16614</v>
          </cell>
          <cell r="N1056">
            <v>6885</v>
          </cell>
          <cell r="O1056">
            <v>11640</v>
          </cell>
          <cell r="P1056">
            <v>4974</v>
          </cell>
          <cell r="Q1056">
            <v>2229</v>
          </cell>
          <cell r="R1056">
            <v>0</v>
          </cell>
          <cell r="S1056">
            <v>0</v>
          </cell>
          <cell r="T1056">
            <v>0</v>
          </cell>
          <cell r="U1056">
            <v>2229</v>
          </cell>
          <cell r="V1056">
            <v>15813</v>
          </cell>
        </row>
        <row r="1057">
          <cell r="D1057">
            <v>23445</v>
          </cell>
          <cell r="E1057">
            <v>0</v>
          </cell>
          <cell r="F1057">
            <v>64763</v>
          </cell>
          <cell r="G1057">
            <v>0</v>
          </cell>
          <cell r="H1057">
            <v>64763</v>
          </cell>
          <cell r="I1057">
            <v>69850</v>
          </cell>
          <cell r="J1057">
            <v>49210</v>
          </cell>
          <cell r="K1057">
            <v>5700</v>
          </cell>
          <cell r="L1057">
            <v>64150</v>
          </cell>
          <cell r="M1057">
            <v>6774</v>
          </cell>
          <cell r="N1057">
            <v>4038</v>
          </cell>
          <cell r="O1057">
            <v>0</v>
          </cell>
          <cell r="P1057">
            <v>6774</v>
          </cell>
          <cell r="Q1057">
            <v>1269</v>
          </cell>
          <cell r="R1057">
            <v>0</v>
          </cell>
          <cell r="S1057">
            <v>0</v>
          </cell>
          <cell r="T1057">
            <v>0</v>
          </cell>
          <cell r="U1057">
            <v>1269</v>
          </cell>
          <cell r="V1057">
            <v>10923</v>
          </cell>
        </row>
        <row r="1058">
          <cell r="D1058">
            <v>23446</v>
          </cell>
          <cell r="E1058">
            <v>0</v>
          </cell>
          <cell r="F1058">
            <v>56612</v>
          </cell>
          <cell r="G1058">
            <v>0</v>
          </cell>
          <cell r="H1058">
            <v>56612</v>
          </cell>
          <cell r="I1058">
            <v>74625</v>
          </cell>
          <cell r="J1058">
            <v>44880</v>
          </cell>
          <cell r="K1058">
            <v>74625</v>
          </cell>
          <cell r="L1058">
            <v>0</v>
          </cell>
          <cell r="M1058">
            <v>7636</v>
          </cell>
          <cell r="N1058">
            <v>3658</v>
          </cell>
          <cell r="O1058">
            <v>4564</v>
          </cell>
          <cell r="P1058">
            <v>3072</v>
          </cell>
          <cell r="Q1058">
            <v>1269</v>
          </cell>
          <cell r="R1058">
            <v>0</v>
          </cell>
          <cell r="S1058">
            <v>0</v>
          </cell>
          <cell r="T1058">
            <v>0</v>
          </cell>
          <cell r="U1058">
            <v>1269</v>
          </cell>
          <cell r="V1058">
            <v>9571</v>
          </cell>
        </row>
        <row r="1059">
          <cell r="D1059">
            <v>23447</v>
          </cell>
          <cell r="E1059">
            <v>0</v>
          </cell>
          <cell r="F1059">
            <v>67149</v>
          </cell>
          <cell r="G1059">
            <v>27149</v>
          </cell>
          <cell r="H1059">
            <v>40000</v>
          </cell>
          <cell r="I1059">
            <v>140700</v>
          </cell>
          <cell r="J1059">
            <v>78920</v>
          </cell>
          <cell r="K1059">
            <v>114200</v>
          </cell>
          <cell r="L1059">
            <v>26500</v>
          </cell>
          <cell r="M1059">
            <v>14810</v>
          </cell>
          <cell r="N1059">
            <v>6473</v>
          </cell>
          <cell r="O1059">
            <v>9204</v>
          </cell>
          <cell r="P1059">
            <v>5606</v>
          </cell>
          <cell r="Q1059">
            <v>1989</v>
          </cell>
          <cell r="R1059">
            <v>0</v>
          </cell>
          <cell r="S1059">
            <v>0</v>
          </cell>
          <cell r="T1059">
            <v>0</v>
          </cell>
          <cell r="U1059">
            <v>1989</v>
          </cell>
          <cell r="V1059">
            <v>10930</v>
          </cell>
        </row>
        <row r="1060">
          <cell r="D1060">
            <v>23501</v>
          </cell>
          <cell r="E1060">
            <v>0</v>
          </cell>
          <cell r="F1060">
            <v>68786</v>
          </cell>
          <cell r="G1060">
            <v>68786</v>
          </cell>
          <cell r="H1060">
            <v>0</v>
          </cell>
          <cell r="I1060">
            <v>117525</v>
          </cell>
          <cell r="J1060">
            <v>56300</v>
          </cell>
          <cell r="K1060">
            <v>75000</v>
          </cell>
          <cell r="L1060">
            <v>42525</v>
          </cell>
          <cell r="M1060">
            <v>12883</v>
          </cell>
          <cell r="N1060">
            <v>4600</v>
          </cell>
          <cell r="O1060">
            <v>7485</v>
          </cell>
          <cell r="P1060">
            <v>5398</v>
          </cell>
          <cell r="Q1060">
            <v>1749</v>
          </cell>
          <cell r="R1060">
            <v>0</v>
          </cell>
          <cell r="S1060">
            <v>0</v>
          </cell>
          <cell r="T1060">
            <v>0</v>
          </cell>
          <cell r="U1060">
            <v>1749</v>
          </cell>
          <cell r="V1060">
            <v>11648</v>
          </cell>
        </row>
        <row r="1061">
          <cell r="D1061">
            <v>23561</v>
          </cell>
          <cell r="E1061">
            <v>0</v>
          </cell>
          <cell r="F1061">
            <v>28613</v>
          </cell>
          <cell r="G1061">
            <v>777</v>
          </cell>
          <cell r="H1061">
            <v>27836</v>
          </cell>
          <cell r="I1061">
            <v>19810</v>
          </cell>
          <cell r="J1061">
            <v>14220</v>
          </cell>
          <cell r="K1061">
            <v>19700</v>
          </cell>
          <cell r="L1061">
            <v>110</v>
          </cell>
          <cell r="M1061">
            <v>1924</v>
          </cell>
          <cell r="N1061">
            <v>1180</v>
          </cell>
          <cell r="O1061">
            <v>1924</v>
          </cell>
          <cell r="P1061">
            <v>0</v>
          </cell>
          <cell r="Q1061">
            <v>789</v>
          </cell>
          <cell r="R1061">
            <v>0</v>
          </cell>
          <cell r="S1061">
            <v>0</v>
          </cell>
          <cell r="T1061">
            <v>0</v>
          </cell>
          <cell r="U1061">
            <v>789</v>
          </cell>
          <cell r="V1061">
            <v>4808</v>
          </cell>
        </row>
        <row r="1062">
          <cell r="D1062">
            <v>23562</v>
          </cell>
          <cell r="E1062">
            <v>0</v>
          </cell>
          <cell r="F1062">
            <v>20934</v>
          </cell>
          <cell r="G1062">
            <v>7506</v>
          </cell>
          <cell r="H1062">
            <v>13428</v>
          </cell>
          <cell r="I1062">
            <v>14280</v>
          </cell>
          <cell r="J1062">
            <v>10660</v>
          </cell>
          <cell r="K1062">
            <v>12510</v>
          </cell>
          <cell r="L1062">
            <v>1770</v>
          </cell>
          <cell r="M1062">
            <v>1365</v>
          </cell>
          <cell r="N1062">
            <v>888</v>
          </cell>
          <cell r="O1062">
            <v>307</v>
          </cell>
          <cell r="P1062">
            <v>1058</v>
          </cell>
          <cell r="Q1062">
            <v>789</v>
          </cell>
          <cell r="R1062">
            <v>0</v>
          </cell>
          <cell r="S1062">
            <v>0</v>
          </cell>
          <cell r="T1062">
            <v>0</v>
          </cell>
          <cell r="U1062">
            <v>789</v>
          </cell>
          <cell r="V1062">
            <v>3520</v>
          </cell>
        </row>
        <row r="1063">
          <cell r="D1063">
            <v>23563</v>
          </cell>
          <cell r="E1063">
            <v>0</v>
          </cell>
          <cell r="F1063">
            <v>8717</v>
          </cell>
          <cell r="G1063">
            <v>0</v>
          </cell>
          <cell r="H1063">
            <v>8717</v>
          </cell>
          <cell r="I1063">
            <v>4680</v>
          </cell>
          <cell r="J1063">
            <v>3400</v>
          </cell>
          <cell r="K1063">
            <v>0</v>
          </cell>
          <cell r="L1063">
            <v>4680</v>
          </cell>
          <cell r="M1063">
            <v>453</v>
          </cell>
          <cell r="N1063">
            <v>285</v>
          </cell>
          <cell r="O1063">
            <v>453</v>
          </cell>
          <cell r="P1063">
            <v>0</v>
          </cell>
          <cell r="Q1063">
            <v>789</v>
          </cell>
          <cell r="R1063">
            <v>0</v>
          </cell>
          <cell r="S1063">
            <v>0</v>
          </cell>
          <cell r="T1063">
            <v>0</v>
          </cell>
          <cell r="U1063">
            <v>789</v>
          </cell>
          <cell r="V1063">
            <v>1444</v>
          </cell>
        </row>
        <row r="1064">
          <cell r="D1064">
            <v>24000</v>
          </cell>
          <cell r="E1064">
            <v>0</v>
          </cell>
          <cell r="F1064">
            <v>4597258</v>
          </cell>
          <cell r="G1064">
            <v>2672170</v>
          </cell>
          <cell r="H1064">
            <v>1925088</v>
          </cell>
          <cell r="I1064">
            <v>0</v>
          </cell>
          <cell r="J1064">
            <v>0</v>
          </cell>
          <cell r="K1064">
            <v>0</v>
          </cell>
          <cell r="L1064">
            <v>0</v>
          </cell>
          <cell r="M1064">
            <v>0</v>
          </cell>
          <cell r="N1064">
            <v>0</v>
          </cell>
          <cell r="O1064">
            <v>0</v>
          </cell>
          <cell r="P1064">
            <v>0</v>
          </cell>
          <cell r="Q1064">
            <v>0</v>
          </cell>
          <cell r="R1064">
            <v>0</v>
          </cell>
          <cell r="S1064">
            <v>0</v>
          </cell>
          <cell r="T1064">
            <v>0</v>
          </cell>
          <cell r="U1064">
            <v>0</v>
          </cell>
          <cell r="V1064">
            <v>790346</v>
          </cell>
        </row>
        <row r="1065">
          <cell r="D1065">
            <v>24201</v>
          </cell>
          <cell r="E1065">
            <v>0</v>
          </cell>
          <cell r="F1065">
            <v>571921</v>
          </cell>
          <cell r="G1065">
            <v>0</v>
          </cell>
          <cell r="H1065">
            <v>571921</v>
          </cell>
          <cell r="I1065">
            <v>1132225</v>
          </cell>
          <cell r="J1065">
            <v>748660</v>
          </cell>
          <cell r="K1065">
            <v>1120000</v>
          </cell>
          <cell r="L1065">
            <v>12225</v>
          </cell>
          <cell r="M1065">
            <v>113405</v>
          </cell>
          <cell r="N1065">
            <v>61733</v>
          </cell>
          <cell r="O1065">
            <v>44887</v>
          </cell>
          <cell r="P1065">
            <v>68518</v>
          </cell>
          <cell r="Q1065">
            <v>8490</v>
          </cell>
          <cell r="R1065">
            <v>0</v>
          </cell>
          <cell r="S1065">
            <v>0</v>
          </cell>
          <cell r="T1065">
            <v>0</v>
          </cell>
          <cell r="U1065">
            <v>8490</v>
          </cell>
          <cell r="V1065">
            <v>99619</v>
          </cell>
        </row>
        <row r="1066">
          <cell r="D1066">
            <v>24202</v>
          </cell>
          <cell r="E1066">
            <v>0</v>
          </cell>
          <cell r="F1066">
            <v>362848</v>
          </cell>
          <cell r="G1066">
            <v>162848</v>
          </cell>
          <cell r="H1066">
            <v>200000</v>
          </cell>
          <cell r="I1066">
            <v>1202100</v>
          </cell>
          <cell r="J1066">
            <v>751600</v>
          </cell>
          <cell r="K1066">
            <v>0</v>
          </cell>
          <cell r="L1066">
            <v>1202100</v>
          </cell>
          <cell r="M1066">
            <v>123067</v>
          </cell>
          <cell r="N1066">
            <v>61975</v>
          </cell>
          <cell r="O1066">
            <v>3323</v>
          </cell>
          <cell r="P1066">
            <v>119744</v>
          </cell>
          <cell r="Q1066">
            <v>9109</v>
          </cell>
          <cell r="R1066">
            <v>0</v>
          </cell>
          <cell r="S1066">
            <v>0</v>
          </cell>
          <cell r="T1066">
            <v>0</v>
          </cell>
          <cell r="U1066">
            <v>9109</v>
          </cell>
          <cell r="V1066">
            <v>64479</v>
          </cell>
        </row>
        <row r="1067">
          <cell r="D1067">
            <v>24203</v>
          </cell>
          <cell r="E1067">
            <v>0</v>
          </cell>
          <cell r="F1067">
            <v>326122</v>
          </cell>
          <cell r="G1067">
            <v>16122</v>
          </cell>
          <cell r="H1067">
            <v>310000</v>
          </cell>
          <cell r="I1067">
            <v>507075</v>
          </cell>
          <cell r="J1067">
            <v>340000</v>
          </cell>
          <cell r="K1067">
            <v>461000</v>
          </cell>
          <cell r="L1067">
            <v>46075</v>
          </cell>
          <cell r="M1067">
            <v>50551</v>
          </cell>
          <cell r="N1067">
            <v>28120</v>
          </cell>
          <cell r="O1067">
            <v>12400</v>
          </cell>
          <cell r="P1067">
            <v>38151</v>
          </cell>
          <cell r="Q1067">
            <v>5109</v>
          </cell>
          <cell r="R1067">
            <v>0</v>
          </cell>
          <cell r="S1067">
            <v>0</v>
          </cell>
          <cell r="T1067">
            <v>0</v>
          </cell>
          <cell r="U1067">
            <v>5109</v>
          </cell>
          <cell r="V1067">
            <v>56355</v>
          </cell>
        </row>
        <row r="1068">
          <cell r="D1068">
            <v>24204</v>
          </cell>
          <cell r="E1068">
            <v>0</v>
          </cell>
          <cell r="F1068">
            <v>395320</v>
          </cell>
          <cell r="G1068">
            <v>1000</v>
          </cell>
          <cell r="H1068">
            <v>394320</v>
          </cell>
          <cell r="I1068">
            <v>707390</v>
          </cell>
          <cell r="J1068">
            <v>491020</v>
          </cell>
          <cell r="K1068">
            <v>707390</v>
          </cell>
          <cell r="L1068">
            <v>0</v>
          </cell>
          <cell r="M1068">
            <v>69549</v>
          </cell>
          <cell r="N1068">
            <v>40500</v>
          </cell>
          <cell r="O1068">
            <v>29293</v>
          </cell>
          <cell r="P1068">
            <v>40256</v>
          </cell>
          <cell r="Q1068">
            <v>5770</v>
          </cell>
          <cell r="R1068">
            <v>0</v>
          </cell>
          <cell r="S1068">
            <v>0</v>
          </cell>
          <cell r="T1068">
            <v>0</v>
          </cell>
          <cell r="U1068">
            <v>5770</v>
          </cell>
          <cell r="V1068">
            <v>68515</v>
          </cell>
        </row>
        <row r="1069">
          <cell r="D1069">
            <v>24205</v>
          </cell>
          <cell r="E1069">
            <v>0</v>
          </cell>
          <cell r="F1069">
            <v>264248</v>
          </cell>
          <cell r="G1069">
            <v>0</v>
          </cell>
          <cell r="H1069">
            <v>264248</v>
          </cell>
          <cell r="I1069">
            <v>458010</v>
          </cell>
          <cell r="J1069">
            <v>258290</v>
          </cell>
          <cell r="K1069">
            <v>410000</v>
          </cell>
          <cell r="L1069">
            <v>48010</v>
          </cell>
          <cell r="M1069">
            <v>48377</v>
          </cell>
          <cell r="N1069">
            <v>21368</v>
          </cell>
          <cell r="O1069">
            <v>5260</v>
          </cell>
          <cell r="P1069">
            <v>43117</v>
          </cell>
          <cell r="Q1069">
            <v>5589</v>
          </cell>
          <cell r="R1069">
            <v>0</v>
          </cell>
          <cell r="S1069">
            <v>0</v>
          </cell>
          <cell r="T1069">
            <v>0</v>
          </cell>
          <cell r="U1069">
            <v>5589</v>
          </cell>
          <cell r="V1069">
            <v>46048</v>
          </cell>
        </row>
        <row r="1070">
          <cell r="D1070">
            <v>24207</v>
          </cell>
          <cell r="E1070">
            <v>0</v>
          </cell>
          <cell r="F1070">
            <v>336875</v>
          </cell>
          <cell r="G1070">
            <v>336875</v>
          </cell>
          <cell r="H1070">
            <v>0</v>
          </cell>
          <cell r="I1070">
            <v>672830</v>
          </cell>
          <cell r="J1070">
            <v>390240</v>
          </cell>
          <cell r="K1070">
            <v>600000</v>
          </cell>
          <cell r="L1070">
            <v>72830</v>
          </cell>
          <cell r="M1070">
            <v>70256</v>
          </cell>
          <cell r="N1070">
            <v>32030</v>
          </cell>
          <cell r="O1070">
            <v>33430</v>
          </cell>
          <cell r="P1070">
            <v>36826</v>
          </cell>
          <cell r="Q1070">
            <v>6869</v>
          </cell>
          <cell r="R1070">
            <v>0</v>
          </cell>
          <cell r="S1070">
            <v>0</v>
          </cell>
          <cell r="T1070">
            <v>0</v>
          </cell>
          <cell r="U1070">
            <v>6869</v>
          </cell>
          <cell r="V1070">
            <v>59015</v>
          </cell>
        </row>
        <row r="1071">
          <cell r="D1071">
            <v>24208</v>
          </cell>
          <cell r="E1071">
            <v>0</v>
          </cell>
          <cell r="F1071">
            <v>184384</v>
          </cell>
          <cell r="G1071">
            <v>80422</v>
          </cell>
          <cell r="H1071">
            <v>103962</v>
          </cell>
          <cell r="I1071">
            <v>309525</v>
          </cell>
          <cell r="J1071">
            <v>205650</v>
          </cell>
          <cell r="K1071">
            <v>292380</v>
          </cell>
          <cell r="L1071">
            <v>17145</v>
          </cell>
          <cell r="M1071">
            <v>30947</v>
          </cell>
          <cell r="N1071">
            <v>17003</v>
          </cell>
          <cell r="O1071">
            <v>11428</v>
          </cell>
          <cell r="P1071">
            <v>19519</v>
          </cell>
          <cell r="Q1071">
            <v>3189</v>
          </cell>
          <cell r="R1071">
            <v>0</v>
          </cell>
          <cell r="S1071">
            <v>0</v>
          </cell>
          <cell r="T1071">
            <v>0</v>
          </cell>
          <cell r="U1071">
            <v>3189</v>
          </cell>
          <cell r="V1071">
            <v>32034</v>
          </cell>
        </row>
        <row r="1072">
          <cell r="D1072">
            <v>24209</v>
          </cell>
          <cell r="E1072">
            <v>0</v>
          </cell>
          <cell r="F1072">
            <v>68329</v>
          </cell>
          <cell r="G1072">
            <v>0</v>
          </cell>
          <cell r="H1072">
            <v>68329</v>
          </cell>
          <cell r="I1072">
            <v>95385</v>
          </cell>
          <cell r="J1072">
            <v>75030</v>
          </cell>
          <cell r="K1072">
            <v>46500</v>
          </cell>
          <cell r="L1072">
            <v>48885</v>
          </cell>
          <cell r="M1072">
            <v>8931</v>
          </cell>
          <cell r="N1072">
            <v>6231</v>
          </cell>
          <cell r="O1072">
            <v>2947</v>
          </cell>
          <cell r="P1072">
            <v>5984</v>
          </cell>
          <cell r="Q1072">
            <v>1509</v>
          </cell>
          <cell r="R1072">
            <v>0</v>
          </cell>
          <cell r="S1072">
            <v>0</v>
          </cell>
          <cell r="T1072">
            <v>0</v>
          </cell>
          <cell r="U1072">
            <v>1509</v>
          </cell>
          <cell r="V1072">
            <v>11694</v>
          </cell>
        </row>
        <row r="1073">
          <cell r="D1073">
            <v>24210</v>
          </cell>
          <cell r="E1073">
            <v>0</v>
          </cell>
          <cell r="F1073">
            <v>92898</v>
          </cell>
          <cell r="G1073">
            <v>57256</v>
          </cell>
          <cell r="H1073">
            <v>35642</v>
          </cell>
          <cell r="I1073">
            <v>181000</v>
          </cell>
          <cell r="J1073">
            <v>110300</v>
          </cell>
          <cell r="K1073">
            <v>160000</v>
          </cell>
          <cell r="L1073">
            <v>21000</v>
          </cell>
          <cell r="M1073">
            <v>18733</v>
          </cell>
          <cell r="N1073">
            <v>9190</v>
          </cell>
          <cell r="O1073">
            <v>8500</v>
          </cell>
          <cell r="P1073">
            <v>10233</v>
          </cell>
          <cell r="Q1073">
            <v>2709</v>
          </cell>
          <cell r="R1073">
            <v>0</v>
          </cell>
          <cell r="S1073">
            <v>0</v>
          </cell>
          <cell r="T1073">
            <v>0</v>
          </cell>
          <cell r="U1073">
            <v>2709</v>
          </cell>
          <cell r="V1073">
            <v>16236</v>
          </cell>
        </row>
        <row r="1074">
          <cell r="D1074">
            <v>24211</v>
          </cell>
          <cell r="E1074">
            <v>0</v>
          </cell>
          <cell r="F1074">
            <v>68472</v>
          </cell>
          <cell r="G1074">
            <v>28381</v>
          </cell>
          <cell r="H1074">
            <v>40091</v>
          </cell>
          <cell r="I1074">
            <v>78090</v>
          </cell>
          <cell r="J1074">
            <v>56120</v>
          </cell>
          <cell r="K1074">
            <v>78090</v>
          </cell>
          <cell r="L1074">
            <v>0</v>
          </cell>
          <cell r="M1074">
            <v>7541</v>
          </cell>
          <cell r="N1074">
            <v>4625</v>
          </cell>
          <cell r="O1074">
            <v>6412</v>
          </cell>
          <cell r="P1074">
            <v>1129</v>
          </cell>
          <cell r="Q1074">
            <v>1509</v>
          </cell>
          <cell r="R1074">
            <v>0</v>
          </cell>
          <cell r="S1074">
            <v>0</v>
          </cell>
          <cell r="T1074">
            <v>0</v>
          </cell>
          <cell r="U1074">
            <v>1509</v>
          </cell>
          <cell r="V1074">
            <v>11695</v>
          </cell>
        </row>
        <row r="1075">
          <cell r="D1075">
            <v>24212</v>
          </cell>
          <cell r="E1075">
            <v>0</v>
          </cell>
          <cell r="F1075">
            <v>73086</v>
          </cell>
          <cell r="G1075">
            <v>73086</v>
          </cell>
          <cell r="H1075">
            <v>0</v>
          </cell>
          <cell r="I1075">
            <v>97435</v>
          </cell>
          <cell r="J1075">
            <v>78660</v>
          </cell>
          <cell r="K1075">
            <v>97435</v>
          </cell>
          <cell r="L1075">
            <v>0</v>
          </cell>
          <cell r="M1075">
            <v>8974</v>
          </cell>
          <cell r="N1075">
            <v>6508</v>
          </cell>
          <cell r="O1075">
            <v>7428</v>
          </cell>
          <cell r="P1075">
            <v>1546</v>
          </cell>
          <cell r="Q1075">
            <v>1509</v>
          </cell>
          <cell r="R1075">
            <v>0</v>
          </cell>
          <cell r="S1075">
            <v>0</v>
          </cell>
          <cell r="T1075">
            <v>0</v>
          </cell>
          <cell r="U1075">
            <v>1509</v>
          </cell>
          <cell r="V1075">
            <v>12502</v>
          </cell>
        </row>
        <row r="1076">
          <cell r="D1076">
            <v>24214</v>
          </cell>
          <cell r="E1076">
            <v>0</v>
          </cell>
          <cell r="F1076">
            <v>91823</v>
          </cell>
          <cell r="G1076">
            <v>539</v>
          </cell>
          <cell r="H1076">
            <v>91284</v>
          </cell>
          <cell r="I1076">
            <v>139175</v>
          </cell>
          <cell r="J1076">
            <v>73430</v>
          </cell>
          <cell r="K1076">
            <v>85000</v>
          </cell>
          <cell r="L1076">
            <v>54175</v>
          </cell>
          <cell r="M1076">
            <v>14948</v>
          </cell>
          <cell r="N1076">
            <v>6041</v>
          </cell>
          <cell r="O1076">
            <v>7500</v>
          </cell>
          <cell r="P1076">
            <v>7448</v>
          </cell>
          <cell r="Q1076">
            <v>2469</v>
          </cell>
          <cell r="R1076">
            <v>0</v>
          </cell>
          <cell r="S1076">
            <v>0</v>
          </cell>
          <cell r="T1076">
            <v>0</v>
          </cell>
          <cell r="U1076">
            <v>2469</v>
          </cell>
          <cell r="V1076">
            <v>15954</v>
          </cell>
        </row>
        <row r="1077">
          <cell r="D1077">
            <v>24215</v>
          </cell>
          <cell r="E1077">
            <v>0</v>
          </cell>
          <cell r="F1077">
            <v>153430</v>
          </cell>
          <cell r="G1077">
            <v>0</v>
          </cell>
          <cell r="H1077">
            <v>153430</v>
          </cell>
          <cell r="I1077">
            <v>233300</v>
          </cell>
          <cell r="J1077">
            <v>174300</v>
          </cell>
          <cell r="K1077">
            <v>233300</v>
          </cell>
          <cell r="L1077">
            <v>0</v>
          </cell>
          <cell r="M1077">
            <v>22302</v>
          </cell>
          <cell r="N1077">
            <v>14445</v>
          </cell>
          <cell r="O1077">
            <v>14431</v>
          </cell>
          <cell r="P1077">
            <v>7871</v>
          </cell>
          <cell r="Q1077">
            <v>2709</v>
          </cell>
          <cell r="R1077">
            <v>0</v>
          </cell>
          <cell r="S1077">
            <v>0</v>
          </cell>
          <cell r="T1077">
            <v>0</v>
          </cell>
          <cell r="U1077">
            <v>2709</v>
          </cell>
          <cell r="V1077">
            <v>26351</v>
          </cell>
        </row>
        <row r="1078">
          <cell r="D1078">
            <v>24216</v>
          </cell>
          <cell r="E1078">
            <v>0</v>
          </cell>
          <cell r="F1078">
            <v>215707</v>
          </cell>
          <cell r="G1078">
            <v>215707</v>
          </cell>
          <cell r="H1078">
            <v>0</v>
          </cell>
          <cell r="I1078">
            <v>359430</v>
          </cell>
          <cell r="J1078">
            <v>236520</v>
          </cell>
          <cell r="K1078">
            <v>298000</v>
          </cell>
          <cell r="L1078">
            <v>61430</v>
          </cell>
          <cell r="M1078">
            <v>36047</v>
          </cell>
          <cell r="N1078">
            <v>19508</v>
          </cell>
          <cell r="O1078">
            <v>11466</v>
          </cell>
          <cell r="P1078">
            <v>24581</v>
          </cell>
          <cell r="Q1078">
            <v>3669</v>
          </cell>
          <cell r="R1078">
            <v>0</v>
          </cell>
          <cell r="S1078">
            <v>0</v>
          </cell>
          <cell r="T1078">
            <v>0</v>
          </cell>
          <cell r="U1078">
            <v>3669</v>
          </cell>
          <cell r="V1078">
            <v>37321</v>
          </cell>
        </row>
        <row r="1079">
          <cell r="D1079">
            <v>24303</v>
          </cell>
          <cell r="E1079">
            <v>0</v>
          </cell>
          <cell r="F1079">
            <v>22293</v>
          </cell>
          <cell r="G1079">
            <v>0</v>
          </cell>
          <cell r="H1079">
            <v>22293</v>
          </cell>
          <cell r="I1079">
            <v>21595</v>
          </cell>
          <cell r="J1079">
            <v>13010</v>
          </cell>
          <cell r="K1079">
            <v>16400</v>
          </cell>
          <cell r="L1079">
            <v>5195</v>
          </cell>
          <cell r="M1079">
            <v>2214</v>
          </cell>
          <cell r="N1079">
            <v>1056</v>
          </cell>
          <cell r="O1079">
            <v>2214</v>
          </cell>
          <cell r="P1079">
            <v>0</v>
          </cell>
          <cell r="Q1079">
            <v>1029</v>
          </cell>
          <cell r="R1079">
            <v>0</v>
          </cell>
          <cell r="S1079">
            <v>0</v>
          </cell>
          <cell r="T1079">
            <v>0</v>
          </cell>
          <cell r="U1079">
            <v>1029</v>
          </cell>
          <cell r="V1079">
            <v>3783</v>
          </cell>
        </row>
        <row r="1080">
          <cell r="D1080">
            <v>24324</v>
          </cell>
          <cell r="E1080">
            <v>0</v>
          </cell>
          <cell r="F1080">
            <v>60699</v>
          </cell>
          <cell r="G1080">
            <v>25713</v>
          </cell>
          <cell r="H1080">
            <v>34986</v>
          </cell>
          <cell r="I1080">
            <v>75490</v>
          </cell>
          <cell r="J1080">
            <v>39210</v>
          </cell>
          <cell r="K1080">
            <v>75490</v>
          </cell>
          <cell r="L1080">
            <v>0</v>
          </cell>
          <cell r="M1080">
            <v>8116</v>
          </cell>
          <cell r="N1080">
            <v>3223</v>
          </cell>
          <cell r="O1080">
            <v>8116</v>
          </cell>
          <cell r="P1080">
            <v>0</v>
          </cell>
          <cell r="Q1080">
            <v>1509</v>
          </cell>
          <cell r="R1080">
            <v>0</v>
          </cell>
          <cell r="S1080">
            <v>0</v>
          </cell>
          <cell r="T1080">
            <v>0</v>
          </cell>
          <cell r="U1080">
            <v>1509</v>
          </cell>
          <cell r="V1080">
            <v>10514</v>
          </cell>
        </row>
        <row r="1081">
          <cell r="D1081">
            <v>24341</v>
          </cell>
          <cell r="E1081">
            <v>0</v>
          </cell>
          <cell r="F1081">
            <v>86652</v>
          </cell>
          <cell r="G1081">
            <v>86652</v>
          </cell>
          <cell r="H1081">
            <v>0</v>
          </cell>
          <cell r="I1081">
            <v>140895</v>
          </cell>
          <cell r="J1081">
            <v>82390</v>
          </cell>
          <cell r="K1081">
            <v>105100</v>
          </cell>
          <cell r="L1081">
            <v>35795</v>
          </cell>
          <cell r="M1081">
            <v>14705</v>
          </cell>
          <cell r="N1081">
            <v>6791</v>
          </cell>
          <cell r="O1081">
            <v>8088</v>
          </cell>
          <cell r="P1081">
            <v>6617</v>
          </cell>
          <cell r="Q1081">
            <v>1989</v>
          </cell>
          <cell r="R1081">
            <v>0</v>
          </cell>
          <cell r="S1081">
            <v>0</v>
          </cell>
          <cell r="T1081">
            <v>0</v>
          </cell>
          <cell r="U1081">
            <v>1989</v>
          </cell>
          <cell r="V1081">
            <v>15032</v>
          </cell>
        </row>
        <row r="1082">
          <cell r="D1082">
            <v>24343</v>
          </cell>
          <cell r="E1082">
            <v>0</v>
          </cell>
          <cell r="F1082">
            <v>25922</v>
          </cell>
          <cell r="G1082">
            <v>25922</v>
          </cell>
          <cell r="H1082">
            <v>0</v>
          </cell>
          <cell r="I1082">
            <v>30280</v>
          </cell>
          <cell r="J1082">
            <v>14760</v>
          </cell>
          <cell r="K1082">
            <v>20270</v>
          </cell>
          <cell r="L1082">
            <v>10010</v>
          </cell>
          <cell r="M1082">
            <v>3309</v>
          </cell>
          <cell r="N1082">
            <v>1215</v>
          </cell>
          <cell r="O1082">
            <v>3309</v>
          </cell>
          <cell r="P1082">
            <v>0</v>
          </cell>
          <cell r="Q1082">
            <v>1029</v>
          </cell>
          <cell r="R1082">
            <v>0</v>
          </cell>
          <cell r="S1082">
            <v>0</v>
          </cell>
          <cell r="T1082">
            <v>0</v>
          </cell>
          <cell r="U1082">
            <v>1029</v>
          </cell>
          <cell r="V1082">
            <v>4506</v>
          </cell>
        </row>
        <row r="1083">
          <cell r="D1083">
            <v>24344</v>
          </cell>
          <cell r="E1083">
            <v>0</v>
          </cell>
          <cell r="F1083">
            <v>17723</v>
          </cell>
          <cell r="G1083">
            <v>17723</v>
          </cell>
          <cell r="H1083">
            <v>0</v>
          </cell>
          <cell r="I1083">
            <v>51770</v>
          </cell>
          <cell r="J1083">
            <v>28250</v>
          </cell>
          <cell r="K1083">
            <v>42500</v>
          </cell>
          <cell r="L1083">
            <v>9270</v>
          </cell>
          <cell r="M1083">
            <v>5533</v>
          </cell>
          <cell r="N1083">
            <v>2323</v>
          </cell>
          <cell r="O1083">
            <v>3500</v>
          </cell>
          <cell r="P1083">
            <v>2033</v>
          </cell>
          <cell r="Q1083">
            <v>1269</v>
          </cell>
          <cell r="R1083">
            <v>0</v>
          </cell>
          <cell r="S1083">
            <v>0</v>
          </cell>
          <cell r="T1083">
            <v>0</v>
          </cell>
          <cell r="U1083">
            <v>1269</v>
          </cell>
          <cell r="V1083">
            <v>3112</v>
          </cell>
        </row>
        <row r="1084">
          <cell r="D1084">
            <v>24441</v>
          </cell>
          <cell r="E1084">
            <v>0</v>
          </cell>
          <cell r="F1084">
            <v>48744</v>
          </cell>
          <cell r="G1084">
            <v>0</v>
          </cell>
          <cell r="H1084">
            <v>48744</v>
          </cell>
          <cell r="I1084">
            <v>53200</v>
          </cell>
          <cell r="J1084">
            <v>34960</v>
          </cell>
          <cell r="K1084">
            <v>52000</v>
          </cell>
          <cell r="L1084">
            <v>1200</v>
          </cell>
          <cell r="M1084">
            <v>5309</v>
          </cell>
          <cell r="N1084">
            <v>2873</v>
          </cell>
          <cell r="O1084">
            <v>2941</v>
          </cell>
          <cell r="P1084">
            <v>2368</v>
          </cell>
          <cell r="Q1084">
            <v>1269</v>
          </cell>
          <cell r="R1084">
            <v>0</v>
          </cell>
          <cell r="S1084">
            <v>0</v>
          </cell>
          <cell r="T1084">
            <v>0</v>
          </cell>
          <cell r="U1084">
            <v>1269</v>
          </cell>
          <cell r="V1084">
            <v>8344</v>
          </cell>
        </row>
        <row r="1085">
          <cell r="D1085">
            <v>24442</v>
          </cell>
          <cell r="E1085">
            <v>0</v>
          </cell>
          <cell r="F1085">
            <v>64262</v>
          </cell>
          <cell r="G1085">
            <v>4600</v>
          </cell>
          <cell r="H1085">
            <v>59662</v>
          </cell>
          <cell r="I1085">
            <v>82295</v>
          </cell>
          <cell r="J1085">
            <v>51170</v>
          </cell>
          <cell r="K1085">
            <v>73700</v>
          </cell>
          <cell r="L1085">
            <v>8595</v>
          </cell>
          <cell r="M1085">
            <v>8396</v>
          </cell>
          <cell r="N1085">
            <v>4208</v>
          </cell>
          <cell r="O1085">
            <v>4500</v>
          </cell>
          <cell r="P1085">
            <v>3896</v>
          </cell>
          <cell r="Q1085">
            <v>810</v>
          </cell>
          <cell r="R1085">
            <v>0</v>
          </cell>
          <cell r="S1085">
            <v>0</v>
          </cell>
          <cell r="T1085">
            <v>0</v>
          </cell>
          <cell r="U1085">
            <v>810</v>
          </cell>
          <cell r="V1085">
            <v>11112</v>
          </cell>
        </row>
        <row r="1086">
          <cell r="D1086">
            <v>24443</v>
          </cell>
          <cell r="E1086">
            <v>0</v>
          </cell>
          <cell r="F1086">
            <v>44733</v>
          </cell>
          <cell r="G1086">
            <v>44733</v>
          </cell>
          <cell r="H1086">
            <v>0</v>
          </cell>
          <cell r="I1086">
            <v>41930</v>
          </cell>
          <cell r="J1086">
            <v>31150</v>
          </cell>
          <cell r="K1086">
            <v>41700</v>
          </cell>
          <cell r="L1086">
            <v>230</v>
          </cell>
          <cell r="M1086">
            <v>4011</v>
          </cell>
          <cell r="N1086">
            <v>2583</v>
          </cell>
          <cell r="O1086">
            <v>4011</v>
          </cell>
          <cell r="P1086">
            <v>0</v>
          </cell>
          <cell r="Q1086">
            <v>1029</v>
          </cell>
          <cell r="R1086">
            <v>0</v>
          </cell>
          <cell r="S1086">
            <v>0</v>
          </cell>
          <cell r="T1086">
            <v>0</v>
          </cell>
          <cell r="U1086">
            <v>1029</v>
          </cell>
          <cell r="V1086">
            <v>7632</v>
          </cell>
        </row>
        <row r="1087">
          <cell r="D1087">
            <v>24461</v>
          </cell>
          <cell r="E1087">
            <v>0</v>
          </cell>
          <cell r="F1087">
            <v>45275</v>
          </cell>
          <cell r="G1087">
            <v>45275</v>
          </cell>
          <cell r="H1087">
            <v>0</v>
          </cell>
          <cell r="I1087">
            <v>49355</v>
          </cell>
          <cell r="J1087">
            <v>28740</v>
          </cell>
          <cell r="K1087">
            <v>43010</v>
          </cell>
          <cell r="L1087">
            <v>6345</v>
          </cell>
          <cell r="M1087">
            <v>5142</v>
          </cell>
          <cell r="N1087">
            <v>2370</v>
          </cell>
          <cell r="O1087">
            <v>2890</v>
          </cell>
          <cell r="P1087">
            <v>2252</v>
          </cell>
          <cell r="Q1087">
            <v>1269</v>
          </cell>
          <cell r="R1087">
            <v>0</v>
          </cell>
          <cell r="S1087">
            <v>0</v>
          </cell>
          <cell r="T1087">
            <v>0</v>
          </cell>
          <cell r="U1087">
            <v>1269</v>
          </cell>
          <cell r="V1087">
            <v>7820</v>
          </cell>
        </row>
        <row r="1088">
          <cell r="D1088">
            <v>24470</v>
          </cell>
          <cell r="E1088">
            <v>0</v>
          </cell>
          <cell r="F1088">
            <v>34486</v>
          </cell>
          <cell r="G1088">
            <v>6000</v>
          </cell>
          <cell r="H1088">
            <v>28486</v>
          </cell>
          <cell r="I1088">
            <v>26850</v>
          </cell>
          <cell r="J1088">
            <v>16280</v>
          </cell>
          <cell r="K1088">
            <v>23300</v>
          </cell>
          <cell r="L1088">
            <v>3550</v>
          </cell>
          <cell r="M1088">
            <v>2766</v>
          </cell>
          <cell r="N1088">
            <v>1350</v>
          </cell>
          <cell r="O1088">
            <v>1800</v>
          </cell>
          <cell r="P1088">
            <v>966</v>
          </cell>
          <cell r="Q1088">
            <v>1029</v>
          </cell>
          <cell r="R1088">
            <v>0</v>
          </cell>
          <cell r="S1088">
            <v>0</v>
          </cell>
          <cell r="T1088">
            <v>0</v>
          </cell>
          <cell r="U1088">
            <v>1029</v>
          </cell>
          <cell r="V1088">
            <v>5898</v>
          </cell>
        </row>
        <row r="1089">
          <cell r="D1089">
            <v>24471</v>
          </cell>
          <cell r="E1089">
            <v>0</v>
          </cell>
          <cell r="F1089">
            <v>43149</v>
          </cell>
          <cell r="G1089">
            <v>43149</v>
          </cell>
          <cell r="H1089">
            <v>0</v>
          </cell>
          <cell r="I1089">
            <v>43425</v>
          </cell>
          <cell r="J1089">
            <v>34260</v>
          </cell>
          <cell r="K1089">
            <v>43425</v>
          </cell>
          <cell r="L1089">
            <v>0</v>
          </cell>
          <cell r="M1089">
            <v>4046</v>
          </cell>
          <cell r="N1089">
            <v>2840</v>
          </cell>
          <cell r="O1089">
            <v>4046</v>
          </cell>
          <cell r="P1089">
            <v>0</v>
          </cell>
          <cell r="Q1089">
            <v>1029</v>
          </cell>
          <cell r="R1089">
            <v>0</v>
          </cell>
          <cell r="S1089">
            <v>0</v>
          </cell>
          <cell r="T1089">
            <v>0</v>
          </cell>
          <cell r="U1089">
            <v>1029</v>
          </cell>
          <cell r="V1089">
            <v>7352</v>
          </cell>
        </row>
        <row r="1090">
          <cell r="D1090">
            <v>24472</v>
          </cell>
          <cell r="E1090">
            <v>0</v>
          </cell>
          <cell r="F1090">
            <v>54858</v>
          </cell>
          <cell r="G1090">
            <v>54858</v>
          </cell>
          <cell r="H1090">
            <v>0</v>
          </cell>
          <cell r="I1090">
            <v>64500</v>
          </cell>
          <cell r="J1090">
            <v>51740</v>
          </cell>
          <cell r="K1090">
            <v>64500</v>
          </cell>
          <cell r="L1090">
            <v>0</v>
          </cell>
          <cell r="M1090">
            <v>5990</v>
          </cell>
          <cell r="N1090">
            <v>4313</v>
          </cell>
          <cell r="O1090">
            <v>5990</v>
          </cell>
          <cell r="P1090">
            <v>0</v>
          </cell>
          <cell r="Q1090">
            <v>1269</v>
          </cell>
          <cell r="R1090">
            <v>0</v>
          </cell>
          <cell r="S1090">
            <v>0</v>
          </cell>
          <cell r="T1090">
            <v>0</v>
          </cell>
          <cell r="U1090">
            <v>1269</v>
          </cell>
          <cell r="V1090">
            <v>9363</v>
          </cell>
        </row>
        <row r="1091">
          <cell r="D1091">
            <v>24543</v>
          </cell>
          <cell r="E1091">
            <v>0</v>
          </cell>
          <cell r="F1091">
            <v>64905</v>
          </cell>
          <cell r="G1091">
            <v>0</v>
          </cell>
          <cell r="H1091">
            <v>64905</v>
          </cell>
          <cell r="I1091">
            <v>84695</v>
          </cell>
          <cell r="J1091">
            <v>67140</v>
          </cell>
          <cell r="K1091">
            <v>67140</v>
          </cell>
          <cell r="L1091">
            <v>17555</v>
          </cell>
          <cell r="M1091">
            <v>7909</v>
          </cell>
          <cell r="N1091">
            <v>5593</v>
          </cell>
          <cell r="O1091">
            <v>5593</v>
          </cell>
          <cell r="P1091">
            <v>2316</v>
          </cell>
          <cell r="Q1091">
            <v>1269</v>
          </cell>
          <cell r="R1091">
            <v>0</v>
          </cell>
          <cell r="S1091">
            <v>0</v>
          </cell>
          <cell r="T1091">
            <v>0</v>
          </cell>
          <cell r="U1091">
            <v>1269</v>
          </cell>
          <cell r="V1091">
            <v>11093</v>
          </cell>
        </row>
        <row r="1092">
          <cell r="D1092">
            <v>24561</v>
          </cell>
          <cell r="E1092">
            <v>0</v>
          </cell>
          <cell r="F1092">
            <v>41355</v>
          </cell>
          <cell r="G1092">
            <v>0</v>
          </cell>
          <cell r="H1092">
            <v>41355</v>
          </cell>
          <cell r="I1092">
            <v>44135</v>
          </cell>
          <cell r="J1092">
            <v>34160</v>
          </cell>
          <cell r="K1092">
            <v>44135</v>
          </cell>
          <cell r="L1092">
            <v>0</v>
          </cell>
          <cell r="M1092">
            <v>4143</v>
          </cell>
          <cell r="N1092">
            <v>2823</v>
          </cell>
          <cell r="O1092">
            <v>4143</v>
          </cell>
          <cell r="P1092">
            <v>0</v>
          </cell>
          <cell r="Q1092">
            <v>570</v>
          </cell>
          <cell r="R1092">
            <v>570</v>
          </cell>
          <cell r="S1092">
            <v>570</v>
          </cell>
          <cell r="T1092">
            <v>0</v>
          </cell>
          <cell r="U1092">
            <v>0</v>
          </cell>
          <cell r="V1092">
            <v>7053</v>
          </cell>
        </row>
        <row r="1093">
          <cell r="D1093">
            <v>24562</v>
          </cell>
          <cell r="E1093">
            <v>0</v>
          </cell>
          <cell r="F1093">
            <v>43081</v>
          </cell>
          <cell r="G1093">
            <v>43081</v>
          </cell>
          <cell r="H1093">
            <v>0</v>
          </cell>
          <cell r="I1093">
            <v>53045</v>
          </cell>
          <cell r="J1093">
            <v>39960</v>
          </cell>
          <cell r="K1093">
            <v>53020</v>
          </cell>
          <cell r="L1093">
            <v>25</v>
          </cell>
          <cell r="M1093">
            <v>5043</v>
          </cell>
          <cell r="N1093">
            <v>3303</v>
          </cell>
          <cell r="O1093">
            <v>3635</v>
          </cell>
          <cell r="P1093">
            <v>1408</v>
          </cell>
          <cell r="Q1093">
            <v>1269</v>
          </cell>
          <cell r="R1093">
            <v>0</v>
          </cell>
          <cell r="S1093">
            <v>0</v>
          </cell>
          <cell r="T1093">
            <v>0</v>
          </cell>
          <cell r="U1093">
            <v>1269</v>
          </cell>
          <cell r="V1093">
            <v>7377</v>
          </cell>
        </row>
        <row r="1094">
          <cell r="D1094">
            <v>25000</v>
          </cell>
          <cell r="E1094">
            <v>0</v>
          </cell>
          <cell r="F1094">
            <v>4086027</v>
          </cell>
          <cell r="G1094">
            <v>233766</v>
          </cell>
          <cell r="H1094">
            <v>3852261</v>
          </cell>
          <cell r="I1094">
            <v>0</v>
          </cell>
          <cell r="J1094">
            <v>0</v>
          </cell>
          <cell r="K1094">
            <v>0</v>
          </cell>
          <cell r="L1094">
            <v>0</v>
          </cell>
          <cell r="M1094">
            <v>0</v>
          </cell>
          <cell r="N1094">
            <v>0</v>
          </cell>
          <cell r="O1094">
            <v>0</v>
          </cell>
          <cell r="P1094">
            <v>0</v>
          </cell>
          <cell r="Q1094">
            <v>0</v>
          </cell>
          <cell r="R1094">
            <v>0</v>
          </cell>
          <cell r="S1094">
            <v>0</v>
          </cell>
          <cell r="T1094">
            <v>0</v>
          </cell>
          <cell r="U1094">
            <v>0</v>
          </cell>
          <cell r="V1094">
            <v>675639</v>
          </cell>
        </row>
        <row r="1095">
          <cell r="D1095">
            <v>25201</v>
          </cell>
          <cell r="E1095">
            <v>0</v>
          </cell>
          <cell r="F1095">
            <v>683306</v>
          </cell>
          <cell r="G1095">
            <v>170973</v>
          </cell>
          <cell r="H1095">
            <v>512333</v>
          </cell>
          <cell r="I1095">
            <v>1399970</v>
          </cell>
          <cell r="J1095">
            <v>925910</v>
          </cell>
          <cell r="K1095">
            <v>1250000</v>
          </cell>
          <cell r="L1095">
            <v>149970</v>
          </cell>
          <cell r="M1095">
            <v>140091</v>
          </cell>
          <cell r="N1095">
            <v>76368</v>
          </cell>
          <cell r="O1095">
            <v>98276</v>
          </cell>
          <cell r="P1095">
            <v>41815</v>
          </cell>
          <cell r="Q1095">
            <v>10389</v>
          </cell>
          <cell r="R1095">
            <v>0</v>
          </cell>
          <cell r="S1095">
            <v>0</v>
          </cell>
          <cell r="T1095">
            <v>0</v>
          </cell>
          <cell r="U1095">
            <v>10389</v>
          </cell>
          <cell r="V1095">
            <v>112238</v>
          </cell>
        </row>
        <row r="1096">
          <cell r="D1096">
            <v>25202</v>
          </cell>
          <cell r="E1096">
            <v>0</v>
          </cell>
          <cell r="F1096">
            <v>232982</v>
          </cell>
          <cell r="G1096">
            <v>0</v>
          </cell>
          <cell r="H1096">
            <v>232982</v>
          </cell>
          <cell r="I1096">
            <v>416270</v>
          </cell>
          <cell r="J1096">
            <v>257660</v>
          </cell>
          <cell r="K1096">
            <v>385000</v>
          </cell>
          <cell r="L1096">
            <v>31270</v>
          </cell>
          <cell r="M1096">
            <v>42531</v>
          </cell>
          <cell r="N1096">
            <v>21165</v>
          </cell>
          <cell r="O1096">
            <v>17144</v>
          </cell>
          <cell r="P1096">
            <v>25387</v>
          </cell>
          <cell r="Q1096">
            <v>4629</v>
          </cell>
          <cell r="R1096">
            <v>0</v>
          </cell>
          <cell r="S1096">
            <v>0</v>
          </cell>
          <cell r="T1096">
            <v>0</v>
          </cell>
          <cell r="U1096">
            <v>4629</v>
          </cell>
          <cell r="V1096">
            <v>38079</v>
          </cell>
        </row>
        <row r="1097">
          <cell r="D1097">
            <v>25203</v>
          </cell>
          <cell r="E1097">
            <v>0</v>
          </cell>
          <cell r="F1097">
            <v>312476</v>
          </cell>
          <cell r="G1097">
            <v>0</v>
          </cell>
          <cell r="H1097">
            <v>312476</v>
          </cell>
          <cell r="I1097">
            <v>443565</v>
          </cell>
          <cell r="J1097">
            <v>283800</v>
          </cell>
          <cell r="K1097">
            <v>288000</v>
          </cell>
          <cell r="L1097">
            <v>155565</v>
          </cell>
          <cell r="M1097">
            <v>44960</v>
          </cell>
          <cell r="N1097">
            <v>23420</v>
          </cell>
          <cell r="O1097">
            <v>15000</v>
          </cell>
          <cell r="P1097">
            <v>29960</v>
          </cell>
          <cell r="Q1097">
            <v>4389</v>
          </cell>
          <cell r="R1097">
            <v>0</v>
          </cell>
          <cell r="S1097">
            <v>0</v>
          </cell>
          <cell r="T1097">
            <v>0</v>
          </cell>
          <cell r="U1097">
            <v>4389</v>
          </cell>
          <cell r="V1097">
            <v>51514</v>
          </cell>
        </row>
        <row r="1098">
          <cell r="D1098">
            <v>25204</v>
          </cell>
          <cell r="E1098">
            <v>0</v>
          </cell>
          <cell r="F1098">
            <v>204247</v>
          </cell>
          <cell r="G1098">
            <v>0</v>
          </cell>
          <cell r="H1098">
            <v>204247</v>
          </cell>
          <cell r="I1098">
            <v>285780</v>
          </cell>
          <cell r="J1098">
            <v>172310</v>
          </cell>
          <cell r="K1098">
            <v>233000</v>
          </cell>
          <cell r="L1098">
            <v>52780</v>
          </cell>
          <cell r="M1098">
            <v>29464</v>
          </cell>
          <cell r="N1098">
            <v>14176</v>
          </cell>
          <cell r="O1098">
            <v>10812</v>
          </cell>
          <cell r="P1098">
            <v>18652</v>
          </cell>
          <cell r="Q1098">
            <v>3429</v>
          </cell>
          <cell r="R1098">
            <v>0</v>
          </cell>
          <cell r="S1098">
            <v>0</v>
          </cell>
          <cell r="T1098">
            <v>0</v>
          </cell>
          <cell r="U1098">
            <v>3429</v>
          </cell>
          <cell r="V1098">
            <v>33677</v>
          </cell>
        </row>
        <row r="1099">
          <cell r="D1099">
            <v>25206</v>
          </cell>
          <cell r="E1099">
            <v>0</v>
          </cell>
          <cell r="F1099">
            <v>254649</v>
          </cell>
          <cell r="G1099">
            <v>0</v>
          </cell>
          <cell r="H1099">
            <v>254649</v>
          </cell>
          <cell r="I1099">
            <v>475840</v>
          </cell>
          <cell r="J1099">
            <v>278080</v>
          </cell>
          <cell r="K1099">
            <v>390000</v>
          </cell>
          <cell r="L1099">
            <v>85840</v>
          </cell>
          <cell r="M1099">
            <v>49546</v>
          </cell>
          <cell r="N1099">
            <v>22960</v>
          </cell>
          <cell r="O1099">
            <v>24623</v>
          </cell>
          <cell r="P1099">
            <v>24923</v>
          </cell>
          <cell r="Q1099">
            <v>5589</v>
          </cell>
          <cell r="R1099">
            <v>0</v>
          </cell>
          <cell r="S1099">
            <v>0</v>
          </cell>
          <cell r="T1099">
            <v>0</v>
          </cell>
          <cell r="U1099">
            <v>5589</v>
          </cell>
          <cell r="V1099">
            <v>41846</v>
          </cell>
        </row>
        <row r="1100">
          <cell r="D1100">
            <v>25207</v>
          </cell>
          <cell r="E1100">
            <v>0</v>
          </cell>
          <cell r="F1100">
            <v>173413</v>
          </cell>
          <cell r="G1100">
            <v>0</v>
          </cell>
          <cell r="H1100">
            <v>173413</v>
          </cell>
          <cell r="I1100">
            <v>255860</v>
          </cell>
          <cell r="J1100">
            <v>137010</v>
          </cell>
          <cell r="K1100">
            <v>187000</v>
          </cell>
          <cell r="L1100">
            <v>68860</v>
          </cell>
          <cell r="M1100">
            <v>27324</v>
          </cell>
          <cell r="N1100">
            <v>11268</v>
          </cell>
          <cell r="O1100">
            <v>10458</v>
          </cell>
          <cell r="P1100">
            <v>16866</v>
          </cell>
          <cell r="Q1100">
            <v>3189</v>
          </cell>
          <cell r="R1100">
            <v>0</v>
          </cell>
          <cell r="S1100">
            <v>0</v>
          </cell>
          <cell r="T1100">
            <v>0</v>
          </cell>
          <cell r="U1100">
            <v>3189</v>
          </cell>
          <cell r="V1100">
            <v>28460</v>
          </cell>
        </row>
        <row r="1101">
          <cell r="D1101">
            <v>25208</v>
          </cell>
          <cell r="E1101">
            <v>0</v>
          </cell>
          <cell r="F1101">
            <v>117627</v>
          </cell>
          <cell r="G1101">
            <v>0</v>
          </cell>
          <cell r="H1101">
            <v>117627</v>
          </cell>
          <cell r="I1101">
            <v>206130</v>
          </cell>
          <cell r="J1101">
            <v>105920</v>
          </cell>
          <cell r="K1101">
            <v>146000</v>
          </cell>
          <cell r="L1101">
            <v>60130</v>
          </cell>
          <cell r="M1101">
            <v>22229</v>
          </cell>
          <cell r="N1101">
            <v>8660</v>
          </cell>
          <cell r="O1101">
            <v>12116</v>
          </cell>
          <cell r="P1101">
            <v>10113</v>
          </cell>
          <cell r="Q1101">
            <v>2949</v>
          </cell>
          <cell r="R1101">
            <v>0</v>
          </cell>
          <cell r="S1101">
            <v>0</v>
          </cell>
          <cell r="T1101">
            <v>0</v>
          </cell>
          <cell r="U1101">
            <v>2949</v>
          </cell>
          <cell r="V1101">
            <v>19220</v>
          </cell>
        </row>
        <row r="1102">
          <cell r="D1102">
            <v>25209</v>
          </cell>
          <cell r="E1102">
            <v>0</v>
          </cell>
          <cell r="F1102">
            <v>216504</v>
          </cell>
          <cell r="G1102">
            <v>12240</v>
          </cell>
          <cell r="H1102">
            <v>204264</v>
          </cell>
          <cell r="I1102">
            <v>307960</v>
          </cell>
          <cell r="J1102">
            <v>181210</v>
          </cell>
          <cell r="K1102">
            <v>233100</v>
          </cell>
          <cell r="L1102">
            <v>74860</v>
          </cell>
          <cell r="M1102">
            <v>32028</v>
          </cell>
          <cell r="N1102">
            <v>14898</v>
          </cell>
          <cell r="O1102">
            <v>11500</v>
          </cell>
          <cell r="P1102">
            <v>20528</v>
          </cell>
          <cell r="Q1102">
            <v>3429</v>
          </cell>
          <cell r="R1102">
            <v>0</v>
          </cell>
          <cell r="S1102">
            <v>0</v>
          </cell>
          <cell r="T1102">
            <v>0</v>
          </cell>
          <cell r="U1102">
            <v>3429</v>
          </cell>
          <cell r="V1102">
            <v>35708</v>
          </cell>
        </row>
        <row r="1103">
          <cell r="D1103">
            <v>25210</v>
          </cell>
          <cell r="E1103">
            <v>0</v>
          </cell>
          <cell r="F1103">
            <v>103248</v>
          </cell>
          <cell r="G1103">
            <v>0</v>
          </cell>
          <cell r="H1103">
            <v>103248</v>
          </cell>
          <cell r="I1103">
            <v>156540</v>
          </cell>
          <cell r="J1103">
            <v>85820</v>
          </cell>
          <cell r="K1103">
            <v>133000</v>
          </cell>
          <cell r="L1103">
            <v>23540</v>
          </cell>
          <cell r="M1103">
            <v>16621</v>
          </cell>
          <cell r="N1103">
            <v>7093</v>
          </cell>
          <cell r="O1103">
            <v>11000</v>
          </cell>
          <cell r="P1103">
            <v>5621</v>
          </cell>
          <cell r="Q1103">
            <v>2229</v>
          </cell>
          <cell r="R1103">
            <v>0</v>
          </cell>
          <cell r="S1103">
            <v>0</v>
          </cell>
          <cell r="T1103">
            <v>0</v>
          </cell>
          <cell r="U1103">
            <v>2229</v>
          </cell>
          <cell r="V1103">
            <v>16958</v>
          </cell>
        </row>
        <row r="1104">
          <cell r="D1104">
            <v>25211</v>
          </cell>
          <cell r="E1104">
            <v>0</v>
          </cell>
          <cell r="F1104">
            <v>116265</v>
          </cell>
          <cell r="G1104">
            <v>16660</v>
          </cell>
          <cell r="H1104">
            <v>99605</v>
          </cell>
          <cell r="I1104">
            <v>183990</v>
          </cell>
          <cell r="J1104">
            <v>104900</v>
          </cell>
          <cell r="K1104">
            <v>149000</v>
          </cell>
          <cell r="L1104">
            <v>34990</v>
          </cell>
          <cell r="M1104">
            <v>19292</v>
          </cell>
          <cell r="N1104">
            <v>8585</v>
          </cell>
          <cell r="O1104">
            <v>8959</v>
          </cell>
          <cell r="P1104">
            <v>10333</v>
          </cell>
          <cell r="Q1104">
            <v>2469</v>
          </cell>
          <cell r="R1104">
            <v>0</v>
          </cell>
          <cell r="S1104">
            <v>0</v>
          </cell>
          <cell r="T1104">
            <v>0</v>
          </cell>
          <cell r="U1104">
            <v>2469</v>
          </cell>
          <cell r="V1104">
            <v>19177</v>
          </cell>
        </row>
        <row r="1105">
          <cell r="D1105">
            <v>25212</v>
          </cell>
          <cell r="E1105">
            <v>0</v>
          </cell>
          <cell r="F1105">
            <v>161009</v>
          </cell>
          <cell r="G1105">
            <v>161009</v>
          </cell>
          <cell r="H1105">
            <v>0</v>
          </cell>
          <cell r="I1105">
            <v>195775</v>
          </cell>
          <cell r="J1105">
            <v>134930</v>
          </cell>
          <cell r="K1105">
            <v>195775</v>
          </cell>
          <cell r="L1105">
            <v>0</v>
          </cell>
          <cell r="M1105">
            <v>19308</v>
          </cell>
          <cell r="N1105">
            <v>11178</v>
          </cell>
          <cell r="O1105">
            <v>15300</v>
          </cell>
          <cell r="P1105">
            <v>4008</v>
          </cell>
          <cell r="Q1105">
            <v>2709</v>
          </cell>
          <cell r="R1105">
            <v>0</v>
          </cell>
          <cell r="S1105">
            <v>0</v>
          </cell>
          <cell r="T1105">
            <v>0</v>
          </cell>
          <cell r="U1105">
            <v>2709</v>
          </cell>
          <cell r="V1105">
            <v>26632</v>
          </cell>
        </row>
        <row r="1106">
          <cell r="D1106">
            <v>25213</v>
          </cell>
          <cell r="E1106">
            <v>0</v>
          </cell>
          <cell r="F1106">
            <v>280712</v>
          </cell>
          <cell r="G1106">
            <v>0</v>
          </cell>
          <cell r="H1106">
            <v>280712</v>
          </cell>
          <cell r="I1106">
            <v>374420</v>
          </cell>
          <cell r="J1106">
            <v>215480</v>
          </cell>
          <cell r="K1106">
            <v>264390</v>
          </cell>
          <cell r="L1106">
            <v>110030</v>
          </cell>
          <cell r="M1106">
            <v>39125</v>
          </cell>
          <cell r="N1106">
            <v>17693</v>
          </cell>
          <cell r="O1106">
            <v>4990</v>
          </cell>
          <cell r="P1106">
            <v>34135</v>
          </cell>
          <cell r="Q1106">
            <v>4389</v>
          </cell>
          <cell r="R1106">
            <v>0</v>
          </cell>
          <cell r="S1106">
            <v>0</v>
          </cell>
          <cell r="T1106">
            <v>0</v>
          </cell>
          <cell r="U1106">
            <v>4389</v>
          </cell>
          <cell r="V1106">
            <v>46394</v>
          </cell>
        </row>
        <row r="1107">
          <cell r="D1107">
            <v>25214</v>
          </cell>
          <cell r="E1107">
            <v>0</v>
          </cell>
          <cell r="F1107">
            <v>103381</v>
          </cell>
          <cell r="G1107">
            <v>103381</v>
          </cell>
          <cell r="H1107">
            <v>0</v>
          </cell>
          <cell r="I1107">
            <v>126240</v>
          </cell>
          <cell r="J1107">
            <v>74220</v>
          </cell>
          <cell r="K1107">
            <v>88500</v>
          </cell>
          <cell r="L1107">
            <v>37740</v>
          </cell>
          <cell r="M1107">
            <v>13098</v>
          </cell>
          <cell r="N1107">
            <v>6090</v>
          </cell>
          <cell r="O1107">
            <v>5600</v>
          </cell>
          <cell r="P1107">
            <v>7498</v>
          </cell>
          <cell r="Q1107">
            <v>1989</v>
          </cell>
          <cell r="R1107">
            <v>0</v>
          </cell>
          <cell r="S1107">
            <v>0</v>
          </cell>
          <cell r="T1107">
            <v>0</v>
          </cell>
          <cell r="U1107">
            <v>1989</v>
          </cell>
          <cell r="V1107">
            <v>16949</v>
          </cell>
        </row>
        <row r="1108">
          <cell r="D1108">
            <v>25383</v>
          </cell>
          <cell r="E1108">
            <v>0</v>
          </cell>
          <cell r="F1108">
            <v>54611</v>
          </cell>
          <cell r="G1108">
            <v>54611</v>
          </cell>
          <cell r="H1108">
            <v>0</v>
          </cell>
          <cell r="I1108">
            <v>73700</v>
          </cell>
          <cell r="J1108">
            <v>44420</v>
          </cell>
          <cell r="K1108">
            <v>67000</v>
          </cell>
          <cell r="L1108">
            <v>6700</v>
          </cell>
          <cell r="M1108">
            <v>7578</v>
          </cell>
          <cell r="N1108">
            <v>3633</v>
          </cell>
          <cell r="O1108">
            <v>4673</v>
          </cell>
          <cell r="P1108">
            <v>2905</v>
          </cell>
          <cell r="Q1108">
            <v>1269</v>
          </cell>
          <cell r="R1108">
            <v>0</v>
          </cell>
          <cell r="S1108">
            <v>0</v>
          </cell>
          <cell r="T1108">
            <v>0</v>
          </cell>
          <cell r="U1108">
            <v>1269</v>
          </cell>
          <cell r="V1108">
            <v>9015</v>
          </cell>
        </row>
        <row r="1109">
          <cell r="D1109">
            <v>25384</v>
          </cell>
          <cell r="E1109">
            <v>0</v>
          </cell>
          <cell r="F1109">
            <v>23181</v>
          </cell>
          <cell r="G1109">
            <v>23181</v>
          </cell>
          <cell r="H1109">
            <v>0</v>
          </cell>
          <cell r="I1109">
            <v>33220</v>
          </cell>
          <cell r="J1109">
            <v>16650</v>
          </cell>
          <cell r="K1109">
            <v>23600</v>
          </cell>
          <cell r="L1109">
            <v>9620</v>
          </cell>
          <cell r="M1109">
            <v>3585</v>
          </cell>
          <cell r="N1109">
            <v>1353</v>
          </cell>
          <cell r="O1109">
            <v>1913</v>
          </cell>
          <cell r="P1109">
            <v>1672</v>
          </cell>
          <cell r="Q1109">
            <v>1029</v>
          </cell>
          <cell r="R1109">
            <v>0</v>
          </cell>
          <cell r="S1109">
            <v>0</v>
          </cell>
          <cell r="T1109">
            <v>0</v>
          </cell>
          <cell r="U1109">
            <v>1029</v>
          </cell>
          <cell r="V1109">
            <v>3824</v>
          </cell>
        </row>
        <row r="1110">
          <cell r="D1110">
            <v>25425</v>
          </cell>
          <cell r="E1110">
            <v>0</v>
          </cell>
          <cell r="F1110">
            <v>55118</v>
          </cell>
          <cell r="G1110">
            <v>0</v>
          </cell>
          <cell r="H1110">
            <v>55118</v>
          </cell>
          <cell r="I1110">
            <v>71405</v>
          </cell>
          <cell r="J1110">
            <v>41540</v>
          </cell>
          <cell r="K1110">
            <v>66000</v>
          </cell>
          <cell r="L1110">
            <v>5405</v>
          </cell>
          <cell r="M1110">
            <v>7377</v>
          </cell>
          <cell r="N1110">
            <v>3345</v>
          </cell>
          <cell r="O1110">
            <v>3906</v>
          </cell>
          <cell r="P1110">
            <v>3471</v>
          </cell>
          <cell r="Q1110">
            <v>1269</v>
          </cell>
          <cell r="R1110">
            <v>0</v>
          </cell>
          <cell r="S1110">
            <v>0</v>
          </cell>
          <cell r="T1110">
            <v>0</v>
          </cell>
          <cell r="U1110">
            <v>1269</v>
          </cell>
          <cell r="V1110">
            <v>9103</v>
          </cell>
        </row>
        <row r="1111">
          <cell r="D1111">
            <v>25441</v>
          </cell>
          <cell r="E1111">
            <v>0</v>
          </cell>
          <cell r="F1111">
            <v>26285</v>
          </cell>
          <cell r="G1111">
            <v>0</v>
          </cell>
          <cell r="H1111">
            <v>26285</v>
          </cell>
          <cell r="I1111">
            <v>31040</v>
          </cell>
          <cell r="J1111">
            <v>21790</v>
          </cell>
          <cell r="K1111">
            <v>31040</v>
          </cell>
          <cell r="L1111">
            <v>0</v>
          </cell>
          <cell r="M1111">
            <v>2997</v>
          </cell>
          <cell r="N1111">
            <v>1761</v>
          </cell>
          <cell r="O1111">
            <v>2977</v>
          </cell>
          <cell r="P1111">
            <v>20</v>
          </cell>
          <cell r="Q1111">
            <v>1029</v>
          </cell>
          <cell r="R1111">
            <v>0</v>
          </cell>
          <cell r="S1111">
            <v>0</v>
          </cell>
          <cell r="T1111">
            <v>0</v>
          </cell>
          <cell r="U1111">
            <v>1029</v>
          </cell>
          <cell r="V1111">
            <v>4352</v>
          </cell>
        </row>
        <row r="1112">
          <cell r="D1112">
            <v>25442</v>
          </cell>
          <cell r="E1112">
            <v>0</v>
          </cell>
          <cell r="F1112">
            <v>27657</v>
          </cell>
          <cell r="G1112">
            <v>5575</v>
          </cell>
          <cell r="H1112">
            <v>22082</v>
          </cell>
          <cell r="I1112">
            <v>28130</v>
          </cell>
          <cell r="J1112">
            <v>19870</v>
          </cell>
          <cell r="K1112">
            <v>28000</v>
          </cell>
          <cell r="L1112">
            <v>130</v>
          </cell>
          <cell r="M1112">
            <v>2749</v>
          </cell>
          <cell r="N1112">
            <v>1648</v>
          </cell>
          <cell r="O1112">
            <v>2749</v>
          </cell>
          <cell r="P1112">
            <v>0</v>
          </cell>
          <cell r="Q1112">
            <v>1029</v>
          </cell>
          <cell r="R1112">
            <v>0</v>
          </cell>
          <cell r="S1112">
            <v>0</v>
          </cell>
          <cell r="T1112">
            <v>0</v>
          </cell>
          <cell r="U1112">
            <v>1029</v>
          </cell>
          <cell r="V1112">
            <v>4586</v>
          </cell>
        </row>
        <row r="1113">
          <cell r="D1113">
            <v>25443</v>
          </cell>
          <cell r="E1113">
            <v>0</v>
          </cell>
          <cell r="F1113">
            <v>28097</v>
          </cell>
          <cell r="G1113">
            <v>28097</v>
          </cell>
          <cell r="H1113">
            <v>0</v>
          </cell>
          <cell r="I1113">
            <v>25740</v>
          </cell>
          <cell r="J1113">
            <v>16000</v>
          </cell>
          <cell r="K1113">
            <v>22470</v>
          </cell>
          <cell r="L1113">
            <v>3270</v>
          </cell>
          <cell r="M1113">
            <v>2610</v>
          </cell>
          <cell r="N1113">
            <v>1305</v>
          </cell>
          <cell r="O1113">
            <v>1597</v>
          </cell>
          <cell r="P1113">
            <v>1013</v>
          </cell>
          <cell r="Q1113">
            <v>1029</v>
          </cell>
          <cell r="R1113">
            <v>0</v>
          </cell>
          <cell r="S1113">
            <v>0</v>
          </cell>
          <cell r="T1113">
            <v>0</v>
          </cell>
          <cell r="U1113">
            <v>1029</v>
          </cell>
          <cell r="V1113">
            <v>4674</v>
          </cell>
        </row>
        <row r="1114">
          <cell r="D1114">
            <v>26000</v>
          </cell>
          <cell r="E1114">
            <v>0</v>
          </cell>
          <cell r="F1114">
            <v>6636703</v>
          </cell>
          <cell r="G1114">
            <v>3419000</v>
          </cell>
          <cell r="H1114">
            <v>3217703</v>
          </cell>
          <cell r="I1114">
            <v>0</v>
          </cell>
          <cell r="J1114">
            <v>0</v>
          </cell>
          <cell r="K1114">
            <v>0</v>
          </cell>
          <cell r="L1114">
            <v>0</v>
          </cell>
          <cell r="M1114">
            <v>0</v>
          </cell>
          <cell r="N1114">
            <v>0</v>
          </cell>
          <cell r="O1114">
            <v>0</v>
          </cell>
          <cell r="P1114">
            <v>0</v>
          </cell>
          <cell r="Q1114">
            <v>0</v>
          </cell>
          <cell r="R1114">
            <v>0</v>
          </cell>
          <cell r="S1114">
            <v>0</v>
          </cell>
          <cell r="T1114">
            <v>0</v>
          </cell>
          <cell r="U1114">
            <v>0</v>
          </cell>
          <cell r="V1114">
            <v>1117221</v>
          </cell>
        </row>
        <row r="1115">
          <cell r="D1115">
            <v>26100</v>
          </cell>
          <cell r="E1115">
            <v>0</v>
          </cell>
          <cell r="F1115">
            <v>2561784</v>
          </cell>
          <cell r="G1115">
            <v>1061784</v>
          </cell>
          <cell r="H1115">
            <v>1500000</v>
          </cell>
          <cell r="I1115">
            <v>8475035</v>
          </cell>
          <cell r="J1115">
            <v>6574850</v>
          </cell>
          <cell r="K1115">
            <v>6681000</v>
          </cell>
          <cell r="L1115">
            <v>1794035</v>
          </cell>
          <cell r="M1115">
            <v>798399</v>
          </cell>
          <cell r="N1115">
            <v>544878</v>
          </cell>
          <cell r="O1115">
            <v>143763</v>
          </cell>
          <cell r="P1115">
            <v>654636</v>
          </cell>
          <cell r="Q1115">
            <v>43669</v>
          </cell>
          <cell r="R1115">
            <v>0</v>
          </cell>
          <cell r="S1115">
            <v>0</v>
          </cell>
          <cell r="T1115">
            <v>0</v>
          </cell>
          <cell r="U1115">
            <v>43669</v>
          </cell>
          <cell r="V1115">
            <v>429310</v>
          </cell>
        </row>
        <row r="1116">
          <cell r="D1116">
            <v>26201</v>
          </cell>
          <cell r="E1116">
            <v>0</v>
          </cell>
          <cell r="F1116">
            <v>225296</v>
          </cell>
          <cell r="G1116">
            <v>62296</v>
          </cell>
          <cell r="H1116">
            <v>163000</v>
          </cell>
          <cell r="I1116">
            <v>336705</v>
          </cell>
          <cell r="J1116">
            <v>231140</v>
          </cell>
          <cell r="K1116">
            <v>297600</v>
          </cell>
          <cell r="L1116">
            <v>39105</v>
          </cell>
          <cell r="M1116">
            <v>33214</v>
          </cell>
          <cell r="N1116">
            <v>19033</v>
          </cell>
          <cell r="O1116">
            <v>7690</v>
          </cell>
          <cell r="P1116">
            <v>25524</v>
          </cell>
          <cell r="Q1116">
            <v>3429</v>
          </cell>
          <cell r="R1116">
            <v>0</v>
          </cell>
          <cell r="S1116">
            <v>0</v>
          </cell>
          <cell r="T1116">
            <v>0</v>
          </cell>
          <cell r="U1116">
            <v>3429</v>
          </cell>
          <cell r="V1116">
            <v>38007</v>
          </cell>
        </row>
        <row r="1117">
          <cell r="D1117">
            <v>26202</v>
          </cell>
          <cell r="E1117">
            <v>0</v>
          </cell>
          <cell r="F1117">
            <v>208580</v>
          </cell>
          <cell r="G1117">
            <v>146580</v>
          </cell>
          <cell r="H1117">
            <v>62000</v>
          </cell>
          <cell r="I1117">
            <v>385630</v>
          </cell>
          <cell r="J1117">
            <v>278100</v>
          </cell>
          <cell r="K1117">
            <v>384000</v>
          </cell>
          <cell r="L1117">
            <v>1630</v>
          </cell>
          <cell r="M1117">
            <v>37373</v>
          </cell>
          <cell r="N1117">
            <v>22970</v>
          </cell>
          <cell r="O1117">
            <v>37373</v>
          </cell>
          <cell r="P1117">
            <v>0</v>
          </cell>
          <cell r="Q1117">
            <v>3669</v>
          </cell>
          <cell r="R1117">
            <v>0</v>
          </cell>
          <cell r="S1117">
            <v>0</v>
          </cell>
          <cell r="T1117">
            <v>0</v>
          </cell>
          <cell r="U1117">
            <v>3669</v>
          </cell>
          <cell r="V1117">
            <v>35265</v>
          </cell>
        </row>
        <row r="1118">
          <cell r="D1118">
            <v>26203</v>
          </cell>
          <cell r="E1118">
            <v>0</v>
          </cell>
          <cell r="F1118">
            <v>103808</v>
          </cell>
          <cell r="G1118">
            <v>0</v>
          </cell>
          <cell r="H1118">
            <v>103808</v>
          </cell>
          <cell r="I1118">
            <v>153670</v>
          </cell>
          <cell r="J1118">
            <v>111400</v>
          </cell>
          <cell r="K1118">
            <v>153670</v>
          </cell>
          <cell r="L1118">
            <v>0</v>
          </cell>
          <cell r="M1118">
            <v>14846</v>
          </cell>
          <cell r="N1118">
            <v>9188</v>
          </cell>
          <cell r="O1118">
            <v>8700</v>
          </cell>
          <cell r="P1118">
            <v>6146</v>
          </cell>
          <cell r="Q1118">
            <v>2229</v>
          </cell>
          <cell r="R1118">
            <v>0</v>
          </cell>
          <cell r="S1118">
            <v>0</v>
          </cell>
          <cell r="T1118">
            <v>0</v>
          </cell>
          <cell r="U1118">
            <v>2229</v>
          </cell>
          <cell r="V1118">
            <v>17452</v>
          </cell>
        </row>
        <row r="1119">
          <cell r="D1119">
            <v>26204</v>
          </cell>
          <cell r="E1119">
            <v>0</v>
          </cell>
          <cell r="F1119">
            <v>378619</v>
          </cell>
          <cell r="G1119">
            <v>285000</v>
          </cell>
          <cell r="H1119">
            <v>93619</v>
          </cell>
          <cell r="I1119">
            <v>789510</v>
          </cell>
          <cell r="J1119">
            <v>544400</v>
          </cell>
          <cell r="K1119">
            <v>789510</v>
          </cell>
          <cell r="L1119">
            <v>0</v>
          </cell>
          <cell r="M1119">
            <v>78187</v>
          </cell>
          <cell r="N1119">
            <v>45268</v>
          </cell>
          <cell r="O1119">
            <v>40000</v>
          </cell>
          <cell r="P1119">
            <v>38187</v>
          </cell>
          <cell r="Q1119">
            <v>6709</v>
          </cell>
          <cell r="R1119">
            <v>0</v>
          </cell>
          <cell r="S1119">
            <v>0</v>
          </cell>
          <cell r="T1119">
            <v>0</v>
          </cell>
          <cell r="U1119">
            <v>6709</v>
          </cell>
          <cell r="V1119">
            <v>64145</v>
          </cell>
        </row>
        <row r="1120">
          <cell r="D1120">
            <v>26205</v>
          </cell>
          <cell r="E1120">
            <v>0</v>
          </cell>
          <cell r="F1120">
            <v>70119</v>
          </cell>
          <cell r="G1120">
            <v>0</v>
          </cell>
          <cell r="H1120">
            <v>70119</v>
          </cell>
          <cell r="I1120">
            <v>84880</v>
          </cell>
          <cell r="J1120">
            <v>63630</v>
          </cell>
          <cell r="K1120">
            <v>83500</v>
          </cell>
          <cell r="L1120">
            <v>1380</v>
          </cell>
          <cell r="M1120">
            <v>8087</v>
          </cell>
          <cell r="N1120">
            <v>5261</v>
          </cell>
          <cell r="O1120">
            <v>2289</v>
          </cell>
          <cell r="P1120">
            <v>5798</v>
          </cell>
          <cell r="Q1120">
            <v>1509</v>
          </cell>
          <cell r="R1120">
            <v>0</v>
          </cell>
          <cell r="S1120">
            <v>0</v>
          </cell>
          <cell r="T1120">
            <v>0</v>
          </cell>
          <cell r="U1120">
            <v>1509</v>
          </cell>
          <cell r="V1120">
            <v>11806</v>
          </cell>
        </row>
        <row r="1121">
          <cell r="D1121">
            <v>26206</v>
          </cell>
          <cell r="E1121">
            <v>0</v>
          </cell>
          <cell r="F1121">
            <v>218075</v>
          </cell>
          <cell r="G1121">
            <v>0</v>
          </cell>
          <cell r="H1121">
            <v>218075</v>
          </cell>
          <cell r="I1121">
            <v>363630</v>
          </cell>
          <cell r="J1121">
            <v>248060</v>
          </cell>
          <cell r="K1121">
            <v>363630</v>
          </cell>
          <cell r="L1121">
            <v>0</v>
          </cell>
          <cell r="M1121">
            <v>35844</v>
          </cell>
          <cell r="N1121">
            <v>20358</v>
          </cell>
          <cell r="O1121">
            <v>35844</v>
          </cell>
          <cell r="P1121">
            <v>0</v>
          </cell>
          <cell r="Q1121">
            <v>3669</v>
          </cell>
          <cell r="R1121">
            <v>0</v>
          </cell>
          <cell r="S1121">
            <v>0</v>
          </cell>
          <cell r="T1121">
            <v>0</v>
          </cell>
          <cell r="U1121">
            <v>3669</v>
          </cell>
          <cell r="V1121">
            <v>36853</v>
          </cell>
        </row>
        <row r="1122">
          <cell r="D1122">
            <v>26207</v>
          </cell>
          <cell r="E1122">
            <v>0</v>
          </cell>
          <cell r="F1122">
            <v>181756</v>
          </cell>
          <cell r="G1122">
            <v>0</v>
          </cell>
          <cell r="H1122">
            <v>181756</v>
          </cell>
          <cell r="I1122">
            <v>330280</v>
          </cell>
          <cell r="J1122">
            <v>230130</v>
          </cell>
          <cell r="K1122">
            <v>330280</v>
          </cell>
          <cell r="L1122">
            <v>0</v>
          </cell>
          <cell r="M1122">
            <v>32448</v>
          </cell>
          <cell r="N1122">
            <v>19026</v>
          </cell>
          <cell r="O1122">
            <v>27500</v>
          </cell>
          <cell r="P1122">
            <v>4948</v>
          </cell>
          <cell r="Q1122">
            <v>3429</v>
          </cell>
          <cell r="R1122">
            <v>0</v>
          </cell>
          <cell r="S1122">
            <v>0</v>
          </cell>
          <cell r="T1122">
            <v>0</v>
          </cell>
          <cell r="U1122">
            <v>3429</v>
          </cell>
          <cell r="V1122">
            <v>30765</v>
          </cell>
        </row>
        <row r="1123">
          <cell r="D1123">
            <v>26208</v>
          </cell>
          <cell r="E1123">
            <v>0</v>
          </cell>
          <cell r="F1123">
            <v>126324</v>
          </cell>
          <cell r="G1123">
            <v>0</v>
          </cell>
          <cell r="H1123">
            <v>126324</v>
          </cell>
          <cell r="I1123">
            <v>228620</v>
          </cell>
          <cell r="J1123">
            <v>151080</v>
          </cell>
          <cell r="K1123">
            <v>228000</v>
          </cell>
          <cell r="L1123">
            <v>620</v>
          </cell>
          <cell r="M1123">
            <v>22911</v>
          </cell>
          <cell r="N1123">
            <v>12498</v>
          </cell>
          <cell r="O1123">
            <v>17220</v>
          </cell>
          <cell r="P1123">
            <v>5691</v>
          </cell>
          <cell r="Q1123">
            <v>2709</v>
          </cell>
          <cell r="R1123">
            <v>0</v>
          </cell>
          <cell r="S1123">
            <v>0</v>
          </cell>
          <cell r="T1123">
            <v>0</v>
          </cell>
          <cell r="U1123">
            <v>2709</v>
          </cell>
          <cell r="V1123">
            <v>21281</v>
          </cell>
        </row>
        <row r="1124">
          <cell r="D1124">
            <v>26209</v>
          </cell>
          <cell r="E1124">
            <v>0</v>
          </cell>
          <cell r="F1124">
            <v>163800</v>
          </cell>
          <cell r="G1124">
            <v>163800</v>
          </cell>
          <cell r="H1124">
            <v>0</v>
          </cell>
          <cell r="I1124">
            <v>321310</v>
          </cell>
          <cell r="J1124">
            <v>207700</v>
          </cell>
          <cell r="K1124">
            <v>290000</v>
          </cell>
          <cell r="L1124">
            <v>31310</v>
          </cell>
          <cell r="M1124">
            <v>32516</v>
          </cell>
          <cell r="N1124">
            <v>17195</v>
          </cell>
          <cell r="O1124">
            <v>22000</v>
          </cell>
          <cell r="P1124">
            <v>10516</v>
          </cell>
          <cell r="Q1124">
            <v>3429</v>
          </cell>
          <cell r="R1124">
            <v>0</v>
          </cell>
          <cell r="S1124">
            <v>0</v>
          </cell>
          <cell r="T1124">
            <v>0</v>
          </cell>
          <cell r="U1124">
            <v>3429</v>
          </cell>
          <cell r="V1124">
            <v>27880</v>
          </cell>
        </row>
        <row r="1125">
          <cell r="D1125">
            <v>26210</v>
          </cell>
          <cell r="E1125">
            <v>0</v>
          </cell>
          <cell r="F1125">
            <v>157481</v>
          </cell>
          <cell r="G1125">
            <v>0</v>
          </cell>
          <cell r="H1125">
            <v>157481</v>
          </cell>
          <cell r="I1125">
            <v>334490</v>
          </cell>
          <cell r="J1125">
            <v>241500</v>
          </cell>
          <cell r="K1125">
            <v>315000</v>
          </cell>
          <cell r="L1125">
            <v>19490</v>
          </cell>
          <cell r="M1125">
            <v>32265</v>
          </cell>
          <cell r="N1125">
            <v>19830</v>
          </cell>
          <cell r="O1125">
            <v>8000</v>
          </cell>
          <cell r="P1125">
            <v>24265</v>
          </cell>
          <cell r="Q1125">
            <v>3189</v>
          </cell>
          <cell r="R1125">
            <v>0</v>
          </cell>
          <cell r="S1125">
            <v>0</v>
          </cell>
          <cell r="T1125">
            <v>0</v>
          </cell>
          <cell r="U1125">
            <v>3189</v>
          </cell>
          <cell r="V1125">
            <v>26635</v>
          </cell>
        </row>
        <row r="1126">
          <cell r="D1126">
            <v>26211</v>
          </cell>
          <cell r="E1126">
            <v>0</v>
          </cell>
          <cell r="F1126">
            <v>149215</v>
          </cell>
          <cell r="G1126">
            <v>0</v>
          </cell>
          <cell r="H1126">
            <v>149215</v>
          </cell>
          <cell r="I1126">
            <v>263250</v>
          </cell>
          <cell r="J1126">
            <v>167300</v>
          </cell>
          <cell r="K1126">
            <v>263250</v>
          </cell>
          <cell r="L1126">
            <v>0</v>
          </cell>
          <cell r="M1126">
            <v>26634</v>
          </cell>
          <cell r="N1126">
            <v>13830</v>
          </cell>
          <cell r="O1126">
            <v>23400</v>
          </cell>
          <cell r="P1126">
            <v>3234</v>
          </cell>
          <cell r="Q1126">
            <v>2949</v>
          </cell>
          <cell r="R1126">
            <v>0</v>
          </cell>
          <cell r="S1126">
            <v>0</v>
          </cell>
          <cell r="T1126">
            <v>0</v>
          </cell>
          <cell r="U1126">
            <v>2949</v>
          </cell>
          <cell r="V1126">
            <v>25323</v>
          </cell>
        </row>
        <row r="1127">
          <cell r="D1127">
            <v>26212</v>
          </cell>
          <cell r="E1127">
            <v>0</v>
          </cell>
          <cell r="F1127">
            <v>208239</v>
          </cell>
          <cell r="G1127">
            <v>7531</v>
          </cell>
          <cell r="H1127">
            <v>200708</v>
          </cell>
          <cell r="I1127">
            <v>215580</v>
          </cell>
          <cell r="J1127">
            <v>148770</v>
          </cell>
          <cell r="K1127">
            <v>206300</v>
          </cell>
          <cell r="L1127">
            <v>9280</v>
          </cell>
          <cell r="M1127">
            <v>21311</v>
          </cell>
          <cell r="N1127">
            <v>12383</v>
          </cell>
          <cell r="O1127">
            <v>3344</v>
          </cell>
          <cell r="P1127">
            <v>17967</v>
          </cell>
          <cell r="Q1127">
            <v>2469</v>
          </cell>
          <cell r="R1127">
            <v>0</v>
          </cell>
          <cell r="S1127">
            <v>0</v>
          </cell>
          <cell r="T1127">
            <v>0</v>
          </cell>
          <cell r="U1127">
            <v>2469</v>
          </cell>
          <cell r="V1127">
            <v>35098</v>
          </cell>
        </row>
        <row r="1128">
          <cell r="D1128">
            <v>26213</v>
          </cell>
          <cell r="E1128">
            <v>0</v>
          </cell>
          <cell r="F1128">
            <v>113444</v>
          </cell>
          <cell r="G1128">
            <v>113444</v>
          </cell>
          <cell r="H1128">
            <v>0</v>
          </cell>
          <cell r="I1128">
            <v>149330</v>
          </cell>
          <cell r="J1128">
            <v>110490</v>
          </cell>
          <cell r="K1128">
            <v>149330</v>
          </cell>
          <cell r="L1128">
            <v>0</v>
          </cell>
          <cell r="M1128">
            <v>14230</v>
          </cell>
          <cell r="N1128">
            <v>9088</v>
          </cell>
          <cell r="O1128">
            <v>7000</v>
          </cell>
          <cell r="P1128">
            <v>7230</v>
          </cell>
          <cell r="Q1128">
            <v>1989</v>
          </cell>
          <cell r="R1128">
            <v>0</v>
          </cell>
          <cell r="S1128">
            <v>0</v>
          </cell>
          <cell r="T1128">
            <v>0</v>
          </cell>
          <cell r="U1128">
            <v>1989</v>
          </cell>
          <cell r="V1128">
            <v>19121</v>
          </cell>
        </row>
        <row r="1129">
          <cell r="D1129">
            <v>26214</v>
          </cell>
          <cell r="E1129">
            <v>0</v>
          </cell>
          <cell r="F1129">
            <v>193046</v>
          </cell>
          <cell r="G1129">
            <v>0</v>
          </cell>
          <cell r="H1129">
            <v>193046</v>
          </cell>
          <cell r="I1129">
            <v>269465</v>
          </cell>
          <cell r="J1129">
            <v>165110</v>
          </cell>
          <cell r="K1129">
            <v>237000</v>
          </cell>
          <cell r="L1129">
            <v>32465</v>
          </cell>
          <cell r="M1129">
            <v>27489</v>
          </cell>
          <cell r="N1129">
            <v>13506</v>
          </cell>
          <cell r="O1129">
            <v>14543</v>
          </cell>
          <cell r="P1129">
            <v>12946</v>
          </cell>
          <cell r="Q1129">
            <v>3189</v>
          </cell>
          <cell r="R1129">
            <v>0</v>
          </cell>
          <cell r="S1129">
            <v>0</v>
          </cell>
          <cell r="T1129">
            <v>0</v>
          </cell>
          <cell r="U1129">
            <v>3189</v>
          </cell>
          <cell r="V1129">
            <v>32691</v>
          </cell>
        </row>
        <row r="1130">
          <cell r="D1130">
            <v>26303</v>
          </cell>
          <cell r="E1130">
            <v>0</v>
          </cell>
          <cell r="F1130">
            <v>36721</v>
          </cell>
          <cell r="G1130">
            <v>0</v>
          </cell>
          <cell r="H1130">
            <v>36721</v>
          </cell>
          <cell r="I1130">
            <v>58815</v>
          </cell>
          <cell r="J1130">
            <v>36240</v>
          </cell>
          <cell r="K1130">
            <v>53000</v>
          </cell>
          <cell r="L1130">
            <v>5815</v>
          </cell>
          <cell r="M1130">
            <v>6038</v>
          </cell>
          <cell r="N1130">
            <v>2990</v>
          </cell>
          <cell r="O1130">
            <v>1557</v>
          </cell>
          <cell r="P1130">
            <v>4481</v>
          </cell>
          <cell r="Q1130">
            <v>1269</v>
          </cell>
          <cell r="R1130">
            <v>0</v>
          </cell>
          <cell r="S1130">
            <v>0</v>
          </cell>
          <cell r="T1130">
            <v>0</v>
          </cell>
          <cell r="U1130">
            <v>1269</v>
          </cell>
          <cell r="V1130">
            <v>6167</v>
          </cell>
        </row>
        <row r="1131">
          <cell r="D1131">
            <v>26322</v>
          </cell>
          <cell r="E1131">
            <v>0</v>
          </cell>
          <cell r="F1131">
            <v>26830</v>
          </cell>
          <cell r="G1131">
            <v>3600</v>
          </cell>
          <cell r="H1131">
            <v>23230</v>
          </cell>
          <cell r="I1131">
            <v>71220</v>
          </cell>
          <cell r="J1131">
            <v>50480</v>
          </cell>
          <cell r="K1131">
            <v>71220</v>
          </cell>
          <cell r="L1131">
            <v>0</v>
          </cell>
          <cell r="M1131">
            <v>6934</v>
          </cell>
          <cell r="N1131">
            <v>4150</v>
          </cell>
          <cell r="O1131">
            <v>3188</v>
          </cell>
          <cell r="P1131">
            <v>3746</v>
          </cell>
          <cell r="Q1131">
            <v>1269</v>
          </cell>
          <cell r="R1131">
            <v>0</v>
          </cell>
          <cell r="S1131">
            <v>0</v>
          </cell>
          <cell r="T1131">
            <v>0</v>
          </cell>
          <cell r="U1131">
            <v>1269</v>
          </cell>
          <cell r="V1131">
            <v>4537</v>
          </cell>
        </row>
        <row r="1132">
          <cell r="D1132">
            <v>26343</v>
          </cell>
          <cell r="E1132">
            <v>0</v>
          </cell>
          <cell r="F1132">
            <v>28877</v>
          </cell>
          <cell r="G1132">
            <v>0</v>
          </cell>
          <cell r="H1132">
            <v>28877</v>
          </cell>
          <cell r="I1132">
            <v>36390</v>
          </cell>
          <cell r="J1132">
            <v>27480</v>
          </cell>
          <cell r="K1132">
            <v>36390</v>
          </cell>
          <cell r="L1132">
            <v>0</v>
          </cell>
          <cell r="M1132">
            <v>3444</v>
          </cell>
          <cell r="N1132">
            <v>2268</v>
          </cell>
          <cell r="O1132">
            <v>1775</v>
          </cell>
          <cell r="P1132">
            <v>1669</v>
          </cell>
          <cell r="Q1132">
            <v>1029</v>
          </cell>
          <cell r="R1132">
            <v>0</v>
          </cell>
          <cell r="S1132">
            <v>0</v>
          </cell>
          <cell r="T1132">
            <v>0</v>
          </cell>
          <cell r="U1132">
            <v>1029</v>
          </cell>
          <cell r="V1132">
            <v>4855</v>
          </cell>
        </row>
        <row r="1133">
          <cell r="D1133">
            <v>26344</v>
          </cell>
          <cell r="E1133">
            <v>0</v>
          </cell>
          <cell r="F1133">
            <v>32049</v>
          </cell>
          <cell r="G1133">
            <v>0</v>
          </cell>
          <cell r="H1133">
            <v>32049</v>
          </cell>
          <cell r="I1133">
            <v>35065</v>
          </cell>
          <cell r="J1133">
            <v>22990</v>
          </cell>
          <cell r="K1133">
            <v>35065</v>
          </cell>
          <cell r="L1133">
            <v>0</v>
          </cell>
          <cell r="M1133">
            <v>3508</v>
          </cell>
          <cell r="N1133">
            <v>1888</v>
          </cell>
          <cell r="O1133">
            <v>3250</v>
          </cell>
          <cell r="P1133">
            <v>258</v>
          </cell>
          <cell r="Q1133">
            <v>1029</v>
          </cell>
          <cell r="R1133">
            <v>0</v>
          </cell>
          <cell r="S1133">
            <v>0</v>
          </cell>
          <cell r="T1133">
            <v>0</v>
          </cell>
          <cell r="U1133">
            <v>1029</v>
          </cell>
          <cell r="V1133">
            <v>5392</v>
          </cell>
        </row>
        <row r="1134">
          <cell r="D1134">
            <v>26364</v>
          </cell>
          <cell r="E1134">
            <v>0</v>
          </cell>
          <cell r="F1134">
            <v>9264</v>
          </cell>
          <cell r="G1134">
            <v>0</v>
          </cell>
          <cell r="H1134">
            <v>9264</v>
          </cell>
          <cell r="I1134">
            <v>6425</v>
          </cell>
          <cell r="J1134">
            <v>4970</v>
          </cell>
          <cell r="K1134">
            <v>6230</v>
          </cell>
          <cell r="L1134">
            <v>195</v>
          </cell>
          <cell r="M1134">
            <v>598</v>
          </cell>
          <cell r="N1134">
            <v>406</v>
          </cell>
          <cell r="O1134">
            <v>193</v>
          </cell>
          <cell r="P1134">
            <v>405</v>
          </cell>
          <cell r="Q1134">
            <v>789</v>
          </cell>
          <cell r="R1134">
            <v>0</v>
          </cell>
          <cell r="S1134">
            <v>0</v>
          </cell>
          <cell r="T1134">
            <v>0</v>
          </cell>
          <cell r="U1134">
            <v>789</v>
          </cell>
          <cell r="V1134">
            <v>1554</v>
          </cell>
        </row>
        <row r="1135">
          <cell r="D1135">
            <v>26365</v>
          </cell>
          <cell r="E1135">
            <v>0</v>
          </cell>
          <cell r="F1135">
            <v>23186</v>
          </cell>
          <cell r="G1135">
            <v>23186</v>
          </cell>
          <cell r="H1135">
            <v>0</v>
          </cell>
          <cell r="I1135">
            <v>18210</v>
          </cell>
          <cell r="J1135">
            <v>14130</v>
          </cell>
          <cell r="K1135">
            <v>18140</v>
          </cell>
          <cell r="L1135">
            <v>70</v>
          </cell>
          <cell r="M1135">
            <v>1703</v>
          </cell>
          <cell r="N1135">
            <v>1166</v>
          </cell>
          <cell r="O1135">
            <v>458</v>
          </cell>
          <cell r="P1135">
            <v>1245</v>
          </cell>
          <cell r="Q1135">
            <v>789</v>
          </cell>
          <cell r="R1135">
            <v>0</v>
          </cell>
          <cell r="S1135">
            <v>0</v>
          </cell>
          <cell r="T1135">
            <v>0</v>
          </cell>
          <cell r="U1135">
            <v>789</v>
          </cell>
          <cell r="V1135">
            <v>3898</v>
          </cell>
        </row>
        <row r="1136">
          <cell r="D1136">
            <v>26366</v>
          </cell>
          <cell r="E1136">
            <v>0</v>
          </cell>
          <cell r="F1136">
            <v>74011</v>
          </cell>
          <cell r="G1136">
            <v>74011</v>
          </cell>
          <cell r="H1136">
            <v>0</v>
          </cell>
          <cell r="I1136">
            <v>114555</v>
          </cell>
          <cell r="J1136">
            <v>64880</v>
          </cell>
          <cell r="K1136">
            <v>106000</v>
          </cell>
          <cell r="L1136">
            <v>8555</v>
          </cell>
          <cell r="M1136">
            <v>12076</v>
          </cell>
          <cell r="N1136">
            <v>5398</v>
          </cell>
          <cell r="O1136">
            <v>8795</v>
          </cell>
          <cell r="P1136">
            <v>3281</v>
          </cell>
          <cell r="Q1136">
            <v>1749</v>
          </cell>
          <cell r="R1136">
            <v>0</v>
          </cell>
          <cell r="S1136">
            <v>0</v>
          </cell>
          <cell r="T1136">
            <v>0</v>
          </cell>
          <cell r="U1136">
            <v>1749</v>
          </cell>
          <cell r="V1136">
            <v>12502</v>
          </cell>
        </row>
        <row r="1137">
          <cell r="D1137">
            <v>26367</v>
          </cell>
          <cell r="E1137">
            <v>0</v>
          </cell>
          <cell r="F1137">
            <v>16192</v>
          </cell>
          <cell r="G1137">
            <v>14692</v>
          </cell>
          <cell r="H1137">
            <v>1500</v>
          </cell>
          <cell r="I1137">
            <v>12190</v>
          </cell>
          <cell r="J1137">
            <v>9130</v>
          </cell>
          <cell r="K1137">
            <v>11800</v>
          </cell>
          <cell r="L1137">
            <v>390</v>
          </cell>
          <cell r="M1137">
            <v>1164</v>
          </cell>
          <cell r="N1137">
            <v>753</v>
          </cell>
          <cell r="O1137">
            <v>965</v>
          </cell>
          <cell r="P1137">
            <v>199</v>
          </cell>
          <cell r="Q1137">
            <v>789</v>
          </cell>
          <cell r="R1137">
            <v>0</v>
          </cell>
          <cell r="S1137">
            <v>0</v>
          </cell>
          <cell r="T1137">
            <v>0</v>
          </cell>
          <cell r="U1137">
            <v>789</v>
          </cell>
          <cell r="V1137">
            <v>2720</v>
          </cell>
        </row>
        <row r="1138">
          <cell r="D1138">
            <v>26407</v>
          </cell>
          <cell r="E1138">
            <v>0</v>
          </cell>
          <cell r="F1138">
            <v>57877</v>
          </cell>
          <cell r="G1138">
            <v>0</v>
          </cell>
          <cell r="H1138">
            <v>57877</v>
          </cell>
          <cell r="I1138">
            <v>65865</v>
          </cell>
          <cell r="J1138">
            <v>49760</v>
          </cell>
          <cell r="K1138">
            <v>65865</v>
          </cell>
          <cell r="L1138">
            <v>0</v>
          </cell>
          <cell r="M1138">
            <v>6241</v>
          </cell>
          <cell r="N1138">
            <v>4105</v>
          </cell>
          <cell r="O1138">
            <v>1231</v>
          </cell>
          <cell r="P1138">
            <v>5010</v>
          </cell>
          <cell r="Q1138">
            <v>1269</v>
          </cell>
          <cell r="R1138">
            <v>0</v>
          </cell>
          <cell r="S1138">
            <v>0</v>
          </cell>
          <cell r="T1138">
            <v>0</v>
          </cell>
          <cell r="U1138">
            <v>1269</v>
          </cell>
          <cell r="V1138">
            <v>9730</v>
          </cell>
        </row>
        <row r="1139">
          <cell r="D1139">
            <v>26463</v>
          </cell>
          <cell r="E1139">
            <v>0</v>
          </cell>
          <cell r="F1139">
            <v>16862</v>
          </cell>
          <cell r="G1139">
            <v>16862</v>
          </cell>
          <cell r="H1139">
            <v>0</v>
          </cell>
          <cell r="I1139">
            <v>8965</v>
          </cell>
          <cell r="J1139">
            <v>6610</v>
          </cell>
          <cell r="K1139">
            <v>8800</v>
          </cell>
          <cell r="L1139">
            <v>165</v>
          </cell>
          <cell r="M1139">
            <v>853</v>
          </cell>
          <cell r="N1139">
            <v>541</v>
          </cell>
          <cell r="O1139">
            <v>615</v>
          </cell>
          <cell r="P1139">
            <v>238</v>
          </cell>
          <cell r="Q1139">
            <v>789</v>
          </cell>
          <cell r="R1139">
            <v>0</v>
          </cell>
          <cell r="S1139">
            <v>0</v>
          </cell>
          <cell r="T1139">
            <v>0</v>
          </cell>
          <cell r="U1139">
            <v>789</v>
          </cell>
          <cell r="V1139">
            <v>2833</v>
          </cell>
        </row>
        <row r="1140">
          <cell r="D1140">
            <v>26465</v>
          </cell>
          <cell r="E1140">
            <v>0</v>
          </cell>
          <cell r="F1140">
            <v>84760</v>
          </cell>
          <cell r="G1140">
            <v>0</v>
          </cell>
          <cell r="H1140">
            <v>84760</v>
          </cell>
          <cell r="I1140">
            <v>84835</v>
          </cell>
          <cell r="J1140">
            <v>58970</v>
          </cell>
          <cell r="K1140">
            <v>78100</v>
          </cell>
          <cell r="L1140">
            <v>6735</v>
          </cell>
          <cell r="M1140">
            <v>8353</v>
          </cell>
          <cell r="N1140">
            <v>4906</v>
          </cell>
          <cell r="O1140">
            <v>4581</v>
          </cell>
          <cell r="P1140">
            <v>3772</v>
          </cell>
          <cell r="Q1140">
            <v>1269</v>
          </cell>
          <cell r="R1140">
            <v>0</v>
          </cell>
          <cell r="S1140">
            <v>0</v>
          </cell>
          <cell r="T1140">
            <v>0</v>
          </cell>
          <cell r="U1140">
            <v>1269</v>
          </cell>
          <cell r="V1140">
            <v>14283</v>
          </cell>
        </row>
        <row r="1141">
          <cell r="D1141">
            <v>27000</v>
          </cell>
          <cell r="E1141">
            <v>0</v>
          </cell>
          <cell r="F1141">
            <v>16798573</v>
          </cell>
          <cell r="G1141">
            <v>2382065</v>
          </cell>
          <cell r="H1141">
            <v>14416508</v>
          </cell>
          <cell r="I1141">
            <v>0</v>
          </cell>
          <cell r="J1141">
            <v>0</v>
          </cell>
          <cell r="K1141">
            <v>0</v>
          </cell>
          <cell r="L1141">
            <v>0</v>
          </cell>
          <cell r="M1141">
            <v>0</v>
          </cell>
          <cell r="N1141">
            <v>0</v>
          </cell>
          <cell r="O1141">
            <v>0</v>
          </cell>
          <cell r="P1141">
            <v>0</v>
          </cell>
          <cell r="Q1141">
            <v>0</v>
          </cell>
          <cell r="R1141">
            <v>0</v>
          </cell>
          <cell r="S1141">
            <v>0</v>
          </cell>
          <cell r="T1141">
            <v>0</v>
          </cell>
          <cell r="U1141">
            <v>0</v>
          </cell>
          <cell r="V1141">
            <v>2905724</v>
          </cell>
        </row>
        <row r="1142">
          <cell r="D1142">
            <v>27100</v>
          </cell>
          <cell r="E1142">
            <v>0</v>
          </cell>
          <cell r="F1142">
            <v>4033723</v>
          </cell>
          <cell r="G1142">
            <v>4033723</v>
          </cell>
          <cell r="H1142">
            <v>0</v>
          </cell>
          <cell r="I1142">
            <v>16451955</v>
          </cell>
          <cell r="J1142">
            <v>12639800</v>
          </cell>
          <cell r="K1142">
            <v>16122000</v>
          </cell>
          <cell r="L1142">
            <v>329955</v>
          </cell>
          <cell r="M1142">
            <v>1559556</v>
          </cell>
          <cell r="N1142">
            <v>1046568</v>
          </cell>
          <cell r="O1142">
            <v>194594</v>
          </cell>
          <cell r="P1142">
            <v>1364962</v>
          </cell>
          <cell r="Q1142">
            <v>91509</v>
          </cell>
          <cell r="R1142">
            <v>0</v>
          </cell>
          <cell r="S1142">
            <v>0</v>
          </cell>
          <cell r="T1142">
            <v>0</v>
          </cell>
          <cell r="U1142">
            <v>91509</v>
          </cell>
          <cell r="V1142">
            <v>696883</v>
          </cell>
        </row>
        <row r="1143">
          <cell r="D1143">
            <v>27140</v>
          </cell>
          <cell r="E1143">
            <v>0</v>
          </cell>
          <cell r="F1143">
            <v>1467296</v>
          </cell>
          <cell r="G1143">
            <v>209770</v>
          </cell>
          <cell r="H1143">
            <v>1257526</v>
          </cell>
          <cell r="I1143">
            <v>3981975</v>
          </cell>
          <cell r="J1143">
            <v>2893660</v>
          </cell>
          <cell r="K1143">
            <v>3250000</v>
          </cell>
          <cell r="L1143">
            <v>731975</v>
          </cell>
          <cell r="M1143">
            <v>384161</v>
          </cell>
          <cell r="N1143">
            <v>238670</v>
          </cell>
          <cell r="O1143">
            <v>124309</v>
          </cell>
          <cell r="P1143">
            <v>259852</v>
          </cell>
          <cell r="Q1143">
            <v>24789</v>
          </cell>
          <cell r="R1143">
            <v>0</v>
          </cell>
          <cell r="S1143">
            <v>0</v>
          </cell>
          <cell r="T1143">
            <v>0</v>
          </cell>
          <cell r="U1143">
            <v>24789</v>
          </cell>
          <cell r="V1143">
            <v>255166</v>
          </cell>
        </row>
        <row r="1144">
          <cell r="D1144">
            <v>27202</v>
          </cell>
          <cell r="E1144">
            <v>0</v>
          </cell>
          <cell r="F1144">
            <v>432391</v>
          </cell>
          <cell r="G1144">
            <v>0</v>
          </cell>
          <cell r="H1144">
            <v>432391</v>
          </cell>
          <cell r="I1144">
            <v>948980</v>
          </cell>
          <cell r="J1144">
            <v>700530</v>
          </cell>
          <cell r="K1144">
            <v>549000</v>
          </cell>
          <cell r="L1144">
            <v>399980</v>
          </cell>
          <cell r="M1144">
            <v>90623</v>
          </cell>
          <cell r="N1144">
            <v>57458</v>
          </cell>
          <cell r="O1144">
            <v>3885</v>
          </cell>
          <cell r="P1144">
            <v>86738</v>
          </cell>
          <cell r="Q1144">
            <v>6549</v>
          </cell>
          <cell r="R1144">
            <v>0</v>
          </cell>
          <cell r="S1144">
            <v>0</v>
          </cell>
          <cell r="T1144">
            <v>0</v>
          </cell>
          <cell r="U1144">
            <v>6549</v>
          </cell>
          <cell r="V1144">
            <v>75101</v>
          </cell>
        </row>
        <row r="1145">
          <cell r="D1145">
            <v>27203</v>
          </cell>
          <cell r="E1145">
            <v>0</v>
          </cell>
          <cell r="F1145">
            <v>709382</v>
          </cell>
          <cell r="G1145">
            <v>709382</v>
          </cell>
          <cell r="H1145">
            <v>0</v>
          </cell>
          <cell r="I1145">
            <v>1741310</v>
          </cell>
          <cell r="J1145">
            <v>1190040</v>
          </cell>
          <cell r="K1145">
            <v>1488000</v>
          </cell>
          <cell r="L1145">
            <v>253310</v>
          </cell>
          <cell r="M1145">
            <v>173140</v>
          </cell>
          <cell r="N1145">
            <v>99043</v>
          </cell>
          <cell r="O1145">
            <v>10976</v>
          </cell>
          <cell r="P1145">
            <v>162164</v>
          </cell>
          <cell r="Q1145">
            <v>12629</v>
          </cell>
          <cell r="R1145">
            <v>0</v>
          </cell>
          <cell r="S1145">
            <v>0</v>
          </cell>
          <cell r="T1145">
            <v>0</v>
          </cell>
          <cell r="U1145">
            <v>12629</v>
          </cell>
          <cell r="V1145">
            <v>123512</v>
          </cell>
        </row>
        <row r="1146">
          <cell r="D1146">
            <v>27204</v>
          </cell>
          <cell r="E1146">
            <v>0</v>
          </cell>
          <cell r="F1146">
            <v>199700</v>
          </cell>
          <cell r="G1146">
            <v>0</v>
          </cell>
          <cell r="H1146">
            <v>199700</v>
          </cell>
          <cell r="I1146">
            <v>437860</v>
          </cell>
          <cell r="J1146">
            <v>295490</v>
          </cell>
          <cell r="K1146">
            <v>437000</v>
          </cell>
          <cell r="L1146">
            <v>860</v>
          </cell>
          <cell r="M1146">
            <v>43530</v>
          </cell>
          <cell r="N1146">
            <v>24423</v>
          </cell>
          <cell r="O1146">
            <v>43530</v>
          </cell>
          <cell r="P1146">
            <v>0</v>
          </cell>
          <cell r="Q1146">
            <v>4629</v>
          </cell>
          <cell r="R1146">
            <v>0</v>
          </cell>
          <cell r="S1146">
            <v>0</v>
          </cell>
          <cell r="T1146">
            <v>0</v>
          </cell>
          <cell r="U1146">
            <v>4629</v>
          </cell>
          <cell r="V1146">
            <v>34986</v>
          </cell>
        </row>
        <row r="1147">
          <cell r="D1147">
            <v>27205</v>
          </cell>
          <cell r="E1147">
            <v>0</v>
          </cell>
          <cell r="F1147">
            <v>598587</v>
          </cell>
          <cell r="G1147">
            <v>0</v>
          </cell>
          <cell r="H1147">
            <v>598587</v>
          </cell>
          <cell r="I1147">
            <v>1593310</v>
          </cell>
          <cell r="J1147">
            <v>1054260</v>
          </cell>
          <cell r="K1147">
            <v>1450000</v>
          </cell>
          <cell r="L1147">
            <v>143310</v>
          </cell>
          <cell r="M1147">
            <v>159887</v>
          </cell>
          <cell r="N1147">
            <v>87260</v>
          </cell>
          <cell r="O1147">
            <v>132121</v>
          </cell>
          <cell r="P1147">
            <v>27766</v>
          </cell>
          <cell r="Q1147">
            <v>11829</v>
          </cell>
          <cell r="R1147">
            <v>0</v>
          </cell>
          <cell r="S1147">
            <v>0</v>
          </cell>
          <cell r="T1147">
            <v>0</v>
          </cell>
          <cell r="U1147">
            <v>11829</v>
          </cell>
          <cell r="V1147">
            <v>104882</v>
          </cell>
        </row>
        <row r="1148">
          <cell r="D1148">
            <v>27206</v>
          </cell>
          <cell r="E1148">
            <v>0</v>
          </cell>
          <cell r="F1148">
            <v>159358</v>
          </cell>
          <cell r="G1148">
            <v>22325</v>
          </cell>
          <cell r="H1148">
            <v>137033</v>
          </cell>
          <cell r="I1148">
            <v>355045</v>
          </cell>
          <cell r="J1148">
            <v>255970</v>
          </cell>
          <cell r="K1148">
            <v>345000</v>
          </cell>
          <cell r="L1148">
            <v>10045</v>
          </cell>
          <cell r="M1148">
            <v>34404</v>
          </cell>
          <cell r="N1148">
            <v>21141</v>
          </cell>
          <cell r="O1148">
            <v>29250</v>
          </cell>
          <cell r="P1148">
            <v>5154</v>
          </cell>
          <cell r="Q1148">
            <v>3429</v>
          </cell>
          <cell r="R1148">
            <v>0</v>
          </cell>
          <cell r="S1148">
            <v>0</v>
          </cell>
          <cell r="T1148">
            <v>0</v>
          </cell>
          <cell r="U1148">
            <v>3429</v>
          </cell>
          <cell r="V1148">
            <v>27618</v>
          </cell>
        </row>
        <row r="1149">
          <cell r="D1149">
            <v>27207</v>
          </cell>
          <cell r="E1149">
            <v>0</v>
          </cell>
          <cell r="F1149">
            <v>647936</v>
          </cell>
          <cell r="G1149">
            <v>647936</v>
          </cell>
          <cell r="H1149">
            <v>0</v>
          </cell>
          <cell r="I1149">
            <v>1557665</v>
          </cell>
          <cell r="J1149">
            <v>1079070</v>
          </cell>
          <cell r="K1149">
            <v>1312000</v>
          </cell>
          <cell r="L1149">
            <v>245665</v>
          </cell>
          <cell r="M1149">
            <v>153481</v>
          </cell>
          <cell r="N1149">
            <v>89248</v>
          </cell>
          <cell r="O1149">
            <v>79011</v>
          </cell>
          <cell r="P1149">
            <v>74470</v>
          </cell>
          <cell r="Q1149">
            <v>10869</v>
          </cell>
          <cell r="R1149">
            <v>0</v>
          </cell>
          <cell r="S1149">
            <v>0</v>
          </cell>
          <cell r="T1149">
            <v>0</v>
          </cell>
          <cell r="U1149">
            <v>10869</v>
          </cell>
          <cell r="V1149">
            <v>113399</v>
          </cell>
        </row>
        <row r="1150">
          <cell r="D1150">
            <v>27208</v>
          </cell>
          <cell r="E1150">
            <v>0</v>
          </cell>
          <cell r="F1150">
            <v>191500</v>
          </cell>
          <cell r="G1150">
            <v>61500</v>
          </cell>
          <cell r="H1150">
            <v>130000</v>
          </cell>
          <cell r="I1150">
            <v>387810</v>
          </cell>
          <cell r="J1150">
            <v>278650</v>
          </cell>
          <cell r="K1150">
            <v>329800</v>
          </cell>
          <cell r="L1150">
            <v>58010</v>
          </cell>
          <cell r="M1150">
            <v>37390</v>
          </cell>
          <cell r="N1150">
            <v>22831</v>
          </cell>
          <cell r="O1150">
            <v>19609</v>
          </cell>
          <cell r="P1150">
            <v>17781</v>
          </cell>
          <cell r="Q1150">
            <v>3669</v>
          </cell>
          <cell r="R1150">
            <v>0</v>
          </cell>
          <cell r="S1150">
            <v>0</v>
          </cell>
          <cell r="T1150">
            <v>0</v>
          </cell>
          <cell r="U1150">
            <v>3669</v>
          </cell>
          <cell r="V1150">
            <v>33230</v>
          </cell>
        </row>
        <row r="1151">
          <cell r="D1151">
            <v>27209</v>
          </cell>
          <cell r="E1151">
            <v>0</v>
          </cell>
          <cell r="F1151">
            <v>306803</v>
          </cell>
          <cell r="G1151">
            <v>0</v>
          </cell>
          <cell r="H1151">
            <v>306803</v>
          </cell>
          <cell r="I1151">
            <v>758890</v>
          </cell>
          <cell r="J1151">
            <v>567430</v>
          </cell>
          <cell r="K1151">
            <v>529200</v>
          </cell>
          <cell r="L1151">
            <v>229690</v>
          </cell>
          <cell r="M1151">
            <v>72530</v>
          </cell>
          <cell r="N1151">
            <v>46883</v>
          </cell>
          <cell r="O1151">
            <v>46243</v>
          </cell>
          <cell r="P1151">
            <v>26287</v>
          </cell>
          <cell r="Q1151">
            <v>6229</v>
          </cell>
          <cell r="R1151">
            <v>0</v>
          </cell>
          <cell r="S1151">
            <v>0</v>
          </cell>
          <cell r="T1151">
            <v>0</v>
          </cell>
          <cell r="U1151">
            <v>6229</v>
          </cell>
          <cell r="V1151">
            <v>53169</v>
          </cell>
        </row>
        <row r="1152">
          <cell r="D1152">
            <v>27210</v>
          </cell>
          <cell r="E1152">
            <v>0</v>
          </cell>
          <cell r="F1152">
            <v>734450</v>
          </cell>
          <cell r="G1152">
            <v>408650</v>
          </cell>
          <cell r="H1152">
            <v>325800</v>
          </cell>
          <cell r="I1152">
            <v>1669015</v>
          </cell>
          <cell r="J1152">
            <v>1133660</v>
          </cell>
          <cell r="K1152">
            <v>1246120</v>
          </cell>
          <cell r="L1152">
            <v>422895</v>
          </cell>
          <cell r="M1152">
            <v>165287</v>
          </cell>
          <cell r="N1152">
            <v>93500</v>
          </cell>
          <cell r="O1152">
            <v>6621</v>
          </cell>
          <cell r="P1152">
            <v>158666</v>
          </cell>
          <cell r="Q1152">
            <v>11989</v>
          </cell>
          <cell r="R1152">
            <v>0</v>
          </cell>
          <cell r="S1152">
            <v>0</v>
          </cell>
          <cell r="T1152">
            <v>0</v>
          </cell>
          <cell r="U1152">
            <v>11989</v>
          </cell>
          <cell r="V1152">
            <v>128478</v>
          </cell>
        </row>
        <row r="1153">
          <cell r="D1153">
            <v>27211</v>
          </cell>
          <cell r="E1153">
            <v>0</v>
          </cell>
          <cell r="F1153">
            <v>451143</v>
          </cell>
          <cell r="G1153">
            <v>451143</v>
          </cell>
          <cell r="H1153">
            <v>0</v>
          </cell>
          <cell r="I1153">
            <v>1134825</v>
          </cell>
          <cell r="J1153">
            <v>733020</v>
          </cell>
          <cell r="K1153">
            <v>1134825</v>
          </cell>
          <cell r="L1153">
            <v>0</v>
          </cell>
          <cell r="M1153">
            <v>114674</v>
          </cell>
          <cell r="N1153">
            <v>60548</v>
          </cell>
          <cell r="O1153">
            <v>75000</v>
          </cell>
          <cell r="P1153">
            <v>39674</v>
          </cell>
          <cell r="Q1153">
            <v>8629</v>
          </cell>
          <cell r="R1153">
            <v>0</v>
          </cell>
          <cell r="S1153">
            <v>0</v>
          </cell>
          <cell r="T1153">
            <v>0</v>
          </cell>
          <cell r="U1153">
            <v>8629</v>
          </cell>
          <cell r="V1153">
            <v>79046</v>
          </cell>
        </row>
        <row r="1154">
          <cell r="D1154">
            <v>27212</v>
          </cell>
          <cell r="E1154">
            <v>0</v>
          </cell>
          <cell r="F1154">
            <v>563162</v>
          </cell>
          <cell r="G1154">
            <v>177433</v>
          </cell>
          <cell r="H1154">
            <v>385729</v>
          </cell>
          <cell r="I1154">
            <v>1323230</v>
          </cell>
          <cell r="J1154">
            <v>975100</v>
          </cell>
          <cell r="K1154">
            <v>1140000</v>
          </cell>
          <cell r="L1154">
            <v>183230</v>
          </cell>
          <cell r="M1154">
            <v>126976</v>
          </cell>
          <cell r="N1154">
            <v>80443</v>
          </cell>
          <cell r="O1154">
            <v>94000</v>
          </cell>
          <cell r="P1154">
            <v>32976</v>
          </cell>
          <cell r="Q1154">
            <v>8490</v>
          </cell>
          <cell r="R1154">
            <v>0</v>
          </cell>
          <cell r="S1154">
            <v>0</v>
          </cell>
          <cell r="T1154">
            <v>0</v>
          </cell>
          <cell r="U1154">
            <v>8490</v>
          </cell>
          <cell r="V1154">
            <v>97834</v>
          </cell>
        </row>
        <row r="1155">
          <cell r="D1155">
            <v>27213</v>
          </cell>
          <cell r="E1155">
            <v>0</v>
          </cell>
          <cell r="F1155">
            <v>177338</v>
          </cell>
          <cell r="G1155">
            <v>177338</v>
          </cell>
          <cell r="H1155">
            <v>0</v>
          </cell>
          <cell r="I1155">
            <v>486630</v>
          </cell>
          <cell r="J1155">
            <v>353210</v>
          </cell>
          <cell r="K1155">
            <v>482000</v>
          </cell>
          <cell r="L1155">
            <v>4630</v>
          </cell>
          <cell r="M1155">
            <v>46985</v>
          </cell>
          <cell r="N1155">
            <v>29123</v>
          </cell>
          <cell r="O1155">
            <v>46985</v>
          </cell>
          <cell r="P1155">
            <v>0</v>
          </cell>
          <cell r="Q1155">
            <v>4170</v>
          </cell>
          <cell r="R1155">
            <v>0</v>
          </cell>
          <cell r="S1155">
            <v>0</v>
          </cell>
          <cell r="T1155">
            <v>0</v>
          </cell>
          <cell r="U1155">
            <v>4170</v>
          </cell>
          <cell r="V1155">
            <v>30947</v>
          </cell>
        </row>
        <row r="1156">
          <cell r="D1156">
            <v>27214</v>
          </cell>
          <cell r="E1156">
            <v>0</v>
          </cell>
          <cell r="F1156">
            <v>246128</v>
          </cell>
          <cell r="G1156">
            <v>0</v>
          </cell>
          <cell r="H1156">
            <v>246128</v>
          </cell>
          <cell r="I1156">
            <v>538290</v>
          </cell>
          <cell r="J1156">
            <v>395420</v>
          </cell>
          <cell r="K1156">
            <v>332000</v>
          </cell>
          <cell r="L1156">
            <v>206290</v>
          </cell>
          <cell r="M1156">
            <v>51618</v>
          </cell>
          <cell r="N1156">
            <v>32523</v>
          </cell>
          <cell r="O1156">
            <v>1000</v>
          </cell>
          <cell r="P1156">
            <v>50618</v>
          </cell>
          <cell r="Q1156">
            <v>4869</v>
          </cell>
          <cell r="R1156">
            <v>0</v>
          </cell>
          <cell r="S1156">
            <v>0</v>
          </cell>
          <cell r="T1156">
            <v>0</v>
          </cell>
          <cell r="U1156">
            <v>4869</v>
          </cell>
          <cell r="V1156">
            <v>42827</v>
          </cell>
        </row>
        <row r="1157">
          <cell r="D1157">
            <v>27215</v>
          </cell>
          <cell r="E1157">
            <v>0</v>
          </cell>
          <cell r="F1157">
            <v>487902</v>
          </cell>
          <cell r="G1157">
            <v>475896</v>
          </cell>
          <cell r="H1157">
            <v>12006</v>
          </cell>
          <cell r="I1157">
            <v>1172650</v>
          </cell>
          <cell r="J1157">
            <v>872460</v>
          </cell>
          <cell r="K1157">
            <v>1172650</v>
          </cell>
          <cell r="L1157">
            <v>0</v>
          </cell>
          <cell r="M1157">
            <v>111961</v>
          </cell>
          <cell r="N1157">
            <v>71875</v>
          </cell>
          <cell r="O1157">
            <v>69106</v>
          </cell>
          <cell r="P1157">
            <v>42855</v>
          </cell>
          <cell r="Q1157">
            <v>7690</v>
          </cell>
          <cell r="R1157">
            <v>0</v>
          </cell>
          <cell r="S1157">
            <v>0</v>
          </cell>
          <cell r="T1157">
            <v>0</v>
          </cell>
          <cell r="U1157">
            <v>7690</v>
          </cell>
          <cell r="V1157">
            <v>84928</v>
          </cell>
        </row>
        <row r="1158">
          <cell r="D1158">
            <v>27216</v>
          </cell>
          <cell r="E1158">
            <v>0</v>
          </cell>
          <cell r="F1158">
            <v>232988</v>
          </cell>
          <cell r="G1158">
            <v>232988</v>
          </cell>
          <cell r="H1158">
            <v>0</v>
          </cell>
          <cell r="I1158">
            <v>445645</v>
          </cell>
          <cell r="J1158">
            <v>311190</v>
          </cell>
          <cell r="K1158">
            <v>403500</v>
          </cell>
          <cell r="L1158">
            <v>42145</v>
          </cell>
          <cell r="M1158">
            <v>43598</v>
          </cell>
          <cell r="N1158">
            <v>25613</v>
          </cell>
          <cell r="O1158">
            <v>33068</v>
          </cell>
          <cell r="P1158">
            <v>10530</v>
          </cell>
          <cell r="Q1158">
            <v>4389</v>
          </cell>
          <cell r="R1158">
            <v>0</v>
          </cell>
          <cell r="S1158">
            <v>0</v>
          </cell>
          <cell r="T1158">
            <v>0</v>
          </cell>
          <cell r="U1158">
            <v>4389</v>
          </cell>
          <cell r="V1158">
            <v>40585</v>
          </cell>
        </row>
        <row r="1159">
          <cell r="D1159">
            <v>27217</v>
          </cell>
          <cell r="E1159">
            <v>0</v>
          </cell>
          <cell r="F1159">
            <v>275503</v>
          </cell>
          <cell r="G1159">
            <v>275503</v>
          </cell>
          <cell r="H1159">
            <v>0</v>
          </cell>
          <cell r="I1159">
            <v>618130</v>
          </cell>
          <cell r="J1159">
            <v>466170</v>
          </cell>
          <cell r="K1159">
            <v>488000</v>
          </cell>
          <cell r="L1159">
            <v>130130</v>
          </cell>
          <cell r="M1159">
            <v>58660</v>
          </cell>
          <cell r="N1159">
            <v>38398</v>
          </cell>
          <cell r="O1159">
            <v>9793</v>
          </cell>
          <cell r="P1159">
            <v>48867</v>
          </cell>
          <cell r="Q1159">
            <v>5109</v>
          </cell>
          <cell r="R1159">
            <v>0</v>
          </cell>
          <cell r="S1159">
            <v>0</v>
          </cell>
          <cell r="T1159">
            <v>0</v>
          </cell>
          <cell r="U1159">
            <v>5109</v>
          </cell>
          <cell r="V1159">
            <v>47702</v>
          </cell>
        </row>
        <row r="1160">
          <cell r="D1160">
            <v>27218</v>
          </cell>
          <cell r="E1160">
            <v>0</v>
          </cell>
          <cell r="F1160">
            <v>241789</v>
          </cell>
          <cell r="G1160">
            <v>141000</v>
          </cell>
          <cell r="H1160">
            <v>100789</v>
          </cell>
          <cell r="I1160">
            <v>592595</v>
          </cell>
          <cell r="J1160">
            <v>434300</v>
          </cell>
          <cell r="K1160">
            <v>592595</v>
          </cell>
          <cell r="L1160">
            <v>0</v>
          </cell>
          <cell r="M1160">
            <v>56925</v>
          </cell>
          <cell r="N1160">
            <v>35745</v>
          </cell>
          <cell r="O1160">
            <v>56925</v>
          </cell>
          <cell r="P1160">
            <v>0</v>
          </cell>
          <cell r="Q1160">
            <v>4650</v>
          </cell>
          <cell r="R1160">
            <v>0</v>
          </cell>
          <cell r="S1160">
            <v>0</v>
          </cell>
          <cell r="T1160">
            <v>0</v>
          </cell>
          <cell r="U1160">
            <v>4650</v>
          </cell>
          <cell r="V1160">
            <v>42082</v>
          </cell>
        </row>
        <row r="1161">
          <cell r="D1161">
            <v>27219</v>
          </cell>
          <cell r="E1161">
            <v>0</v>
          </cell>
          <cell r="F1161">
            <v>379781</v>
          </cell>
          <cell r="G1161">
            <v>379781</v>
          </cell>
          <cell r="H1161">
            <v>0</v>
          </cell>
          <cell r="I1161">
            <v>795520</v>
          </cell>
          <cell r="J1161">
            <v>551540</v>
          </cell>
          <cell r="K1161">
            <v>770000</v>
          </cell>
          <cell r="L1161">
            <v>25520</v>
          </cell>
          <cell r="M1161">
            <v>77912</v>
          </cell>
          <cell r="N1161">
            <v>45275</v>
          </cell>
          <cell r="O1161">
            <v>27030</v>
          </cell>
          <cell r="P1161">
            <v>50882</v>
          </cell>
          <cell r="Q1161">
            <v>6549</v>
          </cell>
          <cell r="R1161">
            <v>0</v>
          </cell>
          <cell r="S1161">
            <v>0</v>
          </cell>
          <cell r="T1161">
            <v>0</v>
          </cell>
          <cell r="U1161">
            <v>6549</v>
          </cell>
          <cell r="V1161">
            <v>66223</v>
          </cell>
        </row>
        <row r="1162">
          <cell r="D1162">
            <v>27220</v>
          </cell>
          <cell r="E1162">
            <v>0</v>
          </cell>
          <cell r="F1162">
            <v>247432</v>
          </cell>
          <cell r="G1162">
            <v>0</v>
          </cell>
          <cell r="H1162">
            <v>247432</v>
          </cell>
          <cell r="I1162">
            <v>557540</v>
          </cell>
          <cell r="J1162">
            <v>371330</v>
          </cell>
          <cell r="K1162">
            <v>424720</v>
          </cell>
          <cell r="L1162">
            <v>132820</v>
          </cell>
          <cell r="M1162">
            <v>55663</v>
          </cell>
          <cell r="N1162">
            <v>30661</v>
          </cell>
          <cell r="O1162">
            <v>4965</v>
          </cell>
          <cell r="P1162">
            <v>50698</v>
          </cell>
          <cell r="Q1162">
            <v>5130</v>
          </cell>
          <cell r="R1162">
            <v>0</v>
          </cell>
          <cell r="S1162">
            <v>0</v>
          </cell>
          <cell r="T1162">
            <v>0</v>
          </cell>
          <cell r="U1162">
            <v>5130</v>
          </cell>
          <cell r="V1162">
            <v>43263</v>
          </cell>
        </row>
        <row r="1163">
          <cell r="D1163">
            <v>27221</v>
          </cell>
          <cell r="E1163">
            <v>0</v>
          </cell>
          <cell r="F1163">
            <v>156673</v>
          </cell>
          <cell r="G1163">
            <v>12530</v>
          </cell>
          <cell r="H1163">
            <v>144143</v>
          </cell>
          <cell r="I1163">
            <v>312980</v>
          </cell>
          <cell r="J1163">
            <v>222130</v>
          </cell>
          <cell r="K1163">
            <v>226000</v>
          </cell>
          <cell r="L1163">
            <v>86980</v>
          </cell>
          <cell r="M1163">
            <v>30506</v>
          </cell>
          <cell r="N1163">
            <v>18356</v>
          </cell>
          <cell r="O1163">
            <v>30</v>
          </cell>
          <cell r="P1163">
            <v>30476</v>
          </cell>
          <cell r="Q1163">
            <v>3189</v>
          </cell>
          <cell r="R1163">
            <v>0</v>
          </cell>
          <cell r="S1163">
            <v>0</v>
          </cell>
          <cell r="T1163">
            <v>0</v>
          </cell>
          <cell r="U1163">
            <v>3189</v>
          </cell>
          <cell r="V1163">
            <v>27215</v>
          </cell>
        </row>
        <row r="1164">
          <cell r="D1164">
            <v>27222</v>
          </cell>
          <cell r="E1164">
            <v>0</v>
          </cell>
          <cell r="F1164">
            <v>254845</v>
          </cell>
          <cell r="G1164">
            <v>254845</v>
          </cell>
          <cell r="H1164">
            <v>0</v>
          </cell>
          <cell r="I1164">
            <v>528715</v>
          </cell>
          <cell r="J1164">
            <v>386220</v>
          </cell>
          <cell r="K1164">
            <v>524000</v>
          </cell>
          <cell r="L1164">
            <v>4715</v>
          </cell>
          <cell r="M1164">
            <v>50861</v>
          </cell>
          <cell r="N1164">
            <v>31823</v>
          </cell>
          <cell r="O1164">
            <v>42290</v>
          </cell>
          <cell r="P1164">
            <v>8571</v>
          </cell>
          <cell r="Q1164">
            <v>4170</v>
          </cell>
          <cell r="R1164">
            <v>0</v>
          </cell>
          <cell r="S1164">
            <v>0</v>
          </cell>
          <cell r="T1164">
            <v>0</v>
          </cell>
          <cell r="U1164">
            <v>4170</v>
          </cell>
          <cell r="V1164">
            <v>44165</v>
          </cell>
        </row>
        <row r="1165">
          <cell r="D1165">
            <v>27223</v>
          </cell>
          <cell r="E1165">
            <v>0</v>
          </cell>
          <cell r="F1165">
            <v>248600</v>
          </cell>
          <cell r="G1165">
            <v>0</v>
          </cell>
          <cell r="H1165">
            <v>248600</v>
          </cell>
          <cell r="I1165">
            <v>693705</v>
          </cell>
          <cell r="J1165">
            <v>537150</v>
          </cell>
          <cell r="K1165">
            <v>580000</v>
          </cell>
          <cell r="L1165">
            <v>113705</v>
          </cell>
          <cell r="M1165">
            <v>65190</v>
          </cell>
          <cell r="N1165">
            <v>44283</v>
          </cell>
          <cell r="O1165">
            <v>0</v>
          </cell>
          <cell r="P1165">
            <v>65190</v>
          </cell>
          <cell r="Q1165">
            <v>5589</v>
          </cell>
          <cell r="R1165">
            <v>0</v>
          </cell>
          <cell r="S1165">
            <v>0</v>
          </cell>
          <cell r="T1165">
            <v>0</v>
          </cell>
          <cell r="U1165">
            <v>5589</v>
          </cell>
          <cell r="V1165">
            <v>43123</v>
          </cell>
        </row>
        <row r="1166">
          <cell r="D1166">
            <v>27224</v>
          </cell>
          <cell r="E1166">
            <v>0</v>
          </cell>
          <cell r="F1166">
            <v>148754</v>
          </cell>
          <cell r="G1166">
            <v>148754</v>
          </cell>
          <cell r="H1166">
            <v>0</v>
          </cell>
          <cell r="I1166">
            <v>396375</v>
          </cell>
          <cell r="J1166">
            <v>274210</v>
          </cell>
          <cell r="K1166">
            <v>303000</v>
          </cell>
          <cell r="L1166">
            <v>93375</v>
          </cell>
          <cell r="M1166">
            <v>39091</v>
          </cell>
          <cell r="N1166">
            <v>22633</v>
          </cell>
          <cell r="O1166">
            <v>19144</v>
          </cell>
          <cell r="P1166">
            <v>19947</v>
          </cell>
          <cell r="Q1166">
            <v>3909</v>
          </cell>
          <cell r="R1166">
            <v>0</v>
          </cell>
          <cell r="S1166">
            <v>0</v>
          </cell>
          <cell r="T1166">
            <v>0</v>
          </cell>
          <cell r="U1166">
            <v>3909</v>
          </cell>
          <cell r="V1166">
            <v>26029</v>
          </cell>
        </row>
        <row r="1167">
          <cell r="D1167">
            <v>27225</v>
          </cell>
          <cell r="E1167">
            <v>0</v>
          </cell>
          <cell r="F1167">
            <v>109409</v>
          </cell>
          <cell r="G1167">
            <v>54409</v>
          </cell>
          <cell r="H1167">
            <v>55000</v>
          </cell>
          <cell r="I1167">
            <v>260225</v>
          </cell>
          <cell r="J1167">
            <v>184600</v>
          </cell>
          <cell r="K1167">
            <v>217000</v>
          </cell>
          <cell r="L1167">
            <v>43225</v>
          </cell>
          <cell r="M1167">
            <v>25300</v>
          </cell>
          <cell r="N1167">
            <v>15145</v>
          </cell>
          <cell r="O1167">
            <v>8750</v>
          </cell>
          <cell r="P1167">
            <v>16550</v>
          </cell>
          <cell r="Q1167">
            <v>2709</v>
          </cell>
          <cell r="R1167">
            <v>0</v>
          </cell>
          <cell r="S1167">
            <v>0</v>
          </cell>
          <cell r="T1167">
            <v>0</v>
          </cell>
          <cell r="U1167">
            <v>2709</v>
          </cell>
          <cell r="V1167">
            <v>19070</v>
          </cell>
        </row>
        <row r="1168">
          <cell r="D1168">
            <v>27226</v>
          </cell>
          <cell r="E1168">
            <v>0</v>
          </cell>
          <cell r="F1168">
            <v>153134</v>
          </cell>
          <cell r="G1168">
            <v>0</v>
          </cell>
          <cell r="H1168">
            <v>153134</v>
          </cell>
          <cell r="I1168">
            <v>303500</v>
          </cell>
          <cell r="J1168">
            <v>218980</v>
          </cell>
          <cell r="K1168">
            <v>303500</v>
          </cell>
          <cell r="L1168">
            <v>0</v>
          </cell>
          <cell r="M1168">
            <v>29340</v>
          </cell>
          <cell r="N1168">
            <v>18030</v>
          </cell>
          <cell r="O1168">
            <v>29340</v>
          </cell>
          <cell r="P1168">
            <v>0</v>
          </cell>
          <cell r="Q1168">
            <v>2949</v>
          </cell>
          <cell r="R1168">
            <v>0</v>
          </cell>
          <cell r="S1168">
            <v>0</v>
          </cell>
          <cell r="T1168">
            <v>0</v>
          </cell>
          <cell r="U1168">
            <v>2949</v>
          </cell>
          <cell r="V1168">
            <v>26565</v>
          </cell>
        </row>
        <row r="1169">
          <cell r="D1169">
            <v>27227</v>
          </cell>
          <cell r="E1169">
            <v>0</v>
          </cell>
          <cell r="F1169">
            <v>1007080</v>
          </cell>
          <cell r="G1169">
            <v>1007080</v>
          </cell>
          <cell r="H1169">
            <v>0</v>
          </cell>
          <cell r="I1169">
            <v>2554745</v>
          </cell>
          <cell r="J1169">
            <v>1907660</v>
          </cell>
          <cell r="K1169">
            <v>2205000</v>
          </cell>
          <cell r="L1169">
            <v>349745</v>
          </cell>
          <cell r="M1169">
            <v>243827</v>
          </cell>
          <cell r="N1169">
            <v>157388</v>
          </cell>
          <cell r="O1169">
            <v>105719</v>
          </cell>
          <cell r="P1169">
            <v>138108</v>
          </cell>
          <cell r="Q1169">
            <v>15189</v>
          </cell>
          <cell r="R1169">
            <v>0</v>
          </cell>
          <cell r="S1169">
            <v>0</v>
          </cell>
          <cell r="T1169">
            <v>0</v>
          </cell>
          <cell r="U1169">
            <v>15189</v>
          </cell>
          <cell r="V1169">
            <v>174692</v>
          </cell>
        </row>
        <row r="1170">
          <cell r="D1170">
            <v>27228</v>
          </cell>
          <cell r="E1170">
            <v>0</v>
          </cell>
          <cell r="F1170">
            <v>130502</v>
          </cell>
          <cell r="G1170">
            <v>0</v>
          </cell>
          <cell r="H1170">
            <v>130502</v>
          </cell>
          <cell r="I1170">
            <v>300285</v>
          </cell>
          <cell r="J1170">
            <v>227250</v>
          </cell>
          <cell r="K1170">
            <v>300285</v>
          </cell>
          <cell r="L1170">
            <v>0</v>
          </cell>
          <cell r="M1170">
            <v>28297</v>
          </cell>
          <cell r="N1170">
            <v>18643</v>
          </cell>
          <cell r="O1170">
            <v>25308</v>
          </cell>
          <cell r="P1170">
            <v>2989</v>
          </cell>
          <cell r="Q1170">
            <v>2709</v>
          </cell>
          <cell r="R1170">
            <v>0</v>
          </cell>
          <cell r="S1170">
            <v>0</v>
          </cell>
          <cell r="T1170">
            <v>0</v>
          </cell>
          <cell r="U1170">
            <v>2709</v>
          </cell>
          <cell r="V1170">
            <v>22655</v>
          </cell>
        </row>
        <row r="1171">
          <cell r="D1171">
            <v>27229</v>
          </cell>
          <cell r="E1171">
            <v>0</v>
          </cell>
          <cell r="F1171">
            <v>129769</v>
          </cell>
          <cell r="G1171">
            <v>129769</v>
          </cell>
          <cell r="H1171">
            <v>0</v>
          </cell>
          <cell r="I1171">
            <v>237600</v>
          </cell>
          <cell r="J1171">
            <v>164000</v>
          </cell>
          <cell r="K1171">
            <v>9600</v>
          </cell>
          <cell r="L1171">
            <v>228000</v>
          </cell>
          <cell r="M1171">
            <v>23323</v>
          </cell>
          <cell r="N1171">
            <v>13468</v>
          </cell>
          <cell r="O1171">
            <v>1746</v>
          </cell>
          <cell r="P1171">
            <v>21577</v>
          </cell>
          <cell r="Q1171">
            <v>2469</v>
          </cell>
          <cell r="R1171">
            <v>0</v>
          </cell>
          <cell r="S1171">
            <v>0</v>
          </cell>
          <cell r="T1171">
            <v>0</v>
          </cell>
          <cell r="U1171">
            <v>2469</v>
          </cell>
          <cell r="V1171">
            <v>22481</v>
          </cell>
        </row>
        <row r="1172">
          <cell r="D1172">
            <v>27230</v>
          </cell>
          <cell r="E1172">
            <v>0</v>
          </cell>
          <cell r="F1172">
            <v>161830</v>
          </cell>
          <cell r="G1172">
            <v>0</v>
          </cell>
          <cell r="H1172">
            <v>161830</v>
          </cell>
          <cell r="I1172">
            <v>297540</v>
          </cell>
          <cell r="J1172">
            <v>192940</v>
          </cell>
          <cell r="K1172">
            <v>275000</v>
          </cell>
          <cell r="L1172">
            <v>22540</v>
          </cell>
          <cell r="M1172">
            <v>29998</v>
          </cell>
          <cell r="N1172">
            <v>15913</v>
          </cell>
          <cell r="O1172">
            <v>20750</v>
          </cell>
          <cell r="P1172">
            <v>9248</v>
          </cell>
          <cell r="Q1172">
            <v>3189</v>
          </cell>
          <cell r="R1172">
            <v>0</v>
          </cell>
          <cell r="S1172">
            <v>0</v>
          </cell>
          <cell r="T1172">
            <v>0</v>
          </cell>
          <cell r="U1172">
            <v>3189</v>
          </cell>
          <cell r="V1172">
            <v>28133</v>
          </cell>
        </row>
        <row r="1173">
          <cell r="D1173">
            <v>27231</v>
          </cell>
          <cell r="E1173">
            <v>0</v>
          </cell>
          <cell r="F1173">
            <v>136107</v>
          </cell>
          <cell r="G1173">
            <v>0</v>
          </cell>
          <cell r="H1173">
            <v>136107</v>
          </cell>
          <cell r="I1173">
            <v>234800</v>
          </cell>
          <cell r="J1173">
            <v>156450</v>
          </cell>
          <cell r="K1173">
            <v>234800</v>
          </cell>
          <cell r="L1173">
            <v>0</v>
          </cell>
          <cell r="M1173">
            <v>23355</v>
          </cell>
          <cell r="N1173">
            <v>12858</v>
          </cell>
          <cell r="O1173">
            <v>23105</v>
          </cell>
          <cell r="P1173">
            <v>250</v>
          </cell>
          <cell r="Q1173">
            <v>2709</v>
          </cell>
          <cell r="R1173">
            <v>0</v>
          </cell>
          <cell r="S1173">
            <v>0</v>
          </cell>
          <cell r="T1173">
            <v>0</v>
          </cell>
          <cell r="U1173">
            <v>2709</v>
          </cell>
          <cell r="V1173">
            <v>23682</v>
          </cell>
        </row>
        <row r="1174">
          <cell r="D1174">
            <v>27232</v>
          </cell>
          <cell r="E1174">
            <v>0</v>
          </cell>
          <cell r="F1174">
            <v>126626</v>
          </cell>
          <cell r="G1174">
            <v>0</v>
          </cell>
          <cell r="H1174">
            <v>126626</v>
          </cell>
          <cell r="I1174">
            <v>230470</v>
          </cell>
          <cell r="J1174">
            <v>164130</v>
          </cell>
          <cell r="K1174">
            <v>226000</v>
          </cell>
          <cell r="L1174">
            <v>4470</v>
          </cell>
          <cell r="M1174">
            <v>22395</v>
          </cell>
          <cell r="N1174">
            <v>13551</v>
          </cell>
          <cell r="O1174">
            <v>7073</v>
          </cell>
          <cell r="P1174">
            <v>15322</v>
          </cell>
          <cell r="Q1174">
            <v>2469</v>
          </cell>
          <cell r="R1174">
            <v>0</v>
          </cell>
          <cell r="S1174">
            <v>0</v>
          </cell>
          <cell r="T1174">
            <v>0</v>
          </cell>
          <cell r="U1174">
            <v>2469</v>
          </cell>
          <cell r="V1174">
            <v>21963</v>
          </cell>
        </row>
        <row r="1175">
          <cell r="D1175">
            <v>27301</v>
          </cell>
          <cell r="E1175">
            <v>0</v>
          </cell>
          <cell r="F1175">
            <v>67453</v>
          </cell>
          <cell r="G1175">
            <v>23000</v>
          </cell>
          <cell r="H1175">
            <v>44453</v>
          </cell>
          <cell r="I1175">
            <v>118965</v>
          </cell>
          <cell r="J1175">
            <v>75550</v>
          </cell>
          <cell r="K1175">
            <v>99000</v>
          </cell>
          <cell r="L1175">
            <v>19965</v>
          </cell>
          <cell r="M1175">
            <v>12119</v>
          </cell>
          <cell r="N1175">
            <v>6266</v>
          </cell>
          <cell r="O1175">
            <v>9268</v>
          </cell>
          <cell r="P1175">
            <v>2851</v>
          </cell>
          <cell r="Q1175">
            <v>1749</v>
          </cell>
          <cell r="R1175">
            <v>0</v>
          </cell>
          <cell r="S1175">
            <v>0</v>
          </cell>
          <cell r="T1175">
            <v>0</v>
          </cell>
          <cell r="U1175">
            <v>1749</v>
          </cell>
          <cell r="V1175">
            <v>11708</v>
          </cell>
        </row>
        <row r="1176">
          <cell r="D1176">
            <v>27321</v>
          </cell>
          <cell r="E1176">
            <v>0</v>
          </cell>
          <cell r="F1176">
            <v>56485</v>
          </cell>
          <cell r="G1176">
            <v>56485</v>
          </cell>
          <cell r="H1176">
            <v>0</v>
          </cell>
          <cell r="I1176">
            <v>73620</v>
          </cell>
          <cell r="J1176">
            <v>48540</v>
          </cell>
          <cell r="K1176">
            <v>39000</v>
          </cell>
          <cell r="L1176">
            <v>34620</v>
          </cell>
          <cell r="M1176">
            <v>7417</v>
          </cell>
          <cell r="N1176">
            <v>4045</v>
          </cell>
          <cell r="O1176">
            <v>2822</v>
          </cell>
          <cell r="P1176">
            <v>4595</v>
          </cell>
          <cell r="Q1176">
            <v>1509</v>
          </cell>
          <cell r="R1176">
            <v>0</v>
          </cell>
          <cell r="S1176">
            <v>0</v>
          </cell>
          <cell r="T1176">
            <v>0</v>
          </cell>
          <cell r="U1176">
            <v>1509</v>
          </cell>
          <cell r="V1176">
            <v>9756</v>
          </cell>
        </row>
        <row r="1177">
          <cell r="D1177">
            <v>27322</v>
          </cell>
          <cell r="E1177">
            <v>0</v>
          </cell>
          <cell r="F1177">
            <v>40564</v>
          </cell>
          <cell r="G1177">
            <v>40564</v>
          </cell>
          <cell r="H1177">
            <v>0</v>
          </cell>
          <cell r="I1177">
            <v>46645</v>
          </cell>
          <cell r="J1177">
            <v>34770</v>
          </cell>
          <cell r="K1177">
            <v>41700</v>
          </cell>
          <cell r="L1177">
            <v>4945</v>
          </cell>
          <cell r="M1177">
            <v>4440</v>
          </cell>
          <cell r="N1177">
            <v>2853</v>
          </cell>
          <cell r="O1177">
            <v>1212</v>
          </cell>
          <cell r="P1177">
            <v>3228</v>
          </cell>
          <cell r="Q1177">
            <v>1029</v>
          </cell>
          <cell r="R1177">
            <v>0</v>
          </cell>
          <cell r="S1177">
            <v>0</v>
          </cell>
          <cell r="T1177">
            <v>0</v>
          </cell>
          <cell r="U1177">
            <v>1029</v>
          </cell>
          <cell r="V1177">
            <v>6934</v>
          </cell>
        </row>
        <row r="1178">
          <cell r="D1178">
            <v>27341</v>
          </cell>
          <cell r="E1178">
            <v>0</v>
          </cell>
          <cell r="F1178">
            <v>44892</v>
          </cell>
          <cell r="G1178">
            <v>2058</v>
          </cell>
          <cell r="H1178">
            <v>42834</v>
          </cell>
          <cell r="I1178">
            <v>84110</v>
          </cell>
          <cell r="J1178">
            <v>62550</v>
          </cell>
          <cell r="K1178">
            <v>84110</v>
          </cell>
          <cell r="L1178">
            <v>0</v>
          </cell>
          <cell r="M1178">
            <v>8038</v>
          </cell>
          <cell r="N1178">
            <v>5158</v>
          </cell>
          <cell r="O1178">
            <v>8038</v>
          </cell>
          <cell r="P1178">
            <v>0</v>
          </cell>
          <cell r="Q1178">
            <v>1509</v>
          </cell>
          <cell r="R1178">
            <v>0</v>
          </cell>
          <cell r="S1178">
            <v>0</v>
          </cell>
          <cell r="T1178">
            <v>0</v>
          </cell>
          <cell r="U1178">
            <v>1509</v>
          </cell>
          <cell r="V1178">
            <v>7738</v>
          </cell>
        </row>
        <row r="1179">
          <cell r="D1179">
            <v>27361</v>
          </cell>
          <cell r="E1179">
            <v>0</v>
          </cell>
          <cell r="F1179">
            <v>108019</v>
          </cell>
          <cell r="G1179">
            <v>108019</v>
          </cell>
          <cell r="H1179">
            <v>0</v>
          </cell>
          <cell r="I1179">
            <v>175625</v>
          </cell>
          <cell r="J1179">
            <v>118460</v>
          </cell>
          <cell r="K1179">
            <v>99000</v>
          </cell>
          <cell r="L1179">
            <v>76625</v>
          </cell>
          <cell r="M1179">
            <v>17350</v>
          </cell>
          <cell r="N1179">
            <v>9718</v>
          </cell>
          <cell r="O1179">
            <v>3195</v>
          </cell>
          <cell r="P1179">
            <v>14155</v>
          </cell>
          <cell r="Q1179">
            <v>1989</v>
          </cell>
          <cell r="R1179">
            <v>0</v>
          </cell>
          <cell r="S1179">
            <v>0</v>
          </cell>
          <cell r="T1179">
            <v>0</v>
          </cell>
          <cell r="U1179">
            <v>1989</v>
          </cell>
          <cell r="V1179">
            <v>18767</v>
          </cell>
        </row>
        <row r="1180">
          <cell r="D1180">
            <v>27362</v>
          </cell>
          <cell r="E1180">
            <v>0</v>
          </cell>
          <cell r="F1180">
            <v>10974</v>
          </cell>
          <cell r="G1180">
            <v>10974</v>
          </cell>
          <cell r="H1180">
            <v>0</v>
          </cell>
          <cell r="I1180">
            <v>36525</v>
          </cell>
          <cell r="J1180">
            <v>25180</v>
          </cell>
          <cell r="K1180">
            <v>29200</v>
          </cell>
          <cell r="L1180">
            <v>7325</v>
          </cell>
          <cell r="M1180">
            <v>3611</v>
          </cell>
          <cell r="N1180">
            <v>2090</v>
          </cell>
          <cell r="O1180">
            <v>90</v>
          </cell>
          <cell r="P1180">
            <v>3521</v>
          </cell>
          <cell r="Q1180">
            <v>1029</v>
          </cell>
          <cell r="R1180">
            <v>0</v>
          </cell>
          <cell r="S1180">
            <v>0</v>
          </cell>
          <cell r="T1180">
            <v>0</v>
          </cell>
          <cell r="U1180">
            <v>1029</v>
          </cell>
          <cell r="V1180">
            <v>1920</v>
          </cell>
        </row>
        <row r="1181">
          <cell r="D1181">
            <v>27366</v>
          </cell>
          <cell r="E1181">
            <v>0</v>
          </cell>
          <cell r="F1181">
            <v>45270</v>
          </cell>
          <cell r="G1181">
            <v>0</v>
          </cell>
          <cell r="H1181">
            <v>45270</v>
          </cell>
          <cell r="I1181">
            <v>80525</v>
          </cell>
          <cell r="J1181">
            <v>61640</v>
          </cell>
          <cell r="K1181">
            <v>0</v>
          </cell>
          <cell r="L1181">
            <v>80525</v>
          </cell>
          <cell r="M1181">
            <v>7649</v>
          </cell>
          <cell r="N1181">
            <v>5135</v>
          </cell>
          <cell r="O1181">
            <v>4656</v>
          </cell>
          <cell r="P1181">
            <v>2993</v>
          </cell>
          <cell r="Q1181">
            <v>1269</v>
          </cell>
          <cell r="R1181">
            <v>0</v>
          </cell>
          <cell r="S1181">
            <v>0</v>
          </cell>
          <cell r="T1181">
            <v>0</v>
          </cell>
          <cell r="U1181">
            <v>1269</v>
          </cell>
          <cell r="V1181">
            <v>7798</v>
          </cell>
        </row>
        <row r="1182">
          <cell r="D1182">
            <v>27381</v>
          </cell>
          <cell r="E1182">
            <v>0</v>
          </cell>
          <cell r="F1182">
            <v>38457</v>
          </cell>
          <cell r="G1182">
            <v>0</v>
          </cell>
          <cell r="H1182">
            <v>38457</v>
          </cell>
          <cell r="I1182">
            <v>51950</v>
          </cell>
          <cell r="J1182">
            <v>34590</v>
          </cell>
          <cell r="K1182">
            <v>33540</v>
          </cell>
          <cell r="L1182">
            <v>18410</v>
          </cell>
          <cell r="M1182">
            <v>5150</v>
          </cell>
          <cell r="N1182">
            <v>2828</v>
          </cell>
          <cell r="O1182">
            <v>3200</v>
          </cell>
          <cell r="P1182">
            <v>1950</v>
          </cell>
          <cell r="Q1182">
            <v>1269</v>
          </cell>
          <cell r="R1182">
            <v>0</v>
          </cell>
          <cell r="S1182">
            <v>0</v>
          </cell>
          <cell r="T1182">
            <v>0</v>
          </cell>
          <cell r="U1182">
            <v>1269</v>
          </cell>
          <cell r="V1182">
            <v>6630</v>
          </cell>
        </row>
        <row r="1183">
          <cell r="D1183">
            <v>27382</v>
          </cell>
          <cell r="E1183">
            <v>0</v>
          </cell>
          <cell r="F1183">
            <v>47835</v>
          </cell>
          <cell r="G1183">
            <v>0</v>
          </cell>
          <cell r="H1183">
            <v>47835</v>
          </cell>
          <cell r="I1183">
            <v>64560</v>
          </cell>
          <cell r="J1183">
            <v>44840</v>
          </cell>
          <cell r="K1183">
            <v>48600</v>
          </cell>
          <cell r="L1183">
            <v>15960</v>
          </cell>
          <cell r="M1183">
            <v>6300</v>
          </cell>
          <cell r="N1183">
            <v>3678</v>
          </cell>
          <cell r="O1183">
            <v>1186</v>
          </cell>
          <cell r="P1183">
            <v>5114</v>
          </cell>
          <cell r="Q1183">
            <v>810</v>
          </cell>
          <cell r="R1183">
            <v>0</v>
          </cell>
          <cell r="S1183">
            <v>0</v>
          </cell>
          <cell r="T1183">
            <v>0</v>
          </cell>
          <cell r="U1183">
            <v>810</v>
          </cell>
          <cell r="V1183">
            <v>8244</v>
          </cell>
        </row>
        <row r="1184">
          <cell r="D1184">
            <v>27383</v>
          </cell>
          <cell r="E1184">
            <v>0</v>
          </cell>
          <cell r="F1184">
            <v>27274</v>
          </cell>
          <cell r="G1184">
            <v>26114</v>
          </cell>
          <cell r="H1184">
            <v>1160</v>
          </cell>
          <cell r="I1184">
            <v>21750</v>
          </cell>
          <cell r="J1184">
            <v>15490</v>
          </cell>
          <cell r="K1184">
            <v>21750</v>
          </cell>
          <cell r="L1184">
            <v>0</v>
          </cell>
          <cell r="M1184">
            <v>2097</v>
          </cell>
          <cell r="N1184">
            <v>1263</v>
          </cell>
          <cell r="O1184">
            <v>1828</v>
          </cell>
          <cell r="P1184">
            <v>269</v>
          </cell>
          <cell r="Q1184">
            <v>1029</v>
          </cell>
          <cell r="R1184">
            <v>0</v>
          </cell>
          <cell r="S1184">
            <v>0</v>
          </cell>
          <cell r="T1184">
            <v>0</v>
          </cell>
          <cell r="U1184">
            <v>1029</v>
          </cell>
          <cell r="V1184">
            <v>4647</v>
          </cell>
        </row>
        <row r="1185">
          <cell r="D1185">
            <v>28000</v>
          </cell>
          <cell r="E1185">
            <v>0</v>
          </cell>
          <cell r="F1185">
            <v>12705259</v>
          </cell>
          <cell r="G1185">
            <v>4719176</v>
          </cell>
          <cell r="H1185">
            <v>7986083</v>
          </cell>
          <cell r="I1185">
            <v>0</v>
          </cell>
          <cell r="J1185">
            <v>0</v>
          </cell>
          <cell r="K1185">
            <v>0</v>
          </cell>
          <cell r="L1185">
            <v>0</v>
          </cell>
          <cell r="M1185">
            <v>0</v>
          </cell>
          <cell r="N1185">
            <v>0</v>
          </cell>
          <cell r="O1185">
            <v>0</v>
          </cell>
          <cell r="P1185">
            <v>0</v>
          </cell>
          <cell r="Q1185">
            <v>0</v>
          </cell>
          <cell r="R1185">
            <v>0</v>
          </cell>
          <cell r="S1185">
            <v>0</v>
          </cell>
          <cell r="T1185">
            <v>0</v>
          </cell>
          <cell r="U1185">
            <v>0</v>
          </cell>
          <cell r="V1185">
            <v>2141523</v>
          </cell>
        </row>
        <row r="1186">
          <cell r="D1186">
            <v>28100</v>
          </cell>
          <cell r="E1186">
            <v>0</v>
          </cell>
          <cell r="F1186">
            <v>2693185</v>
          </cell>
          <cell r="G1186">
            <v>0</v>
          </cell>
          <cell r="H1186">
            <v>2693185</v>
          </cell>
          <cell r="I1186">
            <v>7940105</v>
          </cell>
          <cell r="J1186">
            <v>5898610</v>
          </cell>
          <cell r="K1186">
            <v>7940105</v>
          </cell>
          <cell r="L1186">
            <v>0</v>
          </cell>
          <cell r="M1186">
            <v>761672</v>
          </cell>
          <cell r="N1186">
            <v>488171</v>
          </cell>
          <cell r="O1186">
            <v>625000</v>
          </cell>
          <cell r="P1186">
            <v>136672</v>
          </cell>
          <cell r="Q1186">
            <v>45749</v>
          </cell>
          <cell r="R1186">
            <v>0</v>
          </cell>
          <cell r="S1186">
            <v>0</v>
          </cell>
          <cell r="T1186">
            <v>0</v>
          </cell>
          <cell r="U1186">
            <v>45749</v>
          </cell>
          <cell r="V1186">
            <v>452827</v>
          </cell>
        </row>
        <row r="1187">
          <cell r="D1187">
            <v>28201</v>
          </cell>
          <cell r="E1187">
            <v>379</v>
          </cell>
          <cell r="F1187">
            <v>1001457</v>
          </cell>
          <cell r="G1187">
            <v>1001457</v>
          </cell>
          <cell r="H1187">
            <v>0</v>
          </cell>
          <cell r="I1187">
            <v>2364965</v>
          </cell>
          <cell r="J1187">
            <v>1649720</v>
          </cell>
          <cell r="K1187">
            <v>2364965</v>
          </cell>
          <cell r="L1187">
            <v>0</v>
          </cell>
          <cell r="M1187">
            <v>231619</v>
          </cell>
          <cell r="N1187">
            <v>135703</v>
          </cell>
          <cell r="O1187">
            <v>107000</v>
          </cell>
          <cell r="P1187">
            <v>124619</v>
          </cell>
          <cell r="Q1187">
            <v>15189</v>
          </cell>
          <cell r="R1187">
            <v>0</v>
          </cell>
          <cell r="S1187">
            <v>0</v>
          </cell>
          <cell r="T1187">
            <v>0</v>
          </cell>
          <cell r="U1187">
            <v>15189</v>
          </cell>
          <cell r="V1187">
            <v>169641</v>
          </cell>
        </row>
        <row r="1188">
          <cell r="D1188">
            <v>28202</v>
          </cell>
          <cell r="E1188">
            <v>0</v>
          </cell>
          <cell r="F1188">
            <v>812131</v>
          </cell>
          <cell r="G1188">
            <v>105000</v>
          </cell>
          <cell r="H1188">
            <v>707131</v>
          </cell>
          <cell r="I1188">
            <v>2485525</v>
          </cell>
          <cell r="J1188">
            <v>1855170</v>
          </cell>
          <cell r="K1188">
            <v>2485525</v>
          </cell>
          <cell r="L1188">
            <v>0</v>
          </cell>
          <cell r="M1188">
            <v>237985</v>
          </cell>
          <cell r="N1188">
            <v>153268</v>
          </cell>
          <cell r="O1188">
            <v>60184</v>
          </cell>
          <cell r="P1188">
            <v>177801</v>
          </cell>
          <cell r="Q1188">
            <v>14869</v>
          </cell>
          <cell r="R1188">
            <v>0</v>
          </cell>
          <cell r="S1188">
            <v>0</v>
          </cell>
          <cell r="T1188">
            <v>0</v>
          </cell>
          <cell r="U1188">
            <v>14869</v>
          </cell>
          <cell r="V1188">
            <v>137326</v>
          </cell>
        </row>
        <row r="1189">
          <cell r="D1189">
            <v>28203</v>
          </cell>
          <cell r="E1189">
            <v>0</v>
          </cell>
          <cell r="F1189">
            <v>624694</v>
          </cell>
          <cell r="G1189">
            <v>0</v>
          </cell>
          <cell r="H1189">
            <v>624694</v>
          </cell>
          <cell r="I1189">
            <v>1299345</v>
          </cell>
          <cell r="J1189">
            <v>884280</v>
          </cell>
          <cell r="K1189">
            <v>1200000</v>
          </cell>
          <cell r="L1189">
            <v>99345</v>
          </cell>
          <cell r="M1189">
            <v>128556</v>
          </cell>
          <cell r="N1189">
            <v>72795</v>
          </cell>
          <cell r="O1189">
            <v>76300</v>
          </cell>
          <cell r="P1189">
            <v>52256</v>
          </cell>
          <cell r="Q1189">
            <v>9749</v>
          </cell>
          <cell r="R1189">
            <v>0</v>
          </cell>
          <cell r="S1189">
            <v>0</v>
          </cell>
          <cell r="T1189">
            <v>0</v>
          </cell>
          <cell r="U1189">
            <v>9749</v>
          </cell>
          <cell r="V1189">
            <v>105889</v>
          </cell>
        </row>
        <row r="1190">
          <cell r="D1190">
            <v>28204</v>
          </cell>
          <cell r="E1190">
            <v>0</v>
          </cell>
          <cell r="F1190">
            <v>775287</v>
          </cell>
          <cell r="G1190">
            <v>118076</v>
          </cell>
          <cell r="H1190">
            <v>657211</v>
          </cell>
          <cell r="I1190">
            <v>1876970</v>
          </cell>
          <cell r="J1190">
            <v>1207990</v>
          </cell>
          <cell r="K1190">
            <v>1720000</v>
          </cell>
          <cell r="L1190">
            <v>156970</v>
          </cell>
          <cell r="M1190">
            <v>189939</v>
          </cell>
          <cell r="N1190">
            <v>99978</v>
          </cell>
          <cell r="O1190">
            <v>111794</v>
          </cell>
          <cell r="P1190">
            <v>78145</v>
          </cell>
          <cell r="Q1190">
            <v>13770</v>
          </cell>
          <cell r="R1190">
            <v>0</v>
          </cell>
          <cell r="S1190">
            <v>0</v>
          </cell>
          <cell r="T1190">
            <v>0</v>
          </cell>
          <cell r="U1190">
            <v>13770</v>
          </cell>
          <cell r="V1190">
            <v>131896</v>
          </cell>
        </row>
        <row r="1191">
          <cell r="D1191">
            <v>28205</v>
          </cell>
          <cell r="E1191">
            <v>0</v>
          </cell>
          <cell r="F1191">
            <v>138831</v>
          </cell>
          <cell r="G1191">
            <v>0</v>
          </cell>
          <cell r="H1191">
            <v>138831</v>
          </cell>
          <cell r="I1191">
            <v>193220</v>
          </cell>
          <cell r="J1191">
            <v>138880</v>
          </cell>
          <cell r="K1191">
            <v>193220</v>
          </cell>
          <cell r="L1191">
            <v>0</v>
          </cell>
          <cell r="M1191">
            <v>18821</v>
          </cell>
          <cell r="N1191">
            <v>11555</v>
          </cell>
          <cell r="O1191">
            <v>3260</v>
          </cell>
          <cell r="P1191">
            <v>15561</v>
          </cell>
          <cell r="Q1191">
            <v>2469</v>
          </cell>
          <cell r="R1191">
            <v>0</v>
          </cell>
          <cell r="S1191">
            <v>0</v>
          </cell>
          <cell r="T1191">
            <v>0</v>
          </cell>
          <cell r="U1191">
            <v>2469</v>
          </cell>
          <cell r="V1191">
            <v>23424</v>
          </cell>
        </row>
        <row r="1192">
          <cell r="D1192">
            <v>28206</v>
          </cell>
          <cell r="E1192">
            <v>0</v>
          </cell>
          <cell r="F1192">
            <v>134451</v>
          </cell>
          <cell r="G1192">
            <v>99451</v>
          </cell>
          <cell r="H1192">
            <v>35000</v>
          </cell>
          <cell r="I1192">
            <v>402980</v>
          </cell>
          <cell r="J1192">
            <v>270970</v>
          </cell>
          <cell r="K1192">
            <v>356000</v>
          </cell>
          <cell r="L1192">
            <v>46980</v>
          </cell>
          <cell r="M1192">
            <v>40344</v>
          </cell>
          <cell r="N1192">
            <v>22548</v>
          </cell>
          <cell r="O1192">
            <v>7955</v>
          </cell>
          <cell r="P1192">
            <v>32389</v>
          </cell>
          <cell r="Q1192">
            <v>4149</v>
          </cell>
          <cell r="R1192">
            <v>0</v>
          </cell>
          <cell r="S1192">
            <v>0</v>
          </cell>
          <cell r="T1192">
            <v>0</v>
          </cell>
          <cell r="U1192">
            <v>4149</v>
          </cell>
          <cell r="V1192">
            <v>22853</v>
          </cell>
        </row>
        <row r="1193">
          <cell r="D1193">
            <v>28207</v>
          </cell>
          <cell r="E1193">
            <v>0</v>
          </cell>
          <cell r="F1193">
            <v>375816</v>
          </cell>
          <cell r="G1193">
            <v>0</v>
          </cell>
          <cell r="H1193">
            <v>375816</v>
          </cell>
          <cell r="I1193">
            <v>871720</v>
          </cell>
          <cell r="J1193">
            <v>595540</v>
          </cell>
          <cell r="K1193">
            <v>773000</v>
          </cell>
          <cell r="L1193">
            <v>98720</v>
          </cell>
          <cell r="M1193">
            <v>86299</v>
          </cell>
          <cell r="N1193">
            <v>49105</v>
          </cell>
          <cell r="O1193">
            <v>55107</v>
          </cell>
          <cell r="P1193">
            <v>31192</v>
          </cell>
          <cell r="Q1193">
            <v>7189</v>
          </cell>
          <cell r="R1193">
            <v>0</v>
          </cell>
          <cell r="S1193">
            <v>0</v>
          </cell>
          <cell r="T1193">
            <v>0</v>
          </cell>
          <cell r="U1193">
            <v>7189</v>
          </cell>
          <cell r="V1193">
            <v>63611</v>
          </cell>
        </row>
        <row r="1194">
          <cell r="D1194">
            <v>28208</v>
          </cell>
          <cell r="E1194">
            <v>3444</v>
          </cell>
          <cell r="F1194">
            <v>76733</v>
          </cell>
          <cell r="G1194">
            <v>76733</v>
          </cell>
          <cell r="H1194">
            <v>0</v>
          </cell>
          <cell r="I1194">
            <v>127170</v>
          </cell>
          <cell r="J1194">
            <v>90900</v>
          </cell>
          <cell r="K1194">
            <v>119000</v>
          </cell>
          <cell r="L1194">
            <v>8170</v>
          </cell>
          <cell r="M1194">
            <v>12348</v>
          </cell>
          <cell r="N1194">
            <v>7518</v>
          </cell>
          <cell r="O1194">
            <v>8524</v>
          </cell>
          <cell r="P1194">
            <v>3824</v>
          </cell>
          <cell r="Q1194">
            <v>1989</v>
          </cell>
          <cell r="R1194">
            <v>0</v>
          </cell>
          <cell r="S1194">
            <v>0</v>
          </cell>
          <cell r="T1194">
            <v>0</v>
          </cell>
          <cell r="U1194">
            <v>1989</v>
          </cell>
          <cell r="V1194">
            <v>12977</v>
          </cell>
        </row>
        <row r="1195">
          <cell r="D1195">
            <v>28209</v>
          </cell>
          <cell r="E1195">
            <v>0</v>
          </cell>
          <cell r="F1195">
            <v>273189</v>
          </cell>
          <cell r="G1195">
            <v>273189</v>
          </cell>
          <cell r="H1195">
            <v>0</v>
          </cell>
          <cell r="I1195">
            <v>301355</v>
          </cell>
          <cell r="J1195">
            <v>197450</v>
          </cell>
          <cell r="K1195">
            <v>275000</v>
          </cell>
          <cell r="L1195">
            <v>26355</v>
          </cell>
          <cell r="M1195">
            <v>30149</v>
          </cell>
          <cell r="N1195">
            <v>16226</v>
          </cell>
          <cell r="O1195">
            <v>16402</v>
          </cell>
          <cell r="P1195">
            <v>13747</v>
          </cell>
          <cell r="Q1195">
            <v>3189</v>
          </cell>
          <cell r="R1195">
            <v>0</v>
          </cell>
          <cell r="S1195">
            <v>0</v>
          </cell>
          <cell r="T1195">
            <v>0</v>
          </cell>
          <cell r="U1195">
            <v>3189</v>
          </cell>
          <cell r="V1195">
            <v>46062</v>
          </cell>
        </row>
        <row r="1196">
          <cell r="D1196">
            <v>28210</v>
          </cell>
          <cell r="E1196">
            <v>0</v>
          </cell>
          <cell r="F1196">
            <v>485260</v>
          </cell>
          <cell r="G1196">
            <v>0</v>
          </cell>
          <cell r="H1196">
            <v>485260</v>
          </cell>
          <cell r="I1196">
            <v>1046610</v>
          </cell>
          <cell r="J1196">
            <v>690400</v>
          </cell>
          <cell r="K1196">
            <v>980000</v>
          </cell>
          <cell r="L1196">
            <v>66610</v>
          </cell>
          <cell r="M1196">
            <v>104740</v>
          </cell>
          <cell r="N1196">
            <v>56893</v>
          </cell>
          <cell r="O1196">
            <v>21514</v>
          </cell>
          <cell r="P1196">
            <v>83226</v>
          </cell>
          <cell r="Q1196">
            <v>7829</v>
          </cell>
          <cell r="R1196">
            <v>0</v>
          </cell>
          <cell r="S1196">
            <v>0</v>
          </cell>
          <cell r="T1196">
            <v>0</v>
          </cell>
          <cell r="U1196">
            <v>7829</v>
          </cell>
          <cell r="V1196">
            <v>82383</v>
          </cell>
        </row>
        <row r="1197">
          <cell r="D1197">
            <v>28212</v>
          </cell>
          <cell r="E1197">
            <v>0</v>
          </cell>
          <cell r="F1197">
            <v>105962</v>
          </cell>
          <cell r="G1197">
            <v>4200</v>
          </cell>
          <cell r="H1197">
            <v>101762</v>
          </cell>
          <cell r="I1197">
            <v>184300</v>
          </cell>
          <cell r="J1197">
            <v>123990</v>
          </cell>
          <cell r="K1197">
            <v>175000</v>
          </cell>
          <cell r="L1197">
            <v>9300</v>
          </cell>
          <cell r="M1197">
            <v>18304</v>
          </cell>
          <cell r="N1197">
            <v>10246</v>
          </cell>
          <cell r="O1197">
            <v>17700</v>
          </cell>
          <cell r="P1197">
            <v>604</v>
          </cell>
          <cell r="Q1197">
            <v>2709</v>
          </cell>
          <cell r="R1197">
            <v>0</v>
          </cell>
          <cell r="S1197">
            <v>0</v>
          </cell>
          <cell r="T1197">
            <v>0</v>
          </cell>
          <cell r="U1197">
            <v>2709</v>
          </cell>
          <cell r="V1197">
            <v>17951</v>
          </cell>
        </row>
        <row r="1198">
          <cell r="D1198">
            <v>28213</v>
          </cell>
          <cell r="E1198">
            <v>0</v>
          </cell>
          <cell r="F1198">
            <v>121399</v>
          </cell>
          <cell r="G1198">
            <v>15179</v>
          </cell>
          <cell r="H1198">
            <v>106220</v>
          </cell>
          <cell r="I1198">
            <v>164815</v>
          </cell>
          <cell r="J1198">
            <v>112850</v>
          </cell>
          <cell r="K1198">
            <v>147000</v>
          </cell>
          <cell r="L1198">
            <v>17815</v>
          </cell>
          <cell r="M1198">
            <v>16262</v>
          </cell>
          <cell r="N1198">
            <v>9296</v>
          </cell>
          <cell r="O1198">
            <v>5896</v>
          </cell>
          <cell r="P1198">
            <v>10366</v>
          </cell>
          <cell r="Q1198">
            <v>2229</v>
          </cell>
          <cell r="R1198">
            <v>0</v>
          </cell>
          <cell r="S1198">
            <v>0</v>
          </cell>
          <cell r="T1198">
            <v>0</v>
          </cell>
          <cell r="U1198">
            <v>2229</v>
          </cell>
          <cell r="V1198">
            <v>20484</v>
          </cell>
        </row>
        <row r="1199">
          <cell r="D1199">
            <v>28214</v>
          </cell>
          <cell r="E1199">
            <v>0</v>
          </cell>
          <cell r="F1199">
            <v>418966</v>
          </cell>
          <cell r="G1199">
            <v>0</v>
          </cell>
          <cell r="H1199">
            <v>418966</v>
          </cell>
          <cell r="I1199">
            <v>978215</v>
          </cell>
          <cell r="J1199">
            <v>667490</v>
          </cell>
          <cell r="K1199">
            <v>909200</v>
          </cell>
          <cell r="L1199">
            <v>69015</v>
          </cell>
          <cell r="M1199">
            <v>97004</v>
          </cell>
          <cell r="N1199">
            <v>55241</v>
          </cell>
          <cell r="O1199">
            <v>44714</v>
          </cell>
          <cell r="P1199">
            <v>52290</v>
          </cell>
          <cell r="Q1199">
            <v>7349</v>
          </cell>
          <cell r="R1199">
            <v>0</v>
          </cell>
          <cell r="S1199">
            <v>0</v>
          </cell>
          <cell r="T1199">
            <v>0</v>
          </cell>
          <cell r="U1199">
            <v>7349</v>
          </cell>
          <cell r="V1199">
            <v>71212</v>
          </cell>
        </row>
        <row r="1200">
          <cell r="D1200">
            <v>28215</v>
          </cell>
          <cell r="E1200">
            <v>0</v>
          </cell>
          <cell r="F1200">
            <v>182284</v>
          </cell>
          <cell r="G1200">
            <v>0</v>
          </cell>
          <cell r="H1200">
            <v>182284</v>
          </cell>
          <cell r="I1200">
            <v>303290</v>
          </cell>
          <cell r="J1200">
            <v>201940</v>
          </cell>
          <cell r="K1200">
            <v>303290</v>
          </cell>
          <cell r="L1200">
            <v>0</v>
          </cell>
          <cell r="M1200">
            <v>30185</v>
          </cell>
          <cell r="N1200">
            <v>16598</v>
          </cell>
          <cell r="O1200">
            <v>26000</v>
          </cell>
          <cell r="P1200">
            <v>4185</v>
          </cell>
          <cell r="Q1200">
            <v>3189</v>
          </cell>
          <cell r="R1200">
            <v>0</v>
          </cell>
          <cell r="S1200">
            <v>0</v>
          </cell>
          <cell r="T1200">
            <v>0</v>
          </cell>
          <cell r="U1200">
            <v>3189</v>
          </cell>
          <cell r="V1200">
            <v>30863</v>
          </cell>
        </row>
        <row r="1201">
          <cell r="D1201">
            <v>28216</v>
          </cell>
          <cell r="E1201">
            <v>0</v>
          </cell>
          <cell r="F1201">
            <v>171305</v>
          </cell>
          <cell r="G1201">
            <v>0</v>
          </cell>
          <cell r="H1201">
            <v>171305</v>
          </cell>
          <cell r="I1201">
            <v>377310</v>
          </cell>
          <cell r="J1201">
            <v>258890</v>
          </cell>
          <cell r="K1201">
            <v>290000</v>
          </cell>
          <cell r="L1201">
            <v>87310</v>
          </cell>
          <cell r="M1201">
            <v>37155</v>
          </cell>
          <cell r="N1201">
            <v>21273</v>
          </cell>
          <cell r="O1201">
            <v>9272</v>
          </cell>
          <cell r="P1201">
            <v>27883</v>
          </cell>
          <cell r="Q1201">
            <v>3669</v>
          </cell>
          <cell r="R1201">
            <v>0</v>
          </cell>
          <cell r="S1201">
            <v>0</v>
          </cell>
          <cell r="T1201">
            <v>0</v>
          </cell>
          <cell r="U1201">
            <v>3669</v>
          </cell>
          <cell r="V1201">
            <v>29061</v>
          </cell>
        </row>
        <row r="1202">
          <cell r="D1202">
            <v>28217</v>
          </cell>
          <cell r="E1202">
            <v>0</v>
          </cell>
          <cell r="F1202">
            <v>332718</v>
          </cell>
          <cell r="G1202">
            <v>167053</v>
          </cell>
          <cell r="H1202">
            <v>165665</v>
          </cell>
          <cell r="I1202">
            <v>642840</v>
          </cell>
          <cell r="J1202">
            <v>435520</v>
          </cell>
          <cell r="K1202">
            <v>612000</v>
          </cell>
          <cell r="L1202">
            <v>30840</v>
          </cell>
          <cell r="M1202">
            <v>63822</v>
          </cell>
          <cell r="N1202">
            <v>35985</v>
          </cell>
          <cell r="O1202">
            <v>33214</v>
          </cell>
          <cell r="P1202">
            <v>30608</v>
          </cell>
          <cell r="Q1202">
            <v>6069</v>
          </cell>
          <cell r="R1202">
            <v>0</v>
          </cell>
          <cell r="S1202">
            <v>0</v>
          </cell>
          <cell r="T1202">
            <v>0</v>
          </cell>
          <cell r="U1202">
            <v>6069</v>
          </cell>
          <cell r="V1202">
            <v>56249</v>
          </cell>
        </row>
        <row r="1203">
          <cell r="D1203">
            <v>28218</v>
          </cell>
          <cell r="E1203">
            <v>0</v>
          </cell>
          <cell r="F1203">
            <v>112197</v>
          </cell>
          <cell r="G1203">
            <v>95197</v>
          </cell>
          <cell r="H1203">
            <v>17000</v>
          </cell>
          <cell r="I1203">
            <v>173905</v>
          </cell>
          <cell r="J1203">
            <v>108830</v>
          </cell>
          <cell r="K1203">
            <v>148000</v>
          </cell>
          <cell r="L1203">
            <v>25905</v>
          </cell>
          <cell r="M1203">
            <v>17688</v>
          </cell>
          <cell r="N1203">
            <v>8943</v>
          </cell>
          <cell r="O1203">
            <v>10000</v>
          </cell>
          <cell r="P1203">
            <v>7688</v>
          </cell>
          <cell r="Q1203">
            <v>2709</v>
          </cell>
          <cell r="R1203">
            <v>0</v>
          </cell>
          <cell r="S1203">
            <v>0</v>
          </cell>
          <cell r="T1203">
            <v>0</v>
          </cell>
          <cell r="U1203">
            <v>2709</v>
          </cell>
          <cell r="V1203">
            <v>18939</v>
          </cell>
        </row>
        <row r="1204">
          <cell r="D1204">
            <v>28219</v>
          </cell>
          <cell r="E1204">
            <v>0</v>
          </cell>
          <cell r="F1204">
            <v>203488</v>
          </cell>
          <cell r="G1204">
            <v>0</v>
          </cell>
          <cell r="H1204">
            <v>203488</v>
          </cell>
          <cell r="I1204">
            <v>369900</v>
          </cell>
          <cell r="J1204">
            <v>218110</v>
          </cell>
          <cell r="K1204">
            <v>358000</v>
          </cell>
          <cell r="L1204">
            <v>11900</v>
          </cell>
          <cell r="M1204">
            <v>38409</v>
          </cell>
          <cell r="N1204">
            <v>17976</v>
          </cell>
          <cell r="O1204">
            <v>17640</v>
          </cell>
          <cell r="P1204">
            <v>20769</v>
          </cell>
          <cell r="Q1204">
            <v>3930</v>
          </cell>
          <cell r="R1204">
            <v>0</v>
          </cell>
          <cell r="S1204">
            <v>0</v>
          </cell>
          <cell r="T1204">
            <v>0</v>
          </cell>
          <cell r="U1204">
            <v>3930</v>
          </cell>
          <cell r="V1204">
            <v>34582</v>
          </cell>
        </row>
        <row r="1205">
          <cell r="D1205">
            <v>28220</v>
          </cell>
          <cell r="E1205">
            <v>0</v>
          </cell>
          <cell r="F1205">
            <v>106631</v>
          </cell>
          <cell r="G1205">
            <v>106631</v>
          </cell>
          <cell r="H1205">
            <v>0</v>
          </cell>
          <cell r="I1205">
            <v>165615</v>
          </cell>
          <cell r="J1205">
            <v>107760</v>
          </cell>
          <cell r="K1205">
            <v>137000</v>
          </cell>
          <cell r="L1205">
            <v>28615</v>
          </cell>
          <cell r="M1205">
            <v>16679</v>
          </cell>
          <cell r="N1205">
            <v>8915</v>
          </cell>
          <cell r="O1205">
            <v>10000</v>
          </cell>
          <cell r="P1205">
            <v>6679</v>
          </cell>
          <cell r="Q1205">
            <v>2469</v>
          </cell>
          <cell r="R1205">
            <v>0</v>
          </cell>
          <cell r="S1205">
            <v>0</v>
          </cell>
          <cell r="T1205">
            <v>0</v>
          </cell>
          <cell r="U1205">
            <v>2469</v>
          </cell>
          <cell r="V1205">
            <v>18026</v>
          </cell>
        </row>
        <row r="1206">
          <cell r="D1206">
            <v>28221</v>
          </cell>
          <cell r="E1206">
            <v>0</v>
          </cell>
          <cell r="F1206">
            <v>138042</v>
          </cell>
          <cell r="G1206">
            <v>26000</v>
          </cell>
          <cell r="H1206">
            <v>112042</v>
          </cell>
          <cell r="I1206">
            <v>158545</v>
          </cell>
          <cell r="J1206">
            <v>106000</v>
          </cell>
          <cell r="K1206">
            <v>154500</v>
          </cell>
          <cell r="L1206">
            <v>4045</v>
          </cell>
          <cell r="M1206">
            <v>15718</v>
          </cell>
          <cell r="N1206">
            <v>8683</v>
          </cell>
          <cell r="O1206">
            <v>7280</v>
          </cell>
          <cell r="P1206">
            <v>8438</v>
          </cell>
          <cell r="Q1206">
            <v>2469</v>
          </cell>
          <cell r="R1206">
            <v>0</v>
          </cell>
          <cell r="S1206">
            <v>0</v>
          </cell>
          <cell r="T1206">
            <v>0</v>
          </cell>
          <cell r="U1206">
            <v>2469</v>
          </cell>
          <cell r="V1206">
            <v>23288</v>
          </cell>
        </row>
        <row r="1207">
          <cell r="D1207">
            <v>28222</v>
          </cell>
          <cell r="E1207">
            <v>0</v>
          </cell>
          <cell r="F1207">
            <v>94652</v>
          </cell>
          <cell r="G1207">
            <v>94652</v>
          </cell>
          <cell r="H1207">
            <v>0</v>
          </cell>
          <cell r="I1207">
            <v>88360</v>
          </cell>
          <cell r="J1207">
            <v>60280</v>
          </cell>
          <cell r="K1207">
            <v>79000</v>
          </cell>
          <cell r="L1207">
            <v>9360</v>
          </cell>
          <cell r="M1207">
            <v>8675</v>
          </cell>
          <cell r="N1207">
            <v>4940</v>
          </cell>
          <cell r="O1207">
            <v>6033</v>
          </cell>
          <cell r="P1207">
            <v>2642</v>
          </cell>
          <cell r="Q1207">
            <v>1509</v>
          </cell>
          <cell r="R1207">
            <v>0</v>
          </cell>
          <cell r="S1207">
            <v>0</v>
          </cell>
          <cell r="T1207">
            <v>0</v>
          </cell>
          <cell r="U1207">
            <v>1509</v>
          </cell>
          <cell r="V1207">
            <v>15952</v>
          </cell>
        </row>
        <row r="1208">
          <cell r="D1208">
            <v>28223</v>
          </cell>
          <cell r="E1208">
            <v>0</v>
          </cell>
          <cell r="F1208">
            <v>203896</v>
          </cell>
          <cell r="G1208">
            <v>203896</v>
          </cell>
          <cell r="H1208">
            <v>0</v>
          </cell>
          <cell r="I1208">
            <v>231055</v>
          </cell>
          <cell r="J1208">
            <v>148490</v>
          </cell>
          <cell r="K1208">
            <v>138740</v>
          </cell>
          <cell r="L1208">
            <v>92315</v>
          </cell>
          <cell r="M1208">
            <v>23210</v>
          </cell>
          <cell r="N1208">
            <v>12146</v>
          </cell>
          <cell r="O1208">
            <v>3507</v>
          </cell>
          <cell r="P1208">
            <v>19703</v>
          </cell>
          <cell r="Q1208">
            <v>2709</v>
          </cell>
          <cell r="R1208">
            <v>0</v>
          </cell>
          <cell r="S1208">
            <v>0</v>
          </cell>
          <cell r="T1208">
            <v>0</v>
          </cell>
          <cell r="U1208">
            <v>2709</v>
          </cell>
          <cell r="V1208">
            <v>34409</v>
          </cell>
        </row>
        <row r="1209">
          <cell r="D1209">
            <v>28224</v>
          </cell>
          <cell r="E1209">
            <v>0</v>
          </cell>
          <cell r="F1209">
            <v>159798</v>
          </cell>
          <cell r="G1209">
            <v>114698</v>
          </cell>
          <cell r="H1209">
            <v>45100</v>
          </cell>
          <cell r="I1209">
            <v>190720</v>
          </cell>
          <cell r="J1209">
            <v>132110</v>
          </cell>
          <cell r="K1209">
            <v>189000</v>
          </cell>
          <cell r="L1209">
            <v>1720</v>
          </cell>
          <cell r="M1209">
            <v>18686</v>
          </cell>
          <cell r="N1209">
            <v>10841</v>
          </cell>
          <cell r="O1209">
            <v>10000</v>
          </cell>
          <cell r="P1209">
            <v>8686</v>
          </cell>
          <cell r="Q1209">
            <v>2469</v>
          </cell>
          <cell r="R1209">
            <v>0</v>
          </cell>
          <cell r="S1209">
            <v>0</v>
          </cell>
          <cell r="T1209">
            <v>0</v>
          </cell>
          <cell r="U1209">
            <v>2469</v>
          </cell>
          <cell r="V1209">
            <v>26917</v>
          </cell>
        </row>
        <row r="1210">
          <cell r="D1210">
            <v>28225</v>
          </cell>
          <cell r="E1210">
            <v>0</v>
          </cell>
          <cell r="F1210">
            <v>101834</v>
          </cell>
          <cell r="G1210">
            <v>29100</v>
          </cell>
          <cell r="H1210">
            <v>72734</v>
          </cell>
          <cell r="I1210">
            <v>110445</v>
          </cell>
          <cell r="J1210">
            <v>72250</v>
          </cell>
          <cell r="K1210">
            <v>94200</v>
          </cell>
          <cell r="L1210">
            <v>16245</v>
          </cell>
          <cell r="M1210">
            <v>11040</v>
          </cell>
          <cell r="N1210">
            <v>5931</v>
          </cell>
          <cell r="O1210">
            <v>7700</v>
          </cell>
          <cell r="P1210">
            <v>3340</v>
          </cell>
          <cell r="Q1210">
            <v>1749</v>
          </cell>
          <cell r="R1210">
            <v>0</v>
          </cell>
          <cell r="S1210">
            <v>0</v>
          </cell>
          <cell r="T1210">
            <v>0</v>
          </cell>
          <cell r="U1210">
            <v>1749</v>
          </cell>
          <cell r="V1210">
            <v>17204</v>
          </cell>
        </row>
        <row r="1211">
          <cell r="D1211">
            <v>28226</v>
          </cell>
          <cell r="E1211">
            <v>0</v>
          </cell>
          <cell r="F1211">
            <v>152706</v>
          </cell>
          <cell r="G1211">
            <v>15300</v>
          </cell>
          <cell r="H1211">
            <v>137406</v>
          </cell>
          <cell r="I1211">
            <v>202990</v>
          </cell>
          <cell r="J1211">
            <v>148860</v>
          </cell>
          <cell r="K1211">
            <v>202990</v>
          </cell>
          <cell r="L1211">
            <v>0</v>
          </cell>
          <cell r="M1211">
            <v>19500</v>
          </cell>
          <cell r="N1211">
            <v>12285</v>
          </cell>
          <cell r="O1211">
            <v>7000</v>
          </cell>
          <cell r="P1211">
            <v>12500</v>
          </cell>
          <cell r="Q1211">
            <v>2709</v>
          </cell>
          <cell r="R1211">
            <v>0</v>
          </cell>
          <cell r="S1211">
            <v>0</v>
          </cell>
          <cell r="T1211">
            <v>0</v>
          </cell>
          <cell r="U1211">
            <v>2709</v>
          </cell>
          <cell r="V1211">
            <v>25055</v>
          </cell>
        </row>
        <row r="1212">
          <cell r="D1212">
            <v>28227</v>
          </cell>
          <cell r="E1212">
            <v>16</v>
          </cell>
          <cell r="F1212">
            <v>130298</v>
          </cell>
          <cell r="G1212">
            <v>46652</v>
          </cell>
          <cell r="H1212">
            <v>83646</v>
          </cell>
          <cell r="I1212">
            <v>137415</v>
          </cell>
          <cell r="J1212">
            <v>90670</v>
          </cell>
          <cell r="K1212">
            <v>118500</v>
          </cell>
          <cell r="L1212">
            <v>18915</v>
          </cell>
          <cell r="M1212">
            <v>13785</v>
          </cell>
          <cell r="N1212">
            <v>7518</v>
          </cell>
          <cell r="O1212">
            <v>5839</v>
          </cell>
          <cell r="P1212">
            <v>7946</v>
          </cell>
          <cell r="Q1212">
            <v>1989</v>
          </cell>
          <cell r="R1212">
            <v>0</v>
          </cell>
          <cell r="S1212">
            <v>0</v>
          </cell>
          <cell r="T1212">
            <v>0</v>
          </cell>
          <cell r="U1212">
            <v>1989</v>
          </cell>
          <cell r="V1212">
            <v>21981</v>
          </cell>
        </row>
        <row r="1213">
          <cell r="D1213">
            <v>28228</v>
          </cell>
          <cell r="E1213">
            <v>0</v>
          </cell>
          <cell r="F1213">
            <v>98900</v>
          </cell>
          <cell r="G1213">
            <v>0</v>
          </cell>
          <cell r="H1213">
            <v>98900</v>
          </cell>
          <cell r="I1213">
            <v>142365</v>
          </cell>
          <cell r="J1213">
            <v>87250</v>
          </cell>
          <cell r="K1213">
            <v>142365</v>
          </cell>
          <cell r="L1213">
            <v>0</v>
          </cell>
          <cell r="M1213">
            <v>14554</v>
          </cell>
          <cell r="N1213">
            <v>7156</v>
          </cell>
          <cell r="O1213">
            <v>9647</v>
          </cell>
          <cell r="P1213">
            <v>4907</v>
          </cell>
          <cell r="Q1213">
            <v>2229</v>
          </cell>
          <cell r="R1213">
            <v>0</v>
          </cell>
          <cell r="S1213">
            <v>0</v>
          </cell>
          <cell r="T1213">
            <v>0</v>
          </cell>
          <cell r="U1213">
            <v>2229</v>
          </cell>
          <cell r="V1213">
            <v>16744</v>
          </cell>
        </row>
        <row r="1214">
          <cell r="D1214">
            <v>28229</v>
          </cell>
          <cell r="E1214">
            <v>0</v>
          </cell>
          <cell r="F1214">
            <v>198308</v>
          </cell>
          <cell r="G1214">
            <v>153562</v>
          </cell>
          <cell r="H1214">
            <v>44746</v>
          </cell>
          <cell r="I1214">
            <v>276900</v>
          </cell>
          <cell r="J1214">
            <v>178540</v>
          </cell>
          <cell r="K1214">
            <v>276900</v>
          </cell>
          <cell r="L1214">
            <v>0</v>
          </cell>
          <cell r="M1214">
            <v>27811</v>
          </cell>
          <cell r="N1214">
            <v>14653</v>
          </cell>
          <cell r="O1214">
            <v>13584</v>
          </cell>
          <cell r="P1214">
            <v>14227</v>
          </cell>
          <cell r="Q1214">
            <v>2949</v>
          </cell>
          <cell r="R1214">
            <v>0</v>
          </cell>
          <cell r="S1214">
            <v>0</v>
          </cell>
          <cell r="T1214">
            <v>0</v>
          </cell>
          <cell r="U1214">
            <v>2949</v>
          </cell>
          <cell r="V1214">
            <v>33545</v>
          </cell>
        </row>
        <row r="1215">
          <cell r="D1215">
            <v>28301</v>
          </cell>
          <cell r="E1215">
            <v>1880</v>
          </cell>
          <cell r="F1215">
            <v>70228</v>
          </cell>
          <cell r="G1215">
            <v>70228</v>
          </cell>
          <cell r="H1215">
            <v>0</v>
          </cell>
          <cell r="I1215">
            <v>102230</v>
          </cell>
          <cell r="J1215">
            <v>62760</v>
          </cell>
          <cell r="K1215">
            <v>84000</v>
          </cell>
          <cell r="L1215">
            <v>18230</v>
          </cell>
          <cell r="M1215">
            <v>10441</v>
          </cell>
          <cell r="N1215">
            <v>5158</v>
          </cell>
          <cell r="O1215">
            <v>4400</v>
          </cell>
          <cell r="P1215">
            <v>6041</v>
          </cell>
          <cell r="Q1215">
            <v>1509</v>
          </cell>
          <cell r="R1215">
            <v>0</v>
          </cell>
          <cell r="S1215">
            <v>0</v>
          </cell>
          <cell r="T1215">
            <v>0</v>
          </cell>
          <cell r="U1215">
            <v>1509</v>
          </cell>
          <cell r="V1215">
            <v>11755</v>
          </cell>
        </row>
        <row r="1216">
          <cell r="D1216">
            <v>28365</v>
          </cell>
          <cell r="E1216">
            <v>0</v>
          </cell>
          <cell r="F1216">
            <v>72711</v>
          </cell>
          <cell r="G1216">
            <v>0</v>
          </cell>
          <cell r="H1216">
            <v>72711</v>
          </cell>
          <cell r="I1216">
            <v>74845</v>
          </cell>
          <cell r="J1216">
            <v>49160</v>
          </cell>
          <cell r="K1216">
            <v>70400</v>
          </cell>
          <cell r="L1216">
            <v>4445</v>
          </cell>
          <cell r="M1216">
            <v>7519</v>
          </cell>
          <cell r="N1216">
            <v>4078</v>
          </cell>
          <cell r="O1216">
            <v>2880</v>
          </cell>
          <cell r="P1216">
            <v>4639</v>
          </cell>
          <cell r="Q1216">
            <v>1269</v>
          </cell>
          <cell r="R1216">
            <v>0</v>
          </cell>
          <cell r="S1216">
            <v>0</v>
          </cell>
          <cell r="T1216">
            <v>0</v>
          </cell>
          <cell r="U1216">
            <v>1269</v>
          </cell>
          <cell r="V1216">
            <v>12258</v>
          </cell>
        </row>
        <row r="1217">
          <cell r="D1217">
            <v>28381</v>
          </cell>
          <cell r="E1217">
            <v>0</v>
          </cell>
          <cell r="F1217">
            <v>72419</v>
          </cell>
          <cell r="G1217">
            <v>12419</v>
          </cell>
          <cell r="H1217">
            <v>60000</v>
          </cell>
          <cell r="I1217">
            <v>115320</v>
          </cell>
          <cell r="J1217">
            <v>74700</v>
          </cell>
          <cell r="K1217">
            <v>18600</v>
          </cell>
          <cell r="L1217">
            <v>96720</v>
          </cell>
          <cell r="M1217">
            <v>11575</v>
          </cell>
          <cell r="N1217">
            <v>6130</v>
          </cell>
          <cell r="O1217">
            <v>2139</v>
          </cell>
          <cell r="P1217">
            <v>9436</v>
          </cell>
          <cell r="Q1217">
            <v>1509</v>
          </cell>
          <cell r="R1217">
            <v>0</v>
          </cell>
          <cell r="S1217">
            <v>0</v>
          </cell>
          <cell r="T1217">
            <v>0</v>
          </cell>
          <cell r="U1217">
            <v>1509</v>
          </cell>
          <cell r="V1217">
            <v>12300</v>
          </cell>
        </row>
        <row r="1218">
          <cell r="D1218">
            <v>28382</v>
          </cell>
          <cell r="E1218">
            <v>0</v>
          </cell>
          <cell r="F1218">
            <v>70032</v>
          </cell>
          <cell r="G1218">
            <v>70032</v>
          </cell>
          <cell r="H1218">
            <v>0</v>
          </cell>
          <cell r="I1218">
            <v>138820</v>
          </cell>
          <cell r="J1218">
            <v>92540</v>
          </cell>
          <cell r="K1218">
            <v>133600</v>
          </cell>
          <cell r="L1218">
            <v>5220</v>
          </cell>
          <cell r="M1218">
            <v>13792</v>
          </cell>
          <cell r="N1218">
            <v>7570</v>
          </cell>
          <cell r="O1218">
            <v>6728</v>
          </cell>
          <cell r="P1218">
            <v>7064</v>
          </cell>
          <cell r="Q1218">
            <v>1749</v>
          </cell>
          <cell r="R1218">
            <v>0</v>
          </cell>
          <cell r="S1218">
            <v>0</v>
          </cell>
          <cell r="T1218">
            <v>0</v>
          </cell>
          <cell r="U1218">
            <v>1749</v>
          </cell>
          <cell r="V1218">
            <v>11902</v>
          </cell>
        </row>
        <row r="1219">
          <cell r="D1219">
            <v>28442</v>
          </cell>
          <cell r="E1219">
            <v>0</v>
          </cell>
          <cell r="F1219">
            <v>44291</v>
          </cell>
          <cell r="G1219">
            <v>0</v>
          </cell>
          <cell r="H1219">
            <v>44291</v>
          </cell>
          <cell r="I1219">
            <v>44995</v>
          </cell>
          <cell r="J1219">
            <v>30280</v>
          </cell>
          <cell r="K1219">
            <v>26000</v>
          </cell>
          <cell r="L1219">
            <v>18995</v>
          </cell>
          <cell r="M1219">
            <v>4443</v>
          </cell>
          <cell r="N1219">
            <v>2478</v>
          </cell>
          <cell r="O1219">
            <v>2125</v>
          </cell>
          <cell r="P1219">
            <v>2318</v>
          </cell>
          <cell r="Q1219">
            <v>1029</v>
          </cell>
          <cell r="R1219">
            <v>0</v>
          </cell>
          <cell r="S1219">
            <v>0</v>
          </cell>
          <cell r="T1219">
            <v>0</v>
          </cell>
          <cell r="U1219">
            <v>1029</v>
          </cell>
          <cell r="V1219">
            <v>7458</v>
          </cell>
        </row>
        <row r="1220">
          <cell r="D1220">
            <v>28443</v>
          </cell>
          <cell r="E1220">
            <v>0</v>
          </cell>
          <cell r="F1220">
            <v>50306</v>
          </cell>
          <cell r="G1220">
            <v>0</v>
          </cell>
          <cell r="H1220">
            <v>50306</v>
          </cell>
          <cell r="I1220">
            <v>71560</v>
          </cell>
          <cell r="J1220">
            <v>45640</v>
          </cell>
          <cell r="K1220">
            <v>6520</v>
          </cell>
          <cell r="L1220">
            <v>65040</v>
          </cell>
          <cell r="M1220">
            <v>7192</v>
          </cell>
          <cell r="N1220">
            <v>3718</v>
          </cell>
          <cell r="O1220">
            <v>370</v>
          </cell>
          <cell r="P1220">
            <v>6822</v>
          </cell>
          <cell r="Q1220">
            <v>1509</v>
          </cell>
          <cell r="R1220">
            <v>0</v>
          </cell>
          <cell r="S1220">
            <v>0</v>
          </cell>
          <cell r="T1220">
            <v>0</v>
          </cell>
          <cell r="U1220">
            <v>1509</v>
          </cell>
          <cell r="V1220">
            <v>8513</v>
          </cell>
        </row>
        <row r="1221">
          <cell r="D1221">
            <v>28446</v>
          </cell>
          <cell r="E1221">
            <v>0</v>
          </cell>
          <cell r="F1221">
            <v>43115</v>
          </cell>
          <cell r="G1221">
            <v>0</v>
          </cell>
          <cell r="H1221">
            <v>43115</v>
          </cell>
          <cell r="I1221">
            <v>38730</v>
          </cell>
          <cell r="J1221">
            <v>24800</v>
          </cell>
          <cell r="K1221">
            <v>38730</v>
          </cell>
          <cell r="L1221">
            <v>0</v>
          </cell>
          <cell r="M1221">
            <v>3903</v>
          </cell>
          <cell r="N1221">
            <v>2040</v>
          </cell>
          <cell r="O1221">
            <v>3903</v>
          </cell>
          <cell r="P1221">
            <v>0</v>
          </cell>
          <cell r="Q1221">
            <v>1029</v>
          </cell>
          <cell r="R1221">
            <v>0</v>
          </cell>
          <cell r="S1221">
            <v>0</v>
          </cell>
          <cell r="T1221">
            <v>0</v>
          </cell>
          <cell r="U1221">
            <v>1029</v>
          </cell>
          <cell r="V1221">
            <v>7242</v>
          </cell>
        </row>
        <row r="1222">
          <cell r="D1222">
            <v>28464</v>
          </cell>
          <cell r="E1222">
            <v>0</v>
          </cell>
          <cell r="F1222">
            <v>84446</v>
          </cell>
          <cell r="G1222">
            <v>47797</v>
          </cell>
          <cell r="H1222">
            <v>36649</v>
          </cell>
          <cell r="I1222">
            <v>117850</v>
          </cell>
          <cell r="J1222">
            <v>72120</v>
          </cell>
          <cell r="K1222">
            <v>83000</v>
          </cell>
          <cell r="L1222">
            <v>34850</v>
          </cell>
          <cell r="M1222">
            <v>12047</v>
          </cell>
          <cell r="N1222">
            <v>5903</v>
          </cell>
          <cell r="O1222">
            <v>4823</v>
          </cell>
          <cell r="P1222">
            <v>7224</v>
          </cell>
          <cell r="Q1222">
            <v>1290</v>
          </cell>
          <cell r="R1222">
            <v>0</v>
          </cell>
          <cell r="S1222">
            <v>0</v>
          </cell>
          <cell r="T1222">
            <v>0</v>
          </cell>
          <cell r="U1222">
            <v>1290</v>
          </cell>
          <cell r="V1222">
            <v>14281</v>
          </cell>
        </row>
        <row r="1223">
          <cell r="D1223">
            <v>28481</v>
          </cell>
          <cell r="E1223">
            <v>0</v>
          </cell>
          <cell r="F1223">
            <v>42831</v>
          </cell>
          <cell r="G1223">
            <v>42831</v>
          </cell>
          <cell r="H1223">
            <v>0</v>
          </cell>
          <cell r="I1223">
            <v>62690</v>
          </cell>
          <cell r="J1223">
            <v>44130</v>
          </cell>
          <cell r="K1223">
            <v>54800</v>
          </cell>
          <cell r="L1223">
            <v>7890</v>
          </cell>
          <cell r="M1223">
            <v>6130</v>
          </cell>
          <cell r="N1223">
            <v>3643</v>
          </cell>
          <cell r="O1223">
            <v>3122</v>
          </cell>
          <cell r="P1223">
            <v>3008</v>
          </cell>
          <cell r="Q1223">
            <v>810</v>
          </cell>
          <cell r="R1223">
            <v>0</v>
          </cell>
          <cell r="S1223">
            <v>0</v>
          </cell>
          <cell r="T1223">
            <v>0</v>
          </cell>
          <cell r="U1223">
            <v>810</v>
          </cell>
          <cell r="V1223">
            <v>7216</v>
          </cell>
        </row>
        <row r="1224">
          <cell r="D1224">
            <v>28501</v>
          </cell>
          <cell r="E1224">
            <v>0</v>
          </cell>
          <cell r="F1224">
            <v>67960</v>
          </cell>
          <cell r="G1224">
            <v>0</v>
          </cell>
          <cell r="H1224">
            <v>67960</v>
          </cell>
          <cell r="I1224">
            <v>71375</v>
          </cell>
          <cell r="J1224">
            <v>51980</v>
          </cell>
          <cell r="K1224">
            <v>71375</v>
          </cell>
          <cell r="L1224">
            <v>0</v>
          </cell>
          <cell r="M1224">
            <v>6848</v>
          </cell>
          <cell r="N1224">
            <v>4283</v>
          </cell>
          <cell r="O1224">
            <v>3501</v>
          </cell>
          <cell r="P1224">
            <v>3347</v>
          </cell>
          <cell r="Q1224">
            <v>1269</v>
          </cell>
          <cell r="R1224">
            <v>0</v>
          </cell>
          <cell r="S1224">
            <v>0</v>
          </cell>
          <cell r="T1224">
            <v>0</v>
          </cell>
          <cell r="U1224">
            <v>1269</v>
          </cell>
          <cell r="V1224">
            <v>11459</v>
          </cell>
        </row>
        <row r="1225">
          <cell r="D1225">
            <v>28585</v>
          </cell>
          <cell r="E1225">
            <v>0</v>
          </cell>
          <cell r="F1225">
            <v>77299</v>
          </cell>
          <cell r="G1225">
            <v>77299</v>
          </cell>
          <cell r="H1225">
            <v>0</v>
          </cell>
          <cell r="I1225">
            <v>61210</v>
          </cell>
          <cell r="J1225">
            <v>40980</v>
          </cell>
          <cell r="K1225">
            <v>40400</v>
          </cell>
          <cell r="L1225">
            <v>20810</v>
          </cell>
          <cell r="M1225">
            <v>6056</v>
          </cell>
          <cell r="N1225">
            <v>3365</v>
          </cell>
          <cell r="O1225">
            <v>730</v>
          </cell>
          <cell r="P1225">
            <v>5326</v>
          </cell>
          <cell r="Q1225">
            <v>1269</v>
          </cell>
          <cell r="R1225">
            <v>0</v>
          </cell>
          <cell r="S1225">
            <v>0</v>
          </cell>
          <cell r="T1225">
            <v>0</v>
          </cell>
          <cell r="U1225">
            <v>1269</v>
          </cell>
          <cell r="V1225">
            <v>13016</v>
          </cell>
        </row>
        <row r="1226">
          <cell r="D1226">
            <v>28586</v>
          </cell>
          <cell r="E1226">
            <v>0</v>
          </cell>
          <cell r="F1226">
            <v>61284</v>
          </cell>
          <cell r="G1226">
            <v>0</v>
          </cell>
          <cell r="H1226">
            <v>61284</v>
          </cell>
          <cell r="I1226">
            <v>52990</v>
          </cell>
          <cell r="J1226">
            <v>36330</v>
          </cell>
          <cell r="K1226">
            <v>39000</v>
          </cell>
          <cell r="L1226">
            <v>13990</v>
          </cell>
          <cell r="M1226">
            <v>5234</v>
          </cell>
          <cell r="N1226">
            <v>3023</v>
          </cell>
          <cell r="O1226">
            <v>2000</v>
          </cell>
          <cell r="P1226">
            <v>3234</v>
          </cell>
          <cell r="Q1226">
            <v>1269</v>
          </cell>
          <cell r="R1226">
            <v>0</v>
          </cell>
          <cell r="S1226">
            <v>0</v>
          </cell>
          <cell r="T1226">
            <v>0</v>
          </cell>
          <cell r="U1226">
            <v>1269</v>
          </cell>
          <cell r="V1226">
            <v>10323</v>
          </cell>
        </row>
        <row r="1227">
          <cell r="D1227">
            <v>29000</v>
          </cell>
          <cell r="E1227">
            <v>0</v>
          </cell>
          <cell r="F1227">
            <v>4843230</v>
          </cell>
          <cell r="G1227">
            <v>2310230</v>
          </cell>
          <cell r="H1227">
            <v>2533000</v>
          </cell>
          <cell r="I1227">
            <v>0</v>
          </cell>
          <cell r="J1227">
            <v>0</v>
          </cell>
          <cell r="K1227">
            <v>0</v>
          </cell>
          <cell r="L1227">
            <v>0</v>
          </cell>
          <cell r="M1227">
            <v>0</v>
          </cell>
          <cell r="N1227">
            <v>0</v>
          </cell>
          <cell r="O1227">
            <v>0</v>
          </cell>
          <cell r="P1227">
            <v>0</v>
          </cell>
          <cell r="Q1227">
            <v>0</v>
          </cell>
          <cell r="R1227">
            <v>0</v>
          </cell>
          <cell r="S1227">
            <v>0</v>
          </cell>
          <cell r="T1227">
            <v>0</v>
          </cell>
          <cell r="U1227">
            <v>0</v>
          </cell>
          <cell r="V1227">
            <v>816759</v>
          </cell>
        </row>
        <row r="1228">
          <cell r="D1228">
            <v>29201</v>
          </cell>
          <cell r="E1228">
            <v>0</v>
          </cell>
          <cell r="F1228">
            <v>760811</v>
          </cell>
          <cell r="G1228">
            <v>0</v>
          </cell>
          <cell r="H1228">
            <v>760811</v>
          </cell>
          <cell r="I1228">
            <v>1570235</v>
          </cell>
          <cell r="J1228">
            <v>1096950</v>
          </cell>
          <cell r="K1228">
            <v>1370000</v>
          </cell>
          <cell r="L1228">
            <v>200235</v>
          </cell>
          <cell r="M1228">
            <v>154124</v>
          </cell>
          <cell r="N1228">
            <v>90743</v>
          </cell>
          <cell r="O1228">
            <v>63000</v>
          </cell>
          <cell r="P1228">
            <v>91124</v>
          </cell>
          <cell r="Q1228">
            <v>11029</v>
          </cell>
          <cell r="R1228">
            <v>0</v>
          </cell>
          <cell r="S1228">
            <v>0</v>
          </cell>
          <cell r="T1228">
            <v>0</v>
          </cell>
          <cell r="U1228">
            <v>11029</v>
          </cell>
          <cell r="V1228">
            <v>128864</v>
          </cell>
        </row>
        <row r="1229">
          <cell r="D1229">
            <v>29202</v>
          </cell>
          <cell r="E1229">
            <v>0</v>
          </cell>
          <cell r="F1229">
            <v>163666</v>
          </cell>
          <cell r="G1229">
            <v>0</v>
          </cell>
          <cell r="H1229">
            <v>163666</v>
          </cell>
          <cell r="I1229">
            <v>320745</v>
          </cell>
          <cell r="J1229">
            <v>240530</v>
          </cell>
          <cell r="K1229">
            <v>320745</v>
          </cell>
          <cell r="L1229">
            <v>0</v>
          </cell>
          <cell r="M1229">
            <v>30532</v>
          </cell>
          <cell r="N1229">
            <v>19828</v>
          </cell>
          <cell r="O1229">
            <v>23900</v>
          </cell>
          <cell r="P1229">
            <v>6632</v>
          </cell>
          <cell r="Q1229">
            <v>2949</v>
          </cell>
          <cell r="R1229">
            <v>0</v>
          </cell>
          <cell r="S1229">
            <v>0</v>
          </cell>
          <cell r="T1229">
            <v>0</v>
          </cell>
          <cell r="U1229">
            <v>2949</v>
          </cell>
          <cell r="V1229">
            <v>27649</v>
          </cell>
        </row>
        <row r="1230">
          <cell r="D1230">
            <v>29203</v>
          </cell>
          <cell r="E1230">
            <v>0</v>
          </cell>
          <cell r="F1230">
            <v>190622</v>
          </cell>
          <cell r="G1230">
            <v>190622</v>
          </cell>
          <cell r="H1230">
            <v>0</v>
          </cell>
          <cell r="I1230">
            <v>363555</v>
          </cell>
          <cell r="J1230">
            <v>253630</v>
          </cell>
          <cell r="K1230">
            <v>10500</v>
          </cell>
          <cell r="L1230">
            <v>353055</v>
          </cell>
          <cell r="M1230">
            <v>35616</v>
          </cell>
          <cell r="N1230">
            <v>20916</v>
          </cell>
          <cell r="O1230">
            <v>3704</v>
          </cell>
          <cell r="P1230">
            <v>31912</v>
          </cell>
          <cell r="Q1230">
            <v>3669</v>
          </cell>
          <cell r="R1230">
            <v>0</v>
          </cell>
          <cell r="S1230">
            <v>0</v>
          </cell>
          <cell r="T1230">
            <v>0</v>
          </cell>
          <cell r="U1230">
            <v>3669</v>
          </cell>
          <cell r="V1230">
            <v>32304</v>
          </cell>
        </row>
        <row r="1231">
          <cell r="D1231">
            <v>29204</v>
          </cell>
          <cell r="E1231">
            <v>0</v>
          </cell>
          <cell r="F1231">
            <v>160531</v>
          </cell>
          <cell r="G1231">
            <v>160531</v>
          </cell>
          <cell r="H1231">
            <v>0</v>
          </cell>
          <cell r="I1231">
            <v>284525</v>
          </cell>
          <cell r="J1231">
            <v>205830</v>
          </cell>
          <cell r="K1231">
            <v>284525</v>
          </cell>
          <cell r="L1231">
            <v>0</v>
          </cell>
          <cell r="M1231">
            <v>27575</v>
          </cell>
          <cell r="N1231">
            <v>17153</v>
          </cell>
          <cell r="O1231">
            <v>18343</v>
          </cell>
          <cell r="P1231">
            <v>9232</v>
          </cell>
          <cell r="Q1231">
            <v>2490</v>
          </cell>
          <cell r="R1231">
            <v>0</v>
          </cell>
          <cell r="S1231">
            <v>0</v>
          </cell>
          <cell r="T1231">
            <v>0</v>
          </cell>
          <cell r="U1231">
            <v>2490</v>
          </cell>
          <cell r="V1231">
            <v>26758</v>
          </cell>
        </row>
        <row r="1232">
          <cell r="D1232">
            <v>29205</v>
          </cell>
          <cell r="E1232">
            <v>0</v>
          </cell>
          <cell r="F1232">
            <v>268136</v>
          </cell>
          <cell r="G1232">
            <v>0</v>
          </cell>
          <cell r="H1232">
            <v>268136</v>
          </cell>
          <cell r="I1232">
            <v>504370</v>
          </cell>
          <cell r="J1232">
            <v>344170</v>
          </cell>
          <cell r="K1232">
            <v>461000</v>
          </cell>
          <cell r="L1232">
            <v>43370</v>
          </cell>
          <cell r="M1232">
            <v>49830</v>
          </cell>
          <cell r="N1232">
            <v>28401</v>
          </cell>
          <cell r="O1232">
            <v>30510</v>
          </cell>
          <cell r="P1232">
            <v>19320</v>
          </cell>
          <cell r="Q1232">
            <v>4650</v>
          </cell>
          <cell r="R1232">
            <v>0</v>
          </cell>
          <cell r="S1232">
            <v>0</v>
          </cell>
          <cell r="T1232">
            <v>0</v>
          </cell>
          <cell r="U1232">
            <v>4650</v>
          </cell>
          <cell r="V1232">
            <v>45288</v>
          </cell>
        </row>
        <row r="1233">
          <cell r="D1233">
            <v>29206</v>
          </cell>
          <cell r="E1233">
            <v>0</v>
          </cell>
          <cell r="F1233">
            <v>150860</v>
          </cell>
          <cell r="G1233">
            <v>0</v>
          </cell>
          <cell r="H1233">
            <v>150860</v>
          </cell>
          <cell r="I1233">
            <v>248680</v>
          </cell>
          <cell r="J1233">
            <v>178260</v>
          </cell>
          <cell r="K1233">
            <v>248680</v>
          </cell>
          <cell r="L1233">
            <v>0</v>
          </cell>
          <cell r="M1233">
            <v>24031</v>
          </cell>
          <cell r="N1233">
            <v>14650</v>
          </cell>
          <cell r="O1233">
            <v>19773</v>
          </cell>
          <cell r="P1233">
            <v>4258</v>
          </cell>
          <cell r="Q1233">
            <v>2709</v>
          </cell>
          <cell r="R1233">
            <v>0</v>
          </cell>
          <cell r="S1233">
            <v>0</v>
          </cell>
          <cell r="T1233">
            <v>0</v>
          </cell>
          <cell r="U1233">
            <v>2709</v>
          </cell>
          <cell r="V1233">
            <v>25501</v>
          </cell>
        </row>
        <row r="1234">
          <cell r="D1234">
            <v>29207</v>
          </cell>
          <cell r="E1234">
            <v>0</v>
          </cell>
          <cell r="F1234">
            <v>102784</v>
          </cell>
          <cell r="G1234">
            <v>102784</v>
          </cell>
          <cell r="H1234">
            <v>0</v>
          </cell>
          <cell r="I1234">
            <v>141525</v>
          </cell>
          <cell r="J1234">
            <v>107280</v>
          </cell>
          <cell r="K1234">
            <v>141525</v>
          </cell>
          <cell r="L1234">
            <v>0</v>
          </cell>
          <cell r="M1234">
            <v>13381</v>
          </cell>
          <cell r="N1234">
            <v>8848</v>
          </cell>
          <cell r="O1234">
            <v>9129</v>
          </cell>
          <cell r="P1234">
            <v>4252</v>
          </cell>
          <cell r="Q1234">
            <v>1989</v>
          </cell>
          <cell r="R1234">
            <v>0</v>
          </cell>
          <cell r="S1234">
            <v>0</v>
          </cell>
          <cell r="T1234">
            <v>0</v>
          </cell>
          <cell r="U1234">
            <v>1989</v>
          </cell>
          <cell r="V1234">
            <v>17321</v>
          </cell>
        </row>
        <row r="1235">
          <cell r="D1235">
            <v>29208</v>
          </cell>
          <cell r="E1235">
            <v>0</v>
          </cell>
          <cell r="F1235">
            <v>80770</v>
          </cell>
          <cell r="G1235">
            <v>14026</v>
          </cell>
          <cell r="H1235">
            <v>66744</v>
          </cell>
          <cell r="I1235">
            <v>139210</v>
          </cell>
          <cell r="J1235">
            <v>110800</v>
          </cell>
          <cell r="K1235">
            <v>139210</v>
          </cell>
          <cell r="L1235">
            <v>0</v>
          </cell>
          <cell r="M1235">
            <v>12798</v>
          </cell>
          <cell r="N1235">
            <v>9060</v>
          </cell>
          <cell r="O1235">
            <v>11950</v>
          </cell>
          <cell r="P1235">
            <v>848</v>
          </cell>
          <cell r="Q1235">
            <v>1749</v>
          </cell>
          <cell r="R1235">
            <v>0</v>
          </cell>
          <cell r="S1235">
            <v>0</v>
          </cell>
          <cell r="T1235">
            <v>0</v>
          </cell>
          <cell r="U1235">
            <v>1749</v>
          </cell>
          <cell r="V1235">
            <v>13622</v>
          </cell>
        </row>
        <row r="1236">
          <cell r="D1236">
            <v>29209</v>
          </cell>
          <cell r="E1236">
            <v>0</v>
          </cell>
          <cell r="F1236">
            <v>243752</v>
          </cell>
          <cell r="G1236">
            <v>243752</v>
          </cell>
          <cell r="H1236">
            <v>0</v>
          </cell>
          <cell r="I1236">
            <v>412735</v>
          </cell>
          <cell r="J1236">
            <v>253510</v>
          </cell>
          <cell r="K1236">
            <v>412735</v>
          </cell>
          <cell r="L1236">
            <v>0</v>
          </cell>
          <cell r="M1236">
            <v>42377</v>
          </cell>
          <cell r="N1236">
            <v>20993</v>
          </cell>
          <cell r="O1236">
            <v>42377</v>
          </cell>
          <cell r="P1236">
            <v>0</v>
          </cell>
          <cell r="Q1236">
            <v>4629</v>
          </cell>
          <cell r="R1236">
            <v>0</v>
          </cell>
          <cell r="S1236">
            <v>0</v>
          </cell>
          <cell r="T1236">
            <v>0</v>
          </cell>
          <cell r="U1236">
            <v>4629</v>
          </cell>
          <cell r="V1236">
            <v>41393</v>
          </cell>
        </row>
        <row r="1237">
          <cell r="D1237">
            <v>29210</v>
          </cell>
          <cell r="E1237">
            <v>0</v>
          </cell>
          <cell r="F1237">
            <v>176535</v>
          </cell>
          <cell r="G1237">
            <v>139698</v>
          </cell>
          <cell r="H1237">
            <v>36837</v>
          </cell>
          <cell r="I1237">
            <v>266185</v>
          </cell>
          <cell r="J1237">
            <v>162000</v>
          </cell>
          <cell r="K1237">
            <v>266185</v>
          </cell>
          <cell r="L1237">
            <v>0</v>
          </cell>
          <cell r="M1237">
            <v>27260</v>
          </cell>
          <cell r="N1237">
            <v>13310</v>
          </cell>
          <cell r="O1237">
            <v>13960</v>
          </cell>
          <cell r="P1237">
            <v>13300</v>
          </cell>
          <cell r="Q1237">
            <v>3189</v>
          </cell>
          <cell r="R1237">
            <v>0</v>
          </cell>
          <cell r="S1237">
            <v>0</v>
          </cell>
          <cell r="T1237">
            <v>0</v>
          </cell>
          <cell r="U1237">
            <v>3189</v>
          </cell>
          <cell r="V1237">
            <v>29898</v>
          </cell>
        </row>
        <row r="1238">
          <cell r="D1238">
            <v>29211</v>
          </cell>
          <cell r="E1238">
            <v>0</v>
          </cell>
          <cell r="F1238">
            <v>102532</v>
          </cell>
          <cell r="G1238">
            <v>102532</v>
          </cell>
          <cell r="H1238">
            <v>0</v>
          </cell>
          <cell r="I1238">
            <v>140565</v>
          </cell>
          <cell r="J1238">
            <v>93030</v>
          </cell>
          <cell r="K1238">
            <v>139000</v>
          </cell>
          <cell r="L1238">
            <v>1565</v>
          </cell>
          <cell r="M1238">
            <v>13892</v>
          </cell>
          <cell r="N1238">
            <v>7556</v>
          </cell>
          <cell r="O1238">
            <v>6331</v>
          </cell>
          <cell r="P1238">
            <v>7561</v>
          </cell>
          <cell r="Q1238">
            <v>2229</v>
          </cell>
          <cell r="R1238">
            <v>0</v>
          </cell>
          <cell r="S1238">
            <v>0</v>
          </cell>
          <cell r="T1238">
            <v>0</v>
          </cell>
          <cell r="U1238">
            <v>2229</v>
          </cell>
          <cell r="V1238">
            <v>17343</v>
          </cell>
        </row>
        <row r="1239">
          <cell r="D1239">
            <v>29212</v>
          </cell>
          <cell r="E1239">
            <v>0</v>
          </cell>
          <cell r="F1239">
            <v>103710</v>
          </cell>
          <cell r="G1239">
            <v>22126</v>
          </cell>
          <cell r="H1239">
            <v>81584</v>
          </cell>
          <cell r="I1239">
            <v>131345</v>
          </cell>
          <cell r="J1239">
            <v>97680</v>
          </cell>
          <cell r="K1239">
            <v>131345</v>
          </cell>
          <cell r="L1239">
            <v>0</v>
          </cell>
          <cell r="M1239">
            <v>12405</v>
          </cell>
          <cell r="N1239">
            <v>7965</v>
          </cell>
          <cell r="O1239">
            <v>11111</v>
          </cell>
          <cell r="P1239">
            <v>1294</v>
          </cell>
          <cell r="Q1239">
            <v>1749</v>
          </cell>
          <cell r="R1239">
            <v>0</v>
          </cell>
          <cell r="S1239">
            <v>0</v>
          </cell>
          <cell r="T1239">
            <v>0</v>
          </cell>
          <cell r="U1239">
            <v>1749</v>
          </cell>
          <cell r="V1239">
            <v>17493</v>
          </cell>
        </row>
        <row r="1240">
          <cell r="D1240">
            <v>29322</v>
          </cell>
          <cell r="E1240">
            <v>0</v>
          </cell>
          <cell r="F1240">
            <v>21243</v>
          </cell>
          <cell r="G1240">
            <v>1815</v>
          </cell>
          <cell r="H1240">
            <v>19428</v>
          </cell>
          <cell r="I1240">
            <v>12540</v>
          </cell>
          <cell r="J1240">
            <v>8630</v>
          </cell>
          <cell r="K1240">
            <v>9240</v>
          </cell>
          <cell r="L1240">
            <v>3300</v>
          </cell>
          <cell r="M1240">
            <v>1234</v>
          </cell>
          <cell r="N1240">
            <v>718</v>
          </cell>
          <cell r="O1240">
            <v>1234</v>
          </cell>
          <cell r="P1240">
            <v>0</v>
          </cell>
          <cell r="Q1240">
            <v>789</v>
          </cell>
          <cell r="R1240">
            <v>0</v>
          </cell>
          <cell r="S1240">
            <v>0</v>
          </cell>
          <cell r="T1240">
            <v>0</v>
          </cell>
          <cell r="U1240">
            <v>789</v>
          </cell>
          <cell r="V1240">
            <v>3577</v>
          </cell>
        </row>
        <row r="1241">
          <cell r="D1241">
            <v>29342</v>
          </cell>
          <cell r="E1241">
            <v>0</v>
          </cell>
          <cell r="F1241">
            <v>55097</v>
          </cell>
          <cell r="G1241">
            <v>55097</v>
          </cell>
          <cell r="H1241">
            <v>0</v>
          </cell>
          <cell r="I1241">
            <v>72060</v>
          </cell>
          <cell r="J1241">
            <v>47960</v>
          </cell>
          <cell r="K1241">
            <v>66000</v>
          </cell>
          <cell r="L1241">
            <v>6060</v>
          </cell>
          <cell r="M1241">
            <v>7186</v>
          </cell>
          <cell r="N1241">
            <v>3958</v>
          </cell>
          <cell r="O1241">
            <v>7186</v>
          </cell>
          <cell r="P1241">
            <v>0</v>
          </cell>
          <cell r="Q1241">
            <v>1509</v>
          </cell>
          <cell r="R1241">
            <v>0</v>
          </cell>
          <cell r="S1241">
            <v>0</v>
          </cell>
          <cell r="T1241">
            <v>0</v>
          </cell>
          <cell r="U1241">
            <v>1509</v>
          </cell>
          <cell r="V1241">
            <v>9306</v>
          </cell>
        </row>
        <row r="1242">
          <cell r="D1242">
            <v>29343</v>
          </cell>
          <cell r="E1242">
            <v>0</v>
          </cell>
          <cell r="F1242">
            <v>62022</v>
          </cell>
          <cell r="G1242">
            <v>62022</v>
          </cell>
          <cell r="H1242">
            <v>0</v>
          </cell>
          <cell r="I1242">
            <v>100400</v>
          </cell>
          <cell r="J1242">
            <v>70490</v>
          </cell>
          <cell r="K1242">
            <v>100400</v>
          </cell>
          <cell r="L1242">
            <v>0</v>
          </cell>
          <cell r="M1242">
            <v>9825</v>
          </cell>
          <cell r="N1242">
            <v>5838</v>
          </cell>
          <cell r="O1242">
            <v>1540</v>
          </cell>
          <cell r="P1242">
            <v>8285</v>
          </cell>
          <cell r="Q1242">
            <v>1509</v>
          </cell>
          <cell r="R1242">
            <v>0</v>
          </cell>
          <cell r="S1242">
            <v>0</v>
          </cell>
          <cell r="T1242">
            <v>0</v>
          </cell>
          <cell r="U1242">
            <v>1509</v>
          </cell>
          <cell r="V1242">
            <v>10485</v>
          </cell>
        </row>
        <row r="1243">
          <cell r="D1243">
            <v>29344</v>
          </cell>
          <cell r="E1243">
            <v>0</v>
          </cell>
          <cell r="F1243">
            <v>76746</v>
          </cell>
          <cell r="G1243">
            <v>76746</v>
          </cell>
          <cell r="H1243">
            <v>0</v>
          </cell>
          <cell r="I1243">
            <v>102905</v>
          </cell>
          <cell r="J1243">
            <v>66020</v>
          </cell>
          <cell r="K1243">
            <v>95000</v>
          </cell>
          <cell r="L1243">
            <v>7905</v>
          </cell>
          <cell r="M1243">
            <v>10346</v>
          </cell>
          <cell r="N1243">
            <v>5405</v>
          </cell>
          <cell r="O1243">
            <v>6698</v>
          </cell>
          <cell r="P1243">
            <v>3648</v>
          </cell>
          <cell r="Q1243">
            <v>1509</v>
          </cell>
          <cell r="R1243">
            <v>0</v>
          </cell>
          <cell r="S1243">
            <v>0</v>
          </cell>
          <cell r="T1243">
            <v>0</v>
          </cell>
          <cell r="U1243">
            <v>1509</v>
          </cell>
          <cell r="V1243">
            <v>12997</v>
          </cell>
        </row>
        <row r="1244">
          <cell r="D1244">
            <v>29345</v>
          </cell>
          <cell r="E1244">
            <v>0</v>
          </cell>
          <cell r="F1244">
            <v>26253</v>
          </cell>
          <cell r="G1244">
            <v>297</v>
          </cell>
          <cell r="H1244">
            <v>25956</v>
          </cell>
          <cell r="I1244">
            <v>35530</v>
          </cell>
          <cell r="J1244">
            <v>26390</v>
          </cell>
          <cell r="K1244">
            <v>35530</v>
          </cell>
          <cell r="L1244">
            <v>0</v>
          </cell>
          <cell r="M1244">
            <v>3398</v>
          </cell>
          <cell r="N1244">
            <v>2183</v>
          </cell>
          <cell r="O1244">
            <v>3398</v>
          </cell>
          <cell r="P1244">
            <v>0</v>
          </cell>
          <cell r="Q1244">
            <v>1029</v>
          </cell>
          <cell r="R1244">
            <v>0</v>
          </cell>
          <cell r="S1244">
            <v>0</v>
          </cell>
          <cell r="T1244">
            <v>0</v>
          </cell>
          <cell r="U1244">
            <v>1029</v>
          </cell>
          <cell r="V1244">
            <v>4420</v>
          </cell>
        </row>
        <row r="1245">
          <cell r="D1245">
            <v>29361</v>
          </cell>
          <cell r="E1245">
            <v>0</v>
          </cell>
          <cell r="F1245">
            <v>28254</v>
          </cell>
          <cell r="G1245">
            <v>28254</v>
          </cell>
          <cell r="H1245">
            <v>0</v>
          </cell>
          <cell r="I1245">
            <v>33330</v>
          </cell>
          <cell r="J1245">
            <v>23040</v>
          </cell>
          <cell r="K1245">
            <v>33000</v>
          </cell>
          <cell r="L1245">
            <v>330</v>
          </cell>
          <cell r="M1245">
            <v>3253</v>
          </cell>
          <cell r="N1245">
            <v>1885</v>
          </cell>
          <cell r="O1245">
            <v>2675</v>
          </cell>
          <cell r="P1245">
            <v>578</v>
          </cell>
          <cell r="Q1245">
            <v>1029</v>
          </cell>
          <cell r="R1245">
            <v>0</v>
          </cell>
          <cell r="S1245">
            <v>0</v>
          </cell>
          <cell r="T1245">
            <v>0</v>
          </cell>
          <cell r="U1245">
            <v>1029</v>
          </cell>
          <cell r="V1245">
            <v>4761</v>
          </cell>
        </row>
        <row r="1246">
          <cell r="D1246">
            <v>29362</v>
          </cell>
          <cell r="E1246">
            <v>0</v>
          </cell>
          <cell r="F1246">
            <v>29066</v>
          </cell>
          <cell r="G1246">
            <v>29066</v>
          </cell>
          <cell r="H1246">
            <v>0</v>
          </cell>
          <cell r="I1246">
            <v>32570</v>
          </cell>
          <cell r="J1246">
            <v>24390</v>
          </cell>
          <cell r="K1246">
            <v>32560</v>
          </cell>
          <cell r="L1246">
            <v>10</v>
          </cell>
          <cell r="M1246">
            <v>3102</v>
          </cell>
          <cell r="N1246">
            <v>2013</v>
          </cell>
          <cell r="O1246">
            <v>3102</v>
          </cell>
          <cell r="P1246">
            <v>0</v>
          </cell>
          <cell r="Q1246">
            <v>1029</v>
          </cell>
          <cell r="R1246">
            <v>0</v>
          </cell>
          <cell r="S1246">
            <v>0</v>
          </cell>
          <cell r="T1246">
            <v>0</v>
          </cell>
          <cell r="U1246">
            <v>1029</v>
          </cell>
          <cell r="V1246">
            <v>4895</v>
          </cell>
        </row>
        <row r="1247">
          <cell r="D1247">
            <v>29363</v>
          </cell>
          <cell r="E1247">
            <v>0</v>
          </cell>
          <cell r="F1247">
            <v>82454</v>
          </cell>
          <cell r="G1247">
            <v>69953</v>
          </cell>
          <cell r="H1247">
            <v>12501</v>
          </cell>
          <cell r="I1247">
            <v>119415</v>
          </cell>
          <cell r="J1247">
            <v>78500</v>
          </cell>
          <cell r="K1247">
            <v>108600</v>
          </cell>
          <cell r="L1247">
            <v>10815</v>
          </cell>
          <cell r="M1247">
            <v>11909</v>
          </cell>
          <cell r="N1247">
            <v>6440</v>
          </cell>
          <cell r="O1247">
            <v>8704</v>
          </cell>
          <cell r="P1247">
            <v>3205</v>
          </cell>
          <cell r="Q1247">
            <v>1509</v>
          </cell>
          <cell r="R1247">
            <v>0</v>
          </cell>
          <cell r="S1247">
            <v>0</v>
          </cell>
          <cell r="T1247">
            <v>0</v>
          </cell>
          <cell r="U1247">
            <v>1509</v>
          </cell>
          <cell r="V1247">
            <v>13955</v>
          </cell>
        </row>
        <row r="1248">
          <cell r="D1248">
            <v>29385</v>
          </cell>
          <cell r="E1248">
            <v>0</v>
          </cell>
          <cell r="F1248">
            <v>12867</v>
          </cell>
          <cell r="G1248">
            <v>12867</v>
          </cell>
          <cell r="H1248">
            <v>0</v>
          </cell>
          <cell r="I1248">
            <v>7585</v>
          </cell>
          <cell r="J1248">
            <v>6120</v>
          </cell>
          <cell r="K1248">
            <v>7585</v>
          </cell>
          <cell r="L1248">
            <v>0</v>
          </cell>
          <cell r="M1248">
            <v>695</v>
          </cell>
          <cell r="N1248">
            <v>503</v>
          </cell>
          <cell r="O1248">
            <v>350</v>
          </cell>
          <cell r="P1248">
            <v>345</v>
          </cell>
          <cell r="Q1248">
            <v>789</v>
          </cell>
          <cell r="R1248">
            <v>0</v>
          </cell>
          <cell r="S1248">
            <v>0</v>
          </cell>
          <cell r="T1248">
            <v>0</v>
          </cell>
          <cell r="U1248">
            <v>789</v>
          </cell>
          <cell r="V1248">
            <v>2161</v>
          </cell>
        </row>
        <row r="1249">
          <cell r="D1249">
            <v>29386</v>
          </cell>
          <cell r="E1249">
            <v>0</v>
          </cell>
          <cell r="F1249">
            <v>13280</v>
          </cell>
          <cell r="G1249">
            <v>13280</v>
          </cell>
          <cell r="H1249">
            <v>0</v>
          </cell>
          <cell r="I1249">
            <v>9580</v>
          </cell>
          <cell r="J1249">
            <v>8090</v>
          </cell>
          <cell r="K1249">
            <v>9580</v>
          </cell>
          <cell r="L1249">
            <v>0</v>
          </cell>
          <cell r="M1249">
            <v>860</v>
          </cell>
          <cell r="N1249">
            <v>668</v>
          </cell>
          <cell r="O1249">
            <v>310</v>
          </cell>
          <cell r="P1249">
            <v>550</v>
          </cell>
          <cell r="Q1249">
            <v>789</v>
          </cell>
          <cell r="R1249">
            <v>0</v>
          </cell>
          <cell r="S1249">
            <v>0</v>
          </cell>
          <cell r="T1249">
            <v>0</v>
          </cell>
          <cell r="U1249">
            <v>789</v>
          </cell>
          <cell r="V1249">
            <v>2191</v>
          </cell>
        </row>
        <row r="1250">
          <cell r="D1250">
            <v>29401</v>
          </cell>
          <cell r="E1250">
            <v>0</v>
          </cell>
          <cell r="F1250">
            <v>31801</v>
          </cell>
          <cell r="G1250">
            <v>10815</v>
          </cell>
          <cell r="H1250">
            <v>20986</v>
          </cell>
          <cell r="I1250">
            <v>30665</v>
          </cell>
          <cell r="J1250">
            <v>22780</v>
          </cell>
          <cell r="K1250">
            <v>30665</v>
          </cell>
          <cell r="L1250">
            <v>0</v>
          </cell>
          <cell r="M1250">
            <v>2928</v>
          </cell>
          <cell r="N1250">
            <v>1890</v>
          </cell>
          <cell r="O1250">
            <v>2928</v>
          </cell>
          <cell r="P1250">
            <v>0</v>
          </cell>
          <cell r="Q1250">
            <v>570</v>
          </cell>
          <cell r="R1250">
            <v>0</v>
          </cell>
          <cell r="S1250">
            <v>0</v>
          </cell>
          <cell r="T1250">
            <v>0</v>
          </cell>
          <cell r="U1250">
            <v>570</v>
          </cell>
          <cell r="V1250">
            <v>5354</v>
          </cell>
        </row>
        <row r="1251">
          <cell r="D1251">
            <v>29402</v>
          </cell>
          <cell r="E1251">
            <v>0</v>
          </cell>
          <cell r="F1251">
            <v>31020</v>
          </cell>
          <cell r="G1251">
            <v>0</v>
          </cell>
          <cell r="H1251">
            <v>31020</v>
          </cell>
          <cell r="I1251">
            <v>21055</v>
          </cell>
          <cell r="J1251">
            <v>14640</v>
          </cell>
          <cell r="K1251">
            <v>21055</v>
          </cell>
          <cell r="L1251">
            <v>0</v>
          </cell>
          <cell r="M1251">
            <v>2059</v>
          </cell>
          <cell r="N1251">
            <v>1210</v>
          </cell>
          <cell r="O1251">
            <v>2059</v>
          </cell>
          <cell r="P1251">
            <v>0</v>
          </cell>
          <cell r="Q1251">
            <v>789</v>
          </cell>
          <cell r="R1251">
            <v>0</v>
          </cell>
          <cell r="S1251">
            <v>0</v>
          </cell>
          <cell r="T1251">
            <v>0</v>
          </cell>
          <cell r="U1251">
            <v>789</v>
          </cell>
          <cell r="V1251">
            <v>5218</v>
          </cell>
        </row>
        <row r="1252">
          <cell r="D1252">
            <v>29424</v>
          </cell>
          <cell r="E1252">
            <v>0</v>
          </cell>
          <cell r="F1252">
            <v>57982</v>
          </cell>
          <cell r="G1252">
            <v>57982</v>
          </cell>
          <cell r="H1252">
            <v>0</v>
          </cell>
          <cell r="I1252">
            <v>95655</v>
          </cell>
          <cell r="J1252">
            <v>67890</v>
          </cell>
          <cell r="K1252">
            <v>95655</v>
          </cell>
          <cell r="L1252">
            <v>0</v>
          </cell>
          <cell r="M1252">
            <v>9267</v>
          </cell>
          <cell r="N1252">
            <v>5571</v>
          </cell>
          <cell r="O1252">
            <v>7231</v>
          </cell>
          <cell r="P1252">
            <v>2036</v>
          </cell>
          <cell r="Q1252">
            <v>1269</v>
          </cell>
          <cell r="R1252">
            <v>0</v>
          </cell>
          <cell r="S1252">
            <v>0</v>
          </cell>
          <cell r="T1252">
            <v>0</v>
          </cell>
          <cell r="U1252">
            <v>1269</v>
          </cell>
          <cell r="V1252">
            <v>9799</v>
          </cell>
        </row>
        <row r="1253">
          <cell r="D1253">
            <v>29425</v>
          </cell>
          <cell r="E1253">
            <v>0</v>
          </cell>
          <cell r="F1253">
            <v>65189</v>
          </cell>
          <cell r="G1253">
            <v>14000</v>
          </cell>
          <cell r="H1253">
            <v>51189</v>
          </cell>
          <cell r="I1253">
            <v>87915</v>
          </cell>
          <cell r="J1253">
            <v>55440</v>
          </cell>
          <cell r="K1253">
            <v>0</v>
          </cell>
          <cell r="L1253">
            <v>87915</v>
          </cell>
          <cell r="M1253">
            <v>8939</v>
          </cell>
          <cell r="N1253">
            <v>4583</v>
          </cell>
          <cell r="O1253">
            <v>0</v>
          </cell>
          <cell r="P1253">
            <v>8939</v>
          </cell>
          <cell r="Q1253">
            <v>1509</v>
          </cell>
          <cell r="R1253">
            <v>0</v>
          </cell>
          <cell r="S1253">
            <v>0</v>
          </cell>
          <cell r="T1253">
            <v>0</v>
          </cell>
          <cell r="U1253">
            <v>1509</v>
          </cell>
          <cell r="V1253">
            <v>11023</v>
          </cell>
        </row>
        <row r="1254">
          <cell r="D1254">
            <v>29426</v>
          </cell>
          <cell r="E1254">
            <v>0</v>
          </cell>
          <cell r="F1254">
            <v>87509</v>
          </cell>
          <cell r="G1254">
            <v>87509</v>
          </cell>
          <cell r="H1254">
            <v>0</v>
          </cell>
          <cell r="I1254">
            <v>114380</v>
          </cell>
          <cell r="J1254">
            <v>69100</v>
          </cell>
          <cell r="K1254">
            <v>103400</v>
          </cell>
          <cell r="L1254">
            <v>10980</v>
          </cell>
          <cell r="M1254">
            <v>11751</v>
          </cell>
          <cell r="N1254">
            <v>5685</v>
          </cell>
          <cell r="O1254">
            <v>6949</v>
          </cell>
          <cell r="P1254">
            <v>4802</v>
          </cell>
          <cell r="Q1254">
            <v>1749</v>
          </cell>
          <cell r="R1254">
            <v>0</v>
          </cell>
          <cell r="S1254">
            <v>0</v>
          </cell>
          <cell r="T1254">
            <v>0</v>
          </cell>
          <cell r="U1254">
            <v>1749</v>
          </cell>
          <cell r="V1254">
            <v>14819</v>
          </cell>
        </row>
        <row r="1255">
          <cell r="D1255">
            <v>29427</v>
          </cell>
          <cell r="E1255">
            <v>0</v>
          </cell>
          <cell r="F1255">
            <v>48653</v>
          </cell>
          <cell r="G1255">
            <v>48653</v>
          </cell>
          <cell r="H1255">
            <v>0</v>
          </cell>
          <cell r="I1255">
            <v>71210</v>
          </cell>
          <cell r="J1255">
            <v>48830</v>
          </cell>
          <cell r="K1255">
            <v>70500</v>
          </cell>
          <cell r="L1255">
            <v>710</v>
          </cell>
          <cell r="M1255">
            <v>7037</v>
          </cell>
          <cell r="N1255">
            <v>4046</v>
          </cell>
          <cell r="O1255">
            <v>6888</v>
          </cell>
          <cell r="P1255">
            <v>149</v>
          </cell>
          <cell r="Q1255">
            <v>1509</v>
          </cell>
          <cell r="R1255">
            <v>0</v>
          </cell>
          <cell r="S1255">
            <v>0</v>
          </cell>
          <cell r="T1255">
            <v>0</v>
          </cell>
          <cell r="U1255">
            <v>1509</v>
          </cell>
          <cell r="V1255">
            <v>8254</v>
          </cell>
        </row>
        <row r="1256">
          <cell r="D1256">
            <v>29441</v>
          </cell>
          <cell r="E1256">
            <v>0</v>
          </cell>
          <cell r="F1256">
            <v>38815</v>
          </cell>
          <cell r="G1256">
            <v>29672</v>
          </cell>
          <cell r="H1256">
            <v>9143</v>
          </cell>
          <cell r="I1256">
            <v>32290</v>
          </cell>
          <cell r="J1256">
            <v>25060</v>
          </cell>
          <cell r="K1256">
            <v>0</v>
          </cell>
          <cell r="L1256">
            <v>32290</v>
          </cell>
          <cell r="M1256">
            <v>3036</v>
          </cell>
          <cell r="N1256">
            <v>2085</v>
          </cell>
          <cell r="O1256">
            <v>1918</v>
          </cell>
          <cell r="P1256">
            <v>1118</v>
          </cell>
          <cell r="Q1256">
            <v>1029</v>
          </cell>
          <cell r="R1256">
            <v>0</v>
          </cell>
          <cell r="S1256">
            <v>0</v>
          </cell>
          <cell r="T1256">
            <v>0</v>
          </cell>
          <cell r="U1256">
            <v>1029</v>
          </cell>
          <cell r="V1256">
            <v>6520</v>
          </cell>
        </row>
        <row r="1257">
          <cell r="D1257">
            <v>29442</v>
          </cell>
          <cell r="E1257">
            <v>0</v>
          </cell>
          <cell r="F1257">
            <v>57027</v>
          </cell>
          <cell r="G1257">
            <v>57027</v>
          </cell>
          <cell r="H1257">
            <v>0</v>
          </cell>
          <cell r="I1257">
            <v>77315</v>
          </cell>
          <cell r="J1257">
            <v>56420</v>
          </cell>
          <cell r="K1257">
            <v>70600</v>
          </cell>
          <cell r="L1257">
            <v>6715</v>
          </cell>
          <cell r="M1257">
            <v>7433</v>
          </cell>
          <cell r="N1257">
            <v>4658</v>
          </cell>
          <cell r="O1257">
            <v>5165</v>
          </cell>
          <cell r="P1257">
            <v>2268</v>
          </cell>
          <cell r="Q1257">
            <v>1269</v>
          </cell>
          <cell r="R1257">
            <v>0</v>
          </cell>
          <cell r="S1257">
            <v>0</v>
          </cell>
          <cell r="T1257">
            <v>0</v>
          </cell>
          <cell r="U1257">
            <v>1269</v>
          </cell>
          <cell r="V1257">
            <v>9617</v>
          </cell>
        </row>
        <row r="1258">
          <cell r="D1258">
            <v>29443</v>
          </cell>
          <cell r="E1258">
            <v>0</v>
          </cell>
          <cell r="F1258">
            <v>31388</v>
          </cell>
          <cell r="G1258">
            <v>31388</v>
          </cell>
          <cell r="H1258">
            <v>0</v>
          </cell>
          <cell r="I1258">
            <v>27095</v>
          </cell>
          <cell r="J1258">
            <v>21320</v>
          </cell>
          <cell r="K1258">
            <v>27095</v>
          </cell>
          <cell r="L1258">
            <v>0</v>
          </cell>
          <cell r="M1258">
            <v>2524</v>
          </cell>
          <cell r="N1258">
            <v>1768</v>
          </cell>
          <cell r="O1258">
            <v>2385</v>
          </cell>
          <cell r="P1258">
            <v>139</v>
          </cell>
          <cell r="Q1258">
            <v>789</v>
          </cell>
          <cell r="R1258">
            <v>0</v>
          </cell>
          <cell r="S1258">
            <v>0</v>
          </cell>
          <cell r="T1258">
            <v>0</v>
          </cell>
          <cell r="U1258">
            <v>789</v>
          </cell>
          <cell r="V1258">
            <v>5279</v>
          </cell>
        </row>
        <row r="1259">
          <cell r="D1259">
            <v>29444</v>
          </cell>
          <cell r="E1259">
            <v>0</v>
          </cell>
          <cell r="F1259">
            <v>7672</v>
          </cell>
          <cell r="G1259">
            <v>0</v>
          </cell>
          <cell r="H1259">
            <v>7672</v>
          </cell>
          <cell r="I1259">
            <v>3950</v>
          </cell>
          <cell r="J1259">
            <v>3210</v>
          </cell>
          <cell r="K1259">
            <v>3950</v>
          </cell>
          <cell r="L1259">
            <v>0</v>
          </cell>
          <cell r="M1259">
            <v>362</v>
          </cell>
          <cell r="N1259">
            <v>266</v>
          </cell>
          <cell r="O1259">
            <v>362</v>
          </cell>
          <cell r="P1259">
            <v>0</v>
          </cell>
          <cell r="Q1259">
            <v>789</v>
          </cell>
          <cell r="R1259">
            <v>0</v>
          </cell>
          <cell r="S1259">
            <v>0</v>
          </cell>
          <cell r="T1259">
            <v>0</v>
          </cell>
          <cell r="U1259">
            <v>789</v>
          </cell>
          <cell r="V1259">
            <v>1287</v>
          </cell>
        </row>
        <row r="1260">
          <cell r="D1260">
            <v>29446</v>
          </cell>
          <cell r="E1260">
            <v>0</v>
          </cell>
          <cell r="F1260">
            <v>13595</v>
          </cell>
          <cell r="G1260">
            <v>13595</v>
          </cell>
          <cell r="H1260">
            <v>0</v>
          </cell>
          <cell r="I1260">
            <v>7865</v>
          </cell>
          <cell r="J1260">
            <v>6380</v>
          </cell>
          <cell r="K1260">
            <v>7865</v>
          </cell>
          <cell r="L1260">
            <v>0</v>
          </cell>
          <cell r="M1260">
            <v>721</v>
          </cell>
          <cell r="N1260">
            <v>523</v>
          </cell>
          <cell r="O1260">
            <v>721</v>
          </cell>
          <cell r="P1260">
            <v>0</v>
          </cell>
          <cell r="Q1260">
            <v>789</v>
          </cell>
          <cell r="R1260">
            <v>0</v>
          </cell>
          <cell r="S1260">
            <v>0</v>
          </cell>
          <cell r="T1260">
            <v>0</v>
          </cell>
          <cell r="U1260">
            <v>789</v>
          </cell>
          <cell r="V1260">
            <v>2251</v>
          </cell>
        </row>
        <row r="1261">
          <cell r="D1261">
            <v>29447</v>
          </cell>
          <cell r="E1261">
            <v>0</v>
          </cell>
          <cell r="F1261">
            <v>5885</v>
          </cell>
          <cell r="G1261">
            <v>5885</v>
          </cell>
          <cell r="H1261">
            <v>0</v>
          </cell>
          <cell r="I1261">
            <v>2475</v>
          </cell>
          <cell r="J1261">
            <v>2040</v>
          </cell>
          <cell r="K1261">
            <v>2475</v>
          </cell>
          <cell r="L1261">
            <v>0</v>
          </cell>
          <cell r="M1261">
            <v>227</v>
          </cell>
          <cell r="N1261">
            <v>170</v>
          </cell>
          <cell r="O1261">
            <v>227</v>
          </cell>
          <cell r="P1261">
            <v>0</v>
          </cell>
          <cell r="Q1261">
            <v>789</v>
          </cell>
          <cell r="R1261">
            <v>0</v>
          </cell>
          <cell r="S1261">
            <v>0</v>
          </cell>
          <cell r="T1261">
            <v>0</v>
          </cell>
          <cell r="U1261">
            <v>789</v>
          </cell>
          <cell r="V1261">
            <v>972</v>
          </cell>
        </row>
        <row r="1262">
          <cell r="D1262">
            <v>29449</v>
          </cell>
          <cell r="E1262">
            <v>0</v>
          </cell>
          <cell r="F1262">
            <v>20969</v>
          </cell>
          <cell r="G1262">
            <v>20969</v>
          </cell>
          <cell r="H1262">
            <v>0</v>
          </cell>
          <cell r="I1262">
            <v>18195</v>
          </cell>
          <cell r="J1262">
            <v>14670</v>
          </cell>
          <cell r="K1262">
            <v>18195</v>
          </cell>
          <cell r="L1262">
            <v>0</v>
          </cell>
          <cell r="M1262">
            <v>1677</v>
          </cell>
          <cell r="N1262">
            <v>1218</v>
          </cell>
          <cell r="O1262">
            <v>1677</v>
          </cell>
          <cell r="P1262">
            <v>0</v>
          </cell>
          <cell r="Q1262">
            <v>789</v>
          </cell>
          <cell r="R1262">
            <v>0</v>
          </cell>
          <cell r="S1262">
            <v>0</v>
          </cell>
          <cell r="T1262">
            <v>0</v>
          </cell>
          <cell r="U1262">
            <v>789</v>
          </cell>
          <cell r="V1262">
            <v>3521</v>
          </cell>
        </row>
        <row r="1263">
          <cell r="D1263">
            <v>29450</v>
          </cell>
          <cell r="E1263">
            <v>0</v>
          </cell>
          <cell r="F1263">
            <v>7804</v>
          </cell>
          <cell r="G1263">
            <v>7804</v>
          </cell>
          <cell r="H1263">
            <v>0</v>
          </cell>
          <cell r="I1263">
            <v>5420</v>
          </cell>
          <cell r="J1263">
            <v>4430</v>
          </cell>
          <cell r="K1263">
            <v>5420</v>
          </cell>
          <cell r="L1263">
            <v>0</v>
          </cell>
          <cell r="M1263">
            <v>503</v>
          </cell>
          <cell r="N1263">
            <v>371</v>
          </cell>
          <cell r="O1263">
            <v>503</v>
          </cell>
          <cell r="P1263">
            <v>0</v>
          </cell>
          <cell r="Q1263">
            <v>789</v>
          </cell>
          <cell r="R1263">
            <v>0</v>
          </cell>
          <cell r="S1263">
            <v>0</v>
          </cell>
          <cell r="T1263">
            <v>0</v>
          </cell>
          <cell r="U1263">
            <v>789</v>
          </cell>
          <cell r="V1263">
            <v>1310</v>
          </cell>
        </row>
        <row r="1264">
          <cell r="D1264">
            <v>29451</v>
          </cell>
          <cell r="E1264">
            <v>0</v>
          </cell>
          <cell r="F1264">
            <v>6904</v>
          </cell>
          <cell r="G1264">
            <v>0</v>
          </cell>
          <cell r="H1264">
            <v>6904</v>
          </cell>
          <cell r="I1264">
            <v>3095</v>
          </cell>
          <cell r="J1264">
            <v>2480</v>
          </cell>
          <cell r="K1264">
            <v>3095</v>
          </cell>
          <cell r="L1264">
            <v>0</v>
          </cell>
          <cell r="M1264">
            <v>289</v>
          </cell>
          <cell r="N1264">
            <v>205</v>
          </cell>
          <cell r="O1264">
            <v>39</v>
          </cell>
          <cell r="P1264">
            <v>250</v>
          </cell>
          <cell r="Q1264">
            <v>789</v>
          </cell>
          <cell r="R1264">
            <v>0</v>
          </cell>
          <cell r="S1264">
            <v>0</v>
          </cell>
          <cell r="T1264">
            <v>0</v>
          </cell>
          <cell r="U1264">
            <v>789</v>
          </cell>
          <cell r="V1264">
            <v>1158</v>
          </cell>
        </row>
        <row r="1265">
          <cell r="D1265">
            <v>29452</v>
          </cell>
          <cell r="E1265">
            <v>0</v>
          </cell>
          <cell r="F1265">
            <v>10583</v>
          </cell>
          <cell r="G1265">
            <v>1583</v>
          </cell>
          <cell r="H1265">
            <v>9000</v>
          </cell>
          <cell r="I1265">
            <v>8965</v>
          </cell>
          <cell r="J1265">
            <v>7630</v>
          </cell>
          <cell r="K1265">
            <v>0</v>
          </cell>
          <cell r="L1265">
            <v>8965</v>
          </cell>
          <cell r="M1265">
            <v>807</v>
          </cell>
          <cell r="N1265">
            <v>633</v>
          </cell>
          <cell r="O1265">
            <v>0</v>
          </cell>
          <cell r="P1265">
            <v>807</v>
          </cell>
          <cell r="Q1265">
            <v>789</v>
          </cell>
          <cell r="R1265">
            <v>0</v>
          </cell>
          <cell r="S1265">
            <v>0</v>
          </cell>
          <cell r="T1265">
            <v>0</v>
          </cell>
          <cell r="U1265">
            <v>789</v>
          </cell>
          <cell r="V1265">
            <v>1717</v>
          </cell>
        </row>
        <row r="1266">
          <cell r="D1266">
            <v>29453</v>
          </cell>
          <cell r="E1266">
            <v>0</v>
          </cell>
          <cell r="F1266">
            <v>14156</v>
          </cell>
          <cell r="G1266">
            <v>14156</v>
          </cell>
          <cell r="H1266">
            <v>0</v>
          </cell>
          <cell r="I1266">
            <v>11225</v>
          </cell>
          <cell r="J1266">
            <v>9560</v>
          </cell>
          <cell r="K1266">
            <v>11225</v>
          </cell>
          <cell r="L1266">
            <v>0</v>
          </cell>
          <cell r="M1266">
            <v>1001</v>
          </cell>
          <cell r="N1266">
            <v>785</v>
          </cell>
          <cell r="O1266">
            <v>1001</v>
          </cell>
          <cell r="P1266">
            <v>0</v>
          </cell>
          <cell r="Q1266">
            <v>789</v>
          </cell>
          <cell r="R1266">
            <v>0</v>
          </cell>
          <cell r="S1266">
            <v>0</v>
          </cell>
          <cell r="T1266">
            <v>0</v>
          </cell>
          <cell r="U1266">
            <v>789</v>
          </cell>
          <cell r="V1266">
            <v>2378</v>
          </cell>
        </row>
        <row r="1267">
          <cell r="D1267">
            <v>30000</v>
          </cell>
          <cell r="E1267">
            <v>0</v>
          </cell>
          <cell r="F1267">
            <v>4301779</v>
          </cell>
          <cell r="G1267">
            <v>1158251</v>
          </cell>
          <cell r="H1267">
            <v>3143528</v>
          </cell>
          <cell r="I1267">
            <v>0</v>
          </cell>
          <cell r="J1267">
            <v>0</v>
          </cell>
          <cell r="K1267">
            <v>0</v>
          </cell>
          <cell r="L1267">
            <v>0</v>
          </cell>
          <cell r="M1267">
            <v>0</v>
          </cell>
          <cell r="N1267">
            <v>0</v>
          </cell>
          <cell r="O1267">
            <v>0</v>
          </cell>
          <cell r="P1267">
            <v>0</v>
          </cell>
          <cell r="Q1267">
            <v>0</v>
          </cell>
          <cell r="R1267">
            <v>0</v>
          </cell>
          <cell r="S1267">
            <v>0</v>
          </cell>
          <cell r="T1267">
            <v>0</v>
          </cell>
          <cell r="U1267">
            <v>0</v>
          </cell>
          <cell r="V1267">
            <v>722258</v>
          </cell>
        </row>
        <row r="1268">
          <cell r="D1268">
            <v>30201</v>
          </cell>
          <cell r="E1268">
            <v>0</v>
          </cell>
          <cell r="F1268">
            <v>708191</v>
          </cell>
          <cell r="G1268">
            <v>0</v>
          </cell>
          <cell r="H1268">
            <v>708191</v>
          </cell>
          <cell r="I1268">
            <v>1751505</v>
          </cell>
          <cell r="J1268">
            <v>1287270</v>
          </cell>
          <cell r="K1268">
            <v>1740000</v>
          </cell>
          <cell r="L1268">
            <v>11505</v>
          </cell>
          <cell r="M1268">
            <v>168297</v>
          </cell>
          <cell r="N1268">
            <v>106338</v>
          </cell>
          <cell r="O1268">
            <v>83863</v>
          </cell>
          <cell r="P1268">
            <v>84434</v>
          </cell>
          <cell r="Q1268">
            <v>11509</v>
          </cell>
          <cell r="R1268">
            <v>0</v>
          </cell>
          <cell r="S1268">
            <v>0</v>
          </cell>
          <cell r="T1268">
            <v>0</v>
          </cell>
          <cell r="U1268">
            <v>11509</v>
          </cell>
          <cell r="V1268">
            <v>120063</v>
          </cell>
        </row>
        <row r="1269">
          <cell r="D1269">
            <v>30202</v>
          </cell>
          <cell r="E1269">
            <v>0</v>
          </cell>
          <cell r="F1269">
            <v>147405</v>
          </cell>
          <cell r="G1269">
            <v>147405</v>
          </cell>
          <cell r="H1269">
            <v>0</v>
          </cell>
          <cell r="I1269">
            <v>218055</v>
          </cell>
          <cell r="J1269">
            <v>156430</v>
          </cell>
          <cell r="K1269">
            <v>204400</v>
          </cell>
          <cell r="L1269">
            <v>13655</v>
          </cell>
          <cell r="M1269">
            <v>21165</v>
          </cell>
          <cell r="N1269">
            <v>12963</v>
          </cell>
          <cell r="O1269">
            <v>9190</v>
          </cell>
          <cell r="P1269">
            <v>11975</v>
          </cell>
          <cell r="Q1269">
            <v>2709</v>
          </cell>
          <cell r="R1269">
            <v>0</v>
          </cell>
          <cell r="S1269">
            <v>0</v>
          </cell>
          <cell r="T1269">
            <v>0</v>
          </cell>
          <cell r="U1269">
            <v>2709</v>
          </cell>
          <cell r="V1269">
            <v>24862</v>
          </cell>
        </row>
        <row r="1270">
          <cell r="D1270">
            <v>30203</v>
          </cell>
          <cell r="E1270">
            <v>0</v>
          </cell>
          <cell r="F1270">
            <v>176357</v>
          </cell>
          <cell r="G1270">
            <v>0</v>
          </cell>
          <cell r="H1270">
            <v>176357</v>
          </cell>
          <cell r="I1270">
            <v>255915</v>
          </cell>
          <cell r="J1270">
            <v>177000</v>
          </cell>
          <cell r="K1270">
            <v>247000</v>
          </cell>
          <cell r="L1270">
            <v>8915</v>
          </cell>
          <cell r="M1270">
            <v>25075</v>
          </cell>
          <cell r="N1270">
            <v>14548</v>
          </cell>
          <cell r="O1270">
            <v>19533</v>
          </cell>
          <cell r="P1270">
            <v>5542</v>
          </cell>
          <cell r="Q1270">
            <v>2709</v>
          </cell>
          <cell r="R1270">
            <v>0</v>
          </cell>
          <cell r="S1270">
            <v>0</v>
          </cell>
          <cell r="T1270">
            <v>0</v>
          </cell>
          <cell r="U1270">
            <v>2709</v>
          </cell>
          <cell r="V1270">
            <v>29757</v>
          </cell>
        </row>
        <row r="1271">
          <cell r="D1271">
            <v>30204</v>
          </cell>
          <cell r="E1271">
            <v>0</v>
          </cell>
          <cell r="F1271">
            <v>86618</v>
          </cell>
          <cell r="G1271">
            <v>45618</v>
          </cell>
          <cell r="H1271">
            <v>41000</v>
          </cell>
          <cell r="I1271">
            <v>119060</v>
          </cell>
          <cell r="J1271">
            <v>86320</v>
          </cell>
          <cell r="K1271">
            <v>115000</v>
          </cell>
          <cell r="L1271">
            <v>4060</v>
          </cell>
          <cell r="M1271">
            <v>11461</v>
          </cell>
          <cell r="N1271">
            <v>7123</v>
          </cell>
          <cell r="O1271">
            <v>6688</v>
          </cell>
          <cell r="P1271">
            <v>4773</v>
          </cell>
          <cell r="Q1271">
            <v>1749</v>
          </cell>
          <cell r="R1271">
            <v>0</v>
          </cell>
          <cell r="S1271">
            <v>0</v>
          </cell>
          <cell r="T1271">
            <v>0</v>
          </cell>
          <cell r="U1271">
            <v>1749</v>
          </cell>
          <cell r="V1271">
            <v>14584</v>
          </cell>
        </row>
        <row r="1272">
          <cell r="D1272">
            <v>30205</v>
          </cell>
          <cell r="E1272">
            <v>0</v>
          </cell>
          <cell r="F1272">
            <v>83803</v>
          </cell>
          <cell r="G1272">
            <v>0</v>
          </cell>
          <cell r="H1272">
            <v>83803</v>
          </cell>
          <cell r="I1272">
            <v>120345</v>
          </cell>
          <cell r="J1272">
            <v>92470</v>
          </cell>
          <cell r="K1272">
            <v>120345</v>
          </cell>
          <cell r="L1272">
            <v>0</v>
          </cell>
          <cell r="M1272">
            <v>11273</v>
          </cell>
          <cell r="N1272">
            <v>7601</v>
          </cell>
          <cell r="O1272">
            <v>11273</v>
          </cell>
          <cell r="P1272">
            <v>0</v>
          </cell>
          <cell r="Q1272">
            <v>1749</v>
          </cell>
          <cell r="R1272">
            <v>0</v>
          </cell>
          <cell r="S1272">
            <v>0</v>
          </cell>
          <cell r="T1272">
            <v>0</v>
          </cell>
          <cell r="U1272">
            <v>1749</v>
          </cell>
          <cell r="V1272">
            <v>14114</v>
          </cell>
        </row>
        <row r="1273">
          <cell r="D1273">
            <v>30206</v>
          </cell>
          <cell r="E1273">
            <v>0</v>
          </cell>
          <cell r="F1273">
            <v>248807</v>
          </cell>
          <cell r="G1273">
            <v>248807</v>
          </cell>
          <cell r="H1273">
            <v>0</v>
          </cell>
          <cell r="I1273">
            <v>365545</v>
          </cell>
          <cell r="J1273">
            <v>276300</v>
          </cell>
          <cell r="K1273">
            <v>365545</v>
          </cell>
          <cell r="L1273">
            <v>0</v>
          </cell>
          <cell r="M1273">
            <v>34635</v>
          </cell>
          <cell r="N1273">
            <v>22755</v>
          </cell>
          <cell r="O1273">
            <v>27000</v>
          </cell>
          <cell r="P1273">
            <v>7635</v>
          </cell>
          <cell r="Q1273">
            <v>3189</v>
          </cell>
          <cell r="R1273">
            <v>0</v>
          </cell>
          <cell r="S1273">
            <v>0</v>
          </cell>
          <cell r="T1273">
            <v>0</v>
          </cell>
          <cell r="U1273">
            <v>3189</v>
          </cell>
          <cell r="V1273">
            <v>41953</v>
          </cell>
        </row>
        <row r="1274">
          <cell r="D1274">
            <v>30207</v>
          </cell>
          <cell r="E1274">
            <v>0</v>
          </cell>
          <cell r="F1274">
            <v>109854</v>
          </cell>
          <cell r="G1274">
            <v>0</v>
          </cell>
          <cell r="H1274">
            <v>109854</v>
          </cell>
          <cell r="I1274">
            <v>160675</v>
          </cell>
          <cell r="J1274">
            <v>127120</v>
          </cell>
          <cell r="K1274">
            <v>160675</v>
          </cell>
          <cell r="L1274">
            <v>0</v>
          </cell>
          <cell r="M1274">
            <v>15004</v>
          </cell>
          <cell r="N1274">
            <v>10558</v>
          </cell>
          <cell r="O1274">
            <v>8387</v>
          </cell>
          <cell r="P1274">
            <v>6617</v>
          </cell>
          <cell r="Q1274">
            <v>1989</v>
          </cell>
          <cell r="R1274">
            <v>0</v>
          </cell>
          <cell r="S1274">
            <v>0</v>
          </cell>
          <cell r="T1274">
            <v>0</v>
          </cell>
          <cell r="U1274">
            <v>1989</v>
          </cell>
          <cell r="V1274">
            <v>18486</v>
          </cell>
        </row>
        <row r="1275">
          <cell r="D1275">
            <v>30208</v>
          </cell>
          <cell r="E1275">
            <v>0</v>
          </cell>
          <cell r="F1275">
            <v>177630</v>
          </cell>
          <cell r="G1275">
            <v>0</v>
          </cell>
          <cell r="H1275">
            <v>177630</v>
          </cell>
          <cell r="I1275">
            <v>254650</v>
          </cell>
          <cell r="J1275">
            <v>178280</v>
          </cell>
          <cell r="K1275">
            <v>254650</v>
          </cell>
          <cell r="L1275">
            <v>0</v>
          </cell>
          <cell r="M1275">
            <v>24879</v>
          </cell>
          <cell r="N1275">
            <v>14688</v>
          </cell>
          <cell r="O1275">
            <v>19026</v>
          </cell>
          <cell r="P1275">
            <v>5853</v>
          </cell>
          <cell r="Q1275">
            <v>2709</v>
          </cell>
          <cell r="R1275">
            <v>0</v>
          </cell>
          <cell r="S1275">
            <v>0</v>
          </cell>
          <cell r="T1275">
            <v>0</v>
          </cell>
          <cell r="U1275">
            <v>2709</v>
          </cell>
          <cell r="V1275">
            <v>29961</v>
          </cell>
        </row>
        <row r="1276">
          <cell r="D1276">
            <v>30209</v>
          </cell>
          <cell r="E1276">
            <v>0</v>
          </cell>
          <cell r="F1276">
            <v>124924</v>
          </cell>
          <cell r="G1276">
            <v>124924</v>
          </cell>
          <cell r="H1276">
            <v>0</v>
          </cell>
          <cell r="I1276">
            <v>220600</v>
          </cell>
          <cell r="J1276">
            <v>148350</v>
          </cell>
          <cell r="K1276">
            <v>144600</v>
          </cell>
          <cell r="L1276">
            <v>76000</v>
          </cell>
          <cell r="M1276">
            <v>21841</v>
          </cell>
          <cell r="N1276">
            <v>12163</v>
          </cell>
          <cell r="O1276">
            <v>10590</v>
          </cell>
          <cell r="P1276">
            <v>11251</v>
          </cell>
          <cell r="Q1276">
            <v>2469</v>
          </cell>
          <cell r="R1276">
            <v>0</v>
          </cell>
          <cell r="S1276">
            <v>0</v>
          </cell>
          <cell r="T1276">
            <v>0</v>
          </cell>
          <cell r="U1276">
            <v>2469</v>
          </cell>
          <cell r="V1276">
            <v>21116</v>
          </cell>
        </row>
        <row r="1277">
          <cell r="D1277">
            <v>30304</v>
          </cell>
          <cell r="E1277">
            <v>0</v>
          </cell>
          <cell r="F1277">
            <v>44869</v>
          </cell>
          <cell r="G1277">
            <v>21600</v>
          </cell>
          <cell r="H1277">
            <v>23269</v>
          </cell>
          <cell r="I1277">
            <v>44860</v>
          </cell>
          <cell r="J1277">
            <v>35160</v>
          </cell>
          <cell r="K1277">
            <v>44860</v>
          </cell>
          <cell r="L1277">
            <v>0</v>
          </cell>
          <cell r="M1277">
            <v>4180</v>
          </cell>
          <cell r="N1277">
            <v>2905</v>
          </cell>
          <cell r="O1277">
            <v>1931</v>
          </cell>
          <cell r="P1277">
            <v>2249</v>
          </cell>
          <cell r="Q1277">
            <v>1029</v>
          </cell>
          <cell r="R1277">
            <v>0</v>
          </cell>
          <cell r="S1277">
            <v>0</v>
          </cell>
          <cell r="T1277">
            <v>0</v>
          </cell>
          <cell r="U1277">
            <v>1029</v>
          </cell>
          <cell r="V1277">
            <v>7548</v>
          </cell>
        </row>
        <row r="1278">
          <cell r="D1278">
            <v>30341</v>
          </cell>
          <cell r="E1278">
            <v>0</v>
          </cell>
          <cell r="F1278">
            <v>63155</v>
          </cell>
          <cell r="G1278">
            <v>63155</v>
          </cell>
          <cell r="H1278">
            <v>0</v>
          </cell>
          <cell r="I1278">
            <v>75155</v>
          </cell>
          <cell r="J1278">
            <v>55990</v>
          </cell>
          <cell r="K1278">
            <v>75155</v>
          </cell>
          <cell r="L1278">
            <v>0</v>
          </cell>
          <cell r="M1278">
            <v>7134</v>
          </cell>
          <cell r="N1278">
            <v>4608</v>
          </cell>
          <cell r="O1278">
            <v>7019</v>
          </cell>
          <cell r="P1278">
            <v>115</v>
          </cell>
          <cell r="Q1278">
            <v>1269</v>
          </cell>
          <cell r="R1278">
            <v>0</v>
          </cell>
          <cell r="S1278">
            <v>0</v>
          </cell>
          <cell r="T1278">
            <v>0</v>
          </cell>
          <cell r="U1278">
            <v>1269</v>
          </cell>
          <cell r="V1278">
            <v>10639</v>
          </cell>
        </row>
        <row r="1279">
          <cell r="D1279">
            <v>30343</v>
          </cell>
          <cell r="E1279">
            <v>0</v>
          </cell>
          <cell r="F1279">
            <v>24574</v>
          </cell>
          <cell r="G1279">
            <v>24574</v>
          </cell>
          <cell r="H1279">
            <v>0</v>
          </cell>
          <cell r="I1279">
            <v>18065</v>
          </cell>
          <cell r="J1279">
            <v>13400</v>
          </cell>
          <cell r="K1279">
            <v>18065</v>
          </cell>
          <cell r="L1279">
            <v>0</v>
          </cell>
          <cell r="M1279">
            <v>1716</v>
          </cell>
          <cell r="N1279">
            <v>1098</v>
          </cell>
          <cell r="O1279">
            <v>1716</v>
          </cell>
          <cell r="P1279">
            <v>0</v>
          </cell>
          <cell r="Q1279">
            <v>789</v>
          </cell>
          <cell r="R1279">
            <v>0</v>
          </cell>
          <cell r="S1279">
            <v>0</v>
          </cell>
          <cell r="T1279">
            <v>0</v>
          </cell>
          <cell r="U1279">
            <v>789</v>
          </cell>
          <cell r="V1279">
            <v>4131</v>
          </cell>
        </row>
        <row r="1280">
          <cell r="D1280">
            <v>30344</v>
          </cell>
          <cell r="E1280">
            <v>0</v>
          </cell>
          <cell r="F1280">
            <v>22863</v>
          </cell>
          <cell r="G1280">
            <v>0</v>
          </cell>
          <cell r="H1280">
            <v>22863</v>
          </cell>
          <cell r="I1280">
            <v>16390</v>
          </cell>
          <cell r="J1280">
            <v>12890</v>
          </cell>
          <cell r="K1280">
            <v>0</v>
          </cell>
          <cell r="L1280">
            <v>16390</v>
          </cell>
          <cell r="M1280">
            <v>1527</v>
          </cell>
          <cell r="N1280">
            <v>1068</v>
          </cell>
          <cell r="O1280">
            <v>0</v>
          </cell>
          <cell r="P1280">
            <v>1527</v>
          </cell>
          <cell r="Q1280">
            <v>789</v>
          </cell>
          <cell r="R1280">
            <v>0</v>
          </cell>
          <cell r="S1280">
            <v>0</v>
          </cell>
          <cell r="T1280">
            <v>0</v>
          </cell>
          <cell r="U1280">
            <v>789</v>
          </cell>
          <cell r="V1280">
            <v>3712</v>
          </cell>
        </row>
        <row r="1281">
          <cell r="D1281">
            <v>30361</v>
          </cell>
          <cell r="E1281">
            <v>0</v>
          </cell>
          <cell r="F1281">
            <v>52515</v>
          </cell>
          <cell r="G1281">
            <v>52515</v>
          </cell>
          <cell r="H1281">
            <v>0</v>
          </cell>
          <cell r="I1281">
            <v>59175</v>
          </cell>
          <cell r="J1281">
            <v>45970</v>
          </cell>
          <cell r="K1281">
            <v>59175</v>
          </cell>
          <cell r="L1281">
            <v>0</v>
          </cell>
          <cell r="M1281">
            <v>5516</v>
          </cell>
          <cell r="N1281">
            <v>3776</v>
          </cell>
          <cell r="O1281">
            <v>3929</v>
          </cell>
          <cell r="P1281">
            <v>1587</v>
          </cell>
          <cell r="Q1281">
            <v>1269</v>
          </cell>
          <cell r="R1281">
            <v>0</v>
          </cell>
          <cell r="S1281">
            <v>0</v>
          </cell>
          <cell r="T1281">
            <v>0</v>
          </cell>
          <cell r="U1281">
            <v>1269</v>
          </cell>
          <cell r="V1281">
            <v>8838</v>
          </cell>
        </row>
        <row r="1282">
          <cell r="D1282">
            <v>30362</v>
          </cell>
          <cell r="E1282">
            <v>0</v>
          </cell>
          <cell r="F1282">
            <v>32759</v>
          </cell>
          <cell r="G1282">
            <v>32759</v>
          </cell>
          <cell r="H1282">
            <v>0</v>
          </cell>
          <cell r="I1282">
            <v>29775</v>
          </cell>
          <cell r="J1282">
            <v>21860</v>
          </cell>
          <cell r="K1282">
            <v>29775</v>
          </cell>
          <cell r="L1282">
            <v>0</v>
          </cell>
          <cell r="M1282">
            <v>2841</v>
          </cell>
          <cell r="N1282">
            <v>1800</v>
          </cell>
          <cell r="O1282">
            <v>2841</v>
          </cell>
          <cell r="P1282">
            <v>0</v>
          </cell>
          <cell r="Q1282">
            <v>1029</v>
          </cell>
          <cell r="R1282">
            <v>0</v>
          </cell>
          <cell r="S1282">
            <v>0</v>
          </cell>
          <cell r="T1282">
            <v>0</v>
          </cell>
          <cell r="U1282">
            <v>1029</v>
          </cell>
          <cell r="V1282">
            <v>5509</v>
          </cell>
        </row>
        <row r="1283">
          <cell r="D1283">
            <v>30366</v>
          </cell>
          <cell r="E1283">
            <v>0</v>
          </cell>
          <cell r="F1283">
            <v>95640</v>
          </cell>
          <cell r="G1283">
            <v>95640</v>
          </cell>
          <cell r="H1283">
            <v>0</v>
          </cell>
          <cell r="I1283">
            <v>103740</v>
          </cell>
          <cell r="J1283">
            <v>71760</v>
          </cell>
          <cell r="K1283">
            <v>103740</v>
          </cell>
          <cell r="L1283">
            <v>0</v>
          </cell>
          <cell r="M1283">
            <v>10139</v>
          </cell>
          <cell r="N1283">
            <v>5885</v>
          </cell>
          <cell r="O1283">
            <v>10139</v>
          </cell>
          <cell r="P1283">
            <v>0</v>
          </cell>
          <cell r="Q1283">
            <v>1509</v>
          </cell>
          <cell r="R1283">
            <v>0</v>
          </cell>
          <cell r="S1283">
            <v>0</v>
          </cell>
          <cell r="T1283">
            <v>0</v>
          </cell>
          <cell r="U1283">
            <v>1509</v>
          </cell>
          <cell r="V1283">
            <v>16103</v>
          </cell>
        </row>
        <row r="1284">
          <cell r="D1284">
            <v>30381</v>
          </cell>
          <cell r="E1284">
            <v>0</v>
          </cell>
          <cell r="F1284">
            <v>34213</v>
          </cell>
          <cell r="G1284">
            <v>0</v>
          </cell>
          <cell r="H1284">
            <v>34213</v>
          </cell>
          <cell r="I1284">
            <v>34280</v>
          </cell>
          <cell r="J1284">
            <v>25680</v>
          </cell>
          <cell r="K1284">
            <v>34280</v>
          </cell>
          <cell r="L1284">
            <v>0</v>
          </cell>
          <cell r="M1284">
            <v>3268</v>
          </cell>
          <cell r="N1284">
            <v>2125</v>
          </cell>
          <cell r="O1284">
            <v>1880</v>
          </cell>
          <cell r="P1284">
            <v>1388</v>
          </cell>
          <cell r="Q1284">
            <v>1029</v>
          </cell>
          <cell r="R1284">
            <v>0</v>
          </cell>
          <cell r="S1284">
            <v>0</v>
          </cell>
          <cell r="T1284">
            <v>0</v>
          </cell>
          <cell r="U1284">
            <v>1029</v>
          </cell>
          <cell r="V1284">
            <v>5756</v>
          </cell>
        </row>
        <row r="1285">
          <cell r="D1285">
            <v>30382</v>
          </cell>
          <cell r="E1285">
            <v>0</v>
          </cell>
          <cell r="F1285">
            <v>37113</v>
          </cell>
          <cell r="G1285">
            <v>0</v>
          </cell>
          <cell r="H1285">
            <v>37113</v>
          </cell>
          <cell r="I1285">
            <v>30400</v>
          </cell>
          <cell r="J1285">
            <v>20450</v>
          </cell>
          <cell r="K1285">
            <v>0</v>
          </cell>
          <cell r="L1285">
            <v>30400</v>
          </cell>
          <cell r="M1285">
            <v>3012</v>
          </cell>
          <cell r="N1285">
            <v>1683</v>
          </cell>
          <cell r="O1285">
            <v>0</v>
          </cell>
          <cell r="P1285">
            <v>3012</v>
          </cell>
          <cell r="Q1285">
            <v>1029</v>
          </cell>
          <cell r="R1285">
            <v>0</v>
          </cell>
          <cell r="S1285">
            <v>0</v>
          </cell>
          <cell r="T1285">
            <v>0</v>
          </cell>
          <cell r="U1285">
            <v>1029</v>
          </cell>
          <cell r="V1285">
            <v>6247</v>
          </cell>
        </row>
        <row r="1286">
          <cell r="D1286">
            <v>30383</v>
          </cell>
          <cell r="E1286">
            <v>0</v>
          </cell>
          <cell r="F1286">
            <v>30652</v>
          </cell>
          <cell r="G1286">
            <v>0</v>
          </cell>
          <cell r="H1286">
            <v>30652</v>
          </cell>
          <cell r="I1286">
            <v>30585</v>
          </cell>
          <cell r="J1286">
            <v>24270</v>
          </cell>
          <cell r="K1286">
            <v>30585</v>
          </cell>
          <cell r="L1286">
            <v>0</v>
          </cell>
          <cell r="M1286">
            <v>2824</v>
          </cell>
          <cell r="N1286">
            <v>1996</v>
          </cell>
          <cell r="O1286">
            <v>2824</v>
          </cell>
          <cell r="P1286">
            <v>0</v>
          </cell>
          <cell r="Q1286">
            <v>1029</v>
          </cell>
          <cell r="R1286">
            <v>0</v>
          </cell>
          <cell r="S1286">
            <v>0</v>
          </cell>
          <cell r="T1286">
            <v>0</v>
          </cell>
          <cell r="U1286">
            <v>1029</v>
          </cell>
          <cell r="V1286">
            <v>5154</v>
          </cell>
        </row>
        <row r="1287">
          <cell r="D1287">
            <v>30390</v>
          </cell>
          <cell r="E1287">
            <v>0</v>
          </cell>
          <cell r="F1287">
            <v>38066</v>
          </cell>
          <cell r="G1287">
            <v>38066</v>
          </cell>
          <cell r="H1287">
            <v>0</v>
          </cell>
          <cell r="I1287">
            <v>37640</v>
          </cell>
          <cell r="J1287">
            <v>28250</v>
          </cell>
          <cell r="K1287">
            <v>34310</v>
          </cell>
          <cell r="L1287">
            <v>3330</v>
          </cell>
          <cell r="M1287">
            <v>3558</v>
          </cell>
          <cell r="N1287">
            <v>2316</v>
          </cell>
          <cell r="O1287">
            <v>2116</v>
          </cell>
          <cell r="P1287">
            <v>1442</v>
          </cell>
          <cell r="Q1287">
            <v>1029</v>
          </cell>
          <cell r="R1287">
            <v>0</v>
          </cell>
          <cell r="S1287">
            <v>0</v>
          </cell>
          <cell r="T1287">
            <v>0</v>
          </cell>
          <cell r="U1287">
            <v>1029</v>
          </cell>
          <cell r="V1287">
            <v>6398</v>
          </cell>
        </row>
        <row r="1288">
          <cell r="D1288">
            <v>30391</v>
          </cell>
          <cell r="E1288">
            <v>0</v>
          </cell>
          <cell r="F1288">
            <v>50722</v>
          </cell>
          <cell r="G1288">
            <v>0</v>
          </cell>
          <cell r="H1288">
            <v>50722</v>
          </cell>
          <cell r="I1288">
            <v>46745</v>
          </cell>
          <cell r="J1288">
            <v>30910</v>
          </cell>
          <cell r="K1288">
            <v>46745</v>
          </cell>
          <cell r="L1288">
            <v>0</v>
          </cell>
          <cell r="M1288">
            <v>4654</v>
          </cell>
          <cell r="N1288">
            <v>2533</v>
          </cell>
          <cell r="O1288">
            <v>4654</v>
          </cell>
          <cell r="P1288">
            <v>0</v>
          </cell>
          <cell r="Q1288">
            <v>1029</v>
          </cell>
          <cell r="R1288">
            <v>0</v>
          </cell>
          <cell r="S1288">
            <v>0</v>
          </cell>
          <cell r="T1288">
            <v>0</v>
          </cell>
          <cell r="U1288">
            <v>1029</v>
          </cell>
          <cell r="V1288">
            <v>8545</v>
          </cell>
        </row>
        <row r="1289">
          <cell r="D1289">
            <v>30392</v>
          </cell>
          <cell r="E1289">
            <v>0</v>
          </cell>
          <cell r="F1289">
            <v>45319</v>
          </cell>
          <cell r="G1289">
            <v>6519</v>
          </cell>
          <cell r="H1289">
            <v>38800</v>
          </cell>
          <cell r="I1289">
            <v>41200</v>
          </cell>
          <cell r="J1289">
            <v>29960</v>
          </cell>
          <cell r="K1289">
            <v>0</v>
          </cell>
          <cell r="L1289">
            <v>41200</v>
          </cell>
          <cell r="M1289">
            <v>3978</v>
          </cell>
          <cell r="N1289">
            <v>2490</v>
          </cell>
          <cell r="O1289">
            <v>3978</v>
          </cell>
          <cell r="P1289">
            <v>0</v>
          </cell>
          <cell r="Q1289">
            <v>1029</v>
          </cell>
          <cell r="R1289">
            <v>0</v>
          </cell>
          <cell r="S1289">
            <v>0</v>
          </cell>
          <cell r="T1289">
            <v>0</v>
          </cell>
          <cell r="U1289">
            <v>1029</v>
          </cell>
          <cell r="V1289">
            <v>7623</v>
          </cell>
        </row>
        <row r="1290">
          <cell r="D1290">
            <v>30401</v>
          </cell>
          <cell r="E1290">
            <v>0</v>
          </cell>
          <cell r="F1290">
            <v>68825</v>
          </cell>
          <cell r="G1290">
            <v>68825</v>
          </cell>
          <cell r="H1290">
            <v>0</v>
          </cell>
          <cell r="I1290">
            <v>109220</v>
          </cell>
          <cell r="J1290">
            <v>82930</v>
          </cell>
          <cell r="K1290">
            <v>109220</v>
          </cell>
          <cell r="L1290">
            <v>0</v>
          </cell>
          <cell r="M1290">
            <v>10410</v>
          </cell>
          <cell r="N1290">
            <v>6903</v>
          </cell>
          <cell r="O1290">
            <v>6652</v>
          </cell>
          <cell r="P1290">
            <v>3758</v>
          </cell>
          <cell r="Q1290">
            <v>1050</v>
          </cell>
          <cell r="R1290">
            <v>0</v>
          </cell>
          <cell r="S1290">
            <v>0</v>
          </cell>
          <cell r="T1290">
            <v>0</v>
          </cell>
          <cell r="U1290">
            <v>1050</v>
          </cell>
          <cell r="V1290">
            <v>11346</v>
          </cell>
        </row>
        <row r="1291">
          <cell r="D1291">
            <v>30404</v>
          </cell>
          <cell r="E1291">
            <v>182</v>
          </cell>
          <cell r="F1291">
            <v>51326</v>
          </cell>
          <cell r="G1291">
            <v>51326</v>
          </cell>
          <cell r="H1291">
            <v>0</v>
          </cell>
          <cell r="I1291">
            <v>72835</v>
          </cell>
          <cell r="J1291">
            <v>52140</v>
          </cell>
          <cell r="K1291">
            <v>69000</v>
          </cell>
          <cell r="L1291">
            <v>3835</v>
          </cell>
          <cell r="M1291">
            <v>7046</v>
          </cell>
          <cell r="N1291">
            <v>4268</v>
          </cell>
          <cell r="O1291">
            <v>4300</v>
          </cell>
          <cell r="P1291">
            <v>2746</v>
          </cell>
          <cell r="Q1291">
            <v>1269</v>
          </cell>
          <cell r="R1291">
            <v>0</v>
          </cell>
          <cell r="S1291">
            <v>0</v>
          </cell>
          <cell r="T1291">
            <v>0</v>
          </cell>
          <cell r="U1291">
            <v>1269</v>
          </cell>
          <cell r="V1291">
            <v>8623</v>
          </cell>
        </row>
        <row r="1292">
          <cell r="D1292">
            <v>30406</v>
          </cell>
          <cell r="E1292">
            <v>0</v>
          </cell>
          <cell r="F1292">
            <v>25356</v>
          </cell>
          <cell r="G1292">
            <v>0</v>
          </cell>
          <cell r="H1292">
            <v>25356</v>
          </cell>
          <cell r="I1292">
            <v>24275</v>
          </cell>
          <cell r="J1292">
            <v>20010</v>
          </cell>
          <cell r="K1292">
            <v>24275</v>
          </cell>
          <cell r="L1292">
            <v>0</v>
          </cell>
          <cell r="M1292">
            <v>2209</v>
          </cell>
          <cell r="N1292">
            <v>1651</v>
          </cell>
          <cell r="O1292">
            <v>2209</v>
          </cell>
          <cell r="P1292">
            <v>0</v>
          </cell>
          <cell r="Q1292">
            <v>789</v>
          </cell>
          <cell r="R1292">
            <v>0</v>
          </cell>
          <cell r="S1292">
            <v>0</v>
          </cell>
          <cell r="T1292">
            <v>0</v>
          </cell>
          <cell r="U1292">
            <v>789</v>
          </cell>
          <cell r="V1292">
            <v>4247</v>
          </cell>
        </row>
        <row r="1293">
          <cell r="D1293">
            <v>30421</v>
          </cell>
          <cell r="E1293">
            <v>0</v>
          </cell>
          <cell r="F1293">
            <v>62813</v>
          </cell>
          <cell r="G1293">
            <v>4900</v>
          </cell>
          <cell r="H1293">
            <v>57913</v>
          </cell>
          <cell r="I1293">
            <v>86195</v>
          </cell>
          <cell r="J1293">
            <v>69610</v>
          </cell>
          <cell r="K1293">
            <v>86195</v>
          </cell>
          <cell r="L1293">
            <v>0</v>
          </cell>
          <cell r="M1293">
            <v>7922</v>
          </cell>
          <cell r="N1293">
            <v>5738</v>
          </cell>
          <cell r="O1293">
            <v>5273</v>
          </cell>
          <cell r="P1293">
            <v>2649</v>
          </cell>
          <cell r="Q1293">
            <v>1269</v>
          </cell>
          <cell r="R1293">
            <v>0</v>
          </cell>
          <cell r="S1293">
            <v>0</v>
          </cell>
          <cell r="T1293">
            <v>0</v>
          </cell>
          <cell r="U1293">
            <v>1269</v>
          </cell>
          <cell r="V1293">
            <v>10577</v>
          </cell>
        </row>
        <row r="1294">
          <cell r="D1294">
            <v>30422</v>
          </cell>
          <cell r="E1294">
            <v>0</v>
          </cell>
          <cell r="F1294">
            <v>19238</v>
          </cell>
          <cell r="G1294">
            <v>0</v>
          </cell>
          <cell r="H1294">
            <v>19238</v>
          </cell>
          <cell r="I1294">
            <v>17475</v>
          </cell>
          <cell r="J1294">
            <v>13880</v>
          </cell>
          <cell r="K1294">
            <v>17475</v>
          </cell>
          <cell r="L1294">
            <v>0</v>
          </cell>
          <cell r="M1294">
            <v>1617</v>
          </cell>
          <cell r="N1294">
            <v>1140</v>
          </cell>
          <cell r="O1294">
            <v>1617</v>
          </cell>
          <cell r="P1294">
            <v>0</v>
          </cell>
          <cell r="Q1294">
            <v>789</v>
          </cell>
          <cell r="R1294">
            <v>0</v>
          </cell>
          <cell r="S1294">
            <v>0</v>
          </cell>
          <cell r="T1294">
            <v>0</v>
          </cell>
          <cell r="U1294">
            <v>789</v>
          </cell>
          <cell r="V1294">
            <v>3232</v>
          </cell>
        </row>
        <row r="1295">
          <cell r="D1295">
            <v>30424</v>
          </cell>
          <cell r="E1295">
            <v>0</v>
          </cell>
          <cell r="F1295">
            <v>18650</v>
          </cell>
          <cell r="G1295">
            <v>0</v>
          </cell>
          <cell r="H1295">
            <v>18650</v>
          </cell>
          <cell r="I1295">
            <v>17765</v>
          </cell>
          <cell r="J1295">
            <v>15100</v>
          </cell>
          <cell r="K1295">
            <v>17765</v>
          </cell>
          <cell r="L1295">
            <v>0</v>
          </cell>
          <cell r="M1295">
            <v>1588</v>
          </cell>
          <cell r="N1295">
            <v>1243</v>
          </cell>
          <cell r="O1295">
            <v>885</v>
          </cell>
          <cell r="P1295">
            <v>703</v>
          </cell>
          <cell r="Q1295">
            <v>789</v>
          </cell>
          <cell r="R1295">
            <v>0</v>
          </cell>
          <cell r="S1295">
            <v>0</v>
          </cell>
          <cell r="T1295">
            <v>0</v>
          </cell>
          <cell r="U1295">
            <v>789</v>
          </cell>
          <cell r="V1295">
            <v>3134</v>
          </cell>
        </row>
        <row r="1296">
          <cell r="D1296">
            <v>30427</v>
          </cell>
          <cell r="E1296">
            <v>0</v>
          </cell>
          <cell r="F1296">
            <v>6017</v>
          </cell>
          <cell r="G1296">
            <v>0</v>
          </cell>
          <cell r="H1296">
            <v>6017</v>
          </cell>
          <cell r="I1296">
            <v>3175</v>
          </cell>
          <cell r="J1296">
            <v>2680</v>
          </cell>
          <cell r="K1296">
            <v>3175</v>
          </cell>
          <cell r="L1296">
            <v>0</v>
          </cell>
          <cell r="M1296">
            <v>281</v>
          </cell>
          <cell r="N1296">
            <v>215</v>
          </cell>
          <cell r="O1296">
            <v>100</v>
          </cell>
          <cell r="P1296">
            <v>181</v>
          </cell>
          <cell r="Q1296">
            <v>789</v>
          </cell>
          <cell r="R1296">
            <v>0</v>
          </cell>
          <cell r="S1296">
            <v>0</v>
          </cell>
          <cell r="T1296">
            <v>0</v>
          </cell>
          <cell r="U1296">
            <v>789</v>
          </cell>
          <cell r="V1296">
            <v>1008</v>
          </cell>
        </row>
        <row r="1297">
          <cell r="D1297">
            <v>30428</v>
          </cell>
          <cell r="E1297">
            <v>0</v>
          </cell>
          <cell r="F1297">
            <v>68177</v>
          </cell>
          <cell r="G1297">
            <v>68177</v>
          </cell>
          <cell r="H1297">
            <v>0</v>
          </cell>
          <cell r="I1297">
            <v>93580</v>
          </cell>
          <cell r="J1297">
            <v>76070</v>
          </cell>
          <cell r="K1297">
            <v>81000</v>
          </cell>
          <cell r="L1297">
            <v>12580</v>
          </cell>
          <cell r="M1297">
            <v>8607</v>
          </cell>
          <cell r="N1297">
            <v>6306</v>
          </cell>
          <cell r="O1297">
            <v>4840</v>
          </cell>
          <cell r="P1297">
            <v>3767</v>
          </cell>
          <cell r="Q1297">
            <v>1509</v>
          </cell>
          <cell r="R1297">
            <v>0</v>
          </cell>
          <cell r="S1297">
            <v>0</v>
          </cell>
          <cell r="T1297">
            <v>0</v>
          </cell>
          <cell r="U1297">
            <v>1509</v>
          </cell>
          <cell r="V1297">
            <v>11480</v>
          </cell>
        </row>
        <row r="1298">
          <cell r="D1298">
            <v>31000</v>
          </cell>
          <cell r="E1298">
            <v>0</v>
          </cell>
          <cell r="F1298">
            <v>3604317</v>
          </cell>
          <cell r="G1298">
            <v>604317</v>
          </cell>
          <cell r="H1298">
            <v>3000000</v>
          </cell>
          <cell r="I1298">
            <v>0</v>
          </cell>
          <cell r="J1298">
            <v>0</v>
          </cell>
          <cell r="K1298">
            <v>0</v>
          </cell>
          <cell r="L1298">
            <v>0</v>
          </cell>
          <cell r="M1298">
            <v>0</v>
          </cell>
          <cell r="N1298">
            <v>0</v>
          </cell>
          <cell r="O1298">
            <v>0</v>
          </cell>
          <cell r="P1298">
            <v>0</v>
          </cell>
          <cell r="Q1298">
            <v>0</v>
          </cell>
          <cell r="R1298">
            <v>0</v>
          </cell>
          <cell r="S1298">
            <v>0</v>
          </cell>
          <cell r="T1298">
            <v>0</v>
          </cell>
          <cell r="U1298">
            <v>0</v>
          </cell>
          <cell r="V1298">
            <v>598534</v>
          </cell>
        </row>
        <row r="1299">
          <cell r="D1299">
            <v>31201</v>
          </cell>
          <cell r="E1299">
            <v>0</v>
          </cell>
          <cell r="F1299">
            <v>526068</v>
          </cell>
          <cell r="G1299">
            <v>20913</v>
          </cell>
          <cell r="H1299">
            <v>505155</v>
          </cell>
          <cell r="I1299">
            <v>790915</v>
          </cell>
          <cell r="J1299">
            <v>540040</v>
          </cell>
          <cell r="K1299">
            <v>712000</v>
          </cell>
          <cell r="L1299">
            <v>78915</v>
          </cell>
          <cell r="M1299">
            <v>78018</v>
          </cell>
          <cell r="N1299">
            <v>44433</v>
          </cell>
          <cell r="O1299">
            <v>17241</v>
          </cell>
          <cell r="P1299">
            <v>60777</v>
          </cell>
          <cell r="Q1299">
            <v>6549</v>
          </cell>
          <cell r="R1299">
            <v>0</v>
          </cell>
          <cell r="S1299">
            <v>0</v>
          </cell>
          <cell r="T1299">
            <v>0</v>
          </cell>
          <cell r="U1299">
            <v>6549</v>
          </cell>
          <cell r="V1299">
            <v>86787</v>
          </cell>
        </row>
        <row r="1300">
          <cell r="D1300">
            <v>31202</v>
          </cell>
          <cell r="E1300">
            <v>0</v>
          </cell>
          <cell r="F1300">
            <v>352917</v>
          </cell>
          <cell r="G1300">
            <v>292917</v>
          </cell>
          <cell r="H1300">
            <v>60000</v>
          </cell>
          <cell r="I1300">
            <v>626665</v>
          </cell>
          <cell r="J1300">
            <v>423310</v>
          </cell>
          <cell r="K1300">
            <v>580000</v>
          </cell>
          <cell r="L1300">
            <v>46665</v>
          </cell>
          <cell r="M1300">
            <v>62242</v>
          </cell>
          <cell r="N1300">
            <v>34891</v>
          </cell>
          <cell r="O1300">
            <v>11039</v>
          </cell>
          <cell r="P1300">
            <v>51203</v>
          </cell>
          <cell r="Q1300">
            <v>5909</v>
          </cell>
          <cell r="R1300">
            <v>0</v>
          </cell>
          <cell r="S1300">
            <v>0</v>
          </cell>
          <cell r="T1300">
            <v>0</v>
          </cell>
          <cell r="U1300">
            <v>5909</v>
          </cell>
          <cell r="V1300">
            <v>58113</v>
          </cell>
        </row>
        <row r="1301">
          <cell r="D1301">
            <v>31203</v>
          </cell>
          <cell r="E1301">
            <v>0</v>
          </cell>
          <cell r="F1301">
            <v>160487</v>
          </cell>
          <cell r="G1301">
            <v>160487</v>
          </cell>
          <cell r="H1301">
            <v>0</v>
          </cell>
          <cell r="I1301">
            <v>203795</v>
          </cell>
          <cell r="J1301">
            <v>143300</v>
          </cell>
          <cell r="K1301">
            <v>200000</v>
          </cell>
          <cell r="L1301">
            <v>3795</v>
          </cell>
          <cell r="M1301">
            <v>19793</v>
          </cell>
          <cell r="N1301">
            <v>11720</v>
          </cell>
          <cell r="O1301">
            <v>8200</v>
          </cell>
          <cell r="P1301">
            <v>11593</v>
          </cell>
          <cell r="Q1301">
            <v>2709</v>
          </cell>
          <cell r="R1301">
            <v>0</v>
          </cell>
          <cell r="S1301">
            <v>0</v>
          </cell>
          <cell r="T1301">
            <v>0</v>
          </cell>
          <cell r="U1301">
            <v>2709</v>
          </cell>
          <cell r="V1301">
            <v>26512</v>
          </cell>
        </row>
        <row r="1302">
          <cell r="D1302">
            <v>31204</v>
          </cell>
          <cell r="E1302">
            <v>0</v>
          </cell>
          <cell r="F1302">
            <v>92458</v>
          </cell>
          <cell r="G1302">
            <v>92458</v>
          </cell>
          <cell r="H1302">
            <v>0</v>
          </cell>
          <cell r="I1302">
            <v>142050</v>
          </cell>
          <cell r="J1302">
            <v>96590</v>
          </cell>
          <cell r="K1302">
            <v>138570</v>
          </cell>
          <cell r="L1302">
            <v>3480</v>
          </cell>
          <cell r="M1302">
            <v>14081</v>
          </cell>
          <cell r="N1302">
            <v>7961</v>
          </cell>
          <cell r="O1302">
            <v>7749</v>
          </cell>
          <cell r="P1302">
            <v>6332</v>
          </cell>
          <cell r="Q1302">
            <v>2229</v>
          </cell>
          <cell r="R1302">
            <v>0</v>
          </cell>
          <cell r="S1302">
            <v>0</v>
          </cell>
          <cell r="T1302">
            <v>0</v>
          </cell>
          <cell r="U1302">
            <v>2229</v>
          </cell>
          <cell r="V1302">
            <v>15228</v>
          </cell>
        </row>
        <row r="1303">
          <cell r="D1303">
            <v>31302</v>
          </cell>
          <cell r="E1303">
            <v>0</v>
          </cell>
          <cell r="F1303">
            <v>46831</v>
          </cell>
          <cell r="G1303">
            <v>46831</v>
          </cell>
          <cell r="H1303">
            <v>0</v>
          </cell>
          <cell r="I1303">
            <v>46010</v>
          </cell>
          <cell r="J1303">
            <v>32090</v>
          </cell>
          <cell r="K1303">
            <v>44400</v>
          </cell>
          <cell r="L1303">
            <v>1610</v>
          </cell>
          <cell r="M1303">
            <v>4492</v>
          </cell>
          <cell r="N1303">
            <v>2638</v>
          </cell>
          <cell r="O1303">
            <v>2093</v>
          </cell>
          <cell r="P1303">
            <v>2399</v>
          </cell>
          <cell r="Q1303">
            <v>1029</v>
          </cell>
          <cell r="R1303">
            <v>0</v>
          </cell>
          <cell r="S1303">
            <v>0</v>
          </cell>
          <cell r="T1303">
            <v>0</v>
          </cell>
          <cell r="U1303">
            <v>1029</v>
          </cell>
          <cell r="V1303">
            <v>7763</v>
          </cell>
        </row>
        <row r="1304">
          <cell r="D1304">
            <v>31325</v>
          </cell>
          <cell r="E1304">
            <v>0</v>
          </cell>
          <cell r="F1304">
            <v>20954</v>
          </cell>
          <cell r="G1304">
            <v>15233</v>
          </cell>
          <cell r="H1304">
            <v>5721</v>
          </cell>
          <cell r="I1304">
            <v>14670</v>
          </cell>
          <cell r="J1304">
            <v>11120</v>
          </cell>
          <cell r="K1304">
            <v>14670</v>
          </cell>
          <cell r="L1304">
            <v>0</v>
          </cell>
          <cell r="M1304">
            <v>1391</v>
          </cell>
          <cell r="N1304">
            <v>920</v>
          </cell>
          <cell r="O1304">
            <v>1260</v>
          </cell>
          <cell r="P1304">
            <v>131</v>
          </cell>
          <cell r="Q1304">
            <v>789</v>
          </cell>
          <cell r="R1304">
            <v>0</v>
          </cell>
          <cell r="S1304">
            <v>0</v>
          </cell>
          <cell r="T1304">
            <v>0</v>
          </cell>
          <cell r="U1304">
            <v>789</v>
          </cell>
          <cell r="V1304">
            <v>3488</v>
          </cell>
        </row>
        <row r="1305">
          <cell r="D1305">
            <v>31328</v>
          </cell>
          <cell r="E1305">
            <v>0</v>
          </cell>
          <cell r="F1305">
            <v>36808</v>
          </cell>
          <cell r="G1305">
            <v>36808</v>
          </cell>
          <cell r="H1305">
            <v>0</v>
          </cell>
          <cell r="I1305">
            <v>30055</v>
          </cell>
          <cell r="J1305">
            <v>22610</v>
          </cell>
          <cell r="K1305">
            <v>30055</v>
          </cell>
          <cell r="L1305">
            <v>0</v>
          </cell>
          <cell r="M1305">
            <v>2826</v>
          </cell>
          <cell r="N1305">
            <v>1851</v>
          </cell>
          <cell r="O1305">
            <v>2826</v>
          </cell>
          <cell r="P1305">
            <v>0</v>
          </cell>
          <cell r="Q1305">
            <v>1029</v>
          </cell>
          <cell r="R1305">
            <v>0</v>
          </cell>
          <cell r="S1305">
            <v>0</v>
          </cell>
          <cell r="T1305">
            <v>0</v>
          </cell>
          <cell r="U1305">
            <v>1029</v>
          </cell>
          <cell r="V1305">
            <v>6116</v>
          </cell>
        </row>
        <row r="1306">
          <cell r="D1306">
            <v>31329</v>
          </cell>
          <cell r="E1306">
            <v>0</v>
          </cell>
          <cell r="F1306">
            <v>65322</v>
          </cell>
          <cell r="G1306">
            <v>35322</v>
          </cell>
          <cell r="H1306">
            <v>30000</v>
          </cell>
          <cell r="I1306">
            <v>59955</v>
          </cell>
          <cell r="J1306">
            <v>39180</v>
          </cell>
          <cell r="K1306">
            <v>52000</v>
          </cell>
          <cell r="L1306">
            <v>7955</v>
          </cell>
          <cell r="M1306">
            <v>5980</v>
          </cell>
          <cell r="N1306">
            <v>3208</v>
          </cell>
          <cell r="O1306">
            <v>1968</v>
          </cell>
          <cell r="P1306">
            <v>4012</v>
          </cell>
          <cell r="Q1306">
            <v>1269</v>
          </cell>
          <cell r="R1306">
            <v>0</v>
          </cell>
          <cell r="S1306">
            <v>0</v>
          </cell>
          <cell r="T1306">
            <v>0</v>
          </cell>
          <cell r="U1306">
            <v>1269</v>
          </cell>
          <cell r="V1306">
            <v>10822</v>
          </cell>
        </row>
        <row r="1307">
          <cell r="D1307">
            <v>31364</v>
          </cell>
          <cell r="E1307">
            <v>0</v>
          </cell>
          <cell r="F1307">
            <v>32579</v>
          </cell>
          <cell r="G1307">
            <v>32579</v>
          </cell>
          <cell r="H1307">
            <v>0</v>
          </cell>
          <cell r="I1307">
            <v>26160</v>
          </cell>
          <cell r="J1307">
            <v>18580</v>
          </cell>
          <cell r="K1307">
            <v>26160</v>
          </cell>
          <cell r="L1307">
            <v>0</v>
          </cell>
          <cell r="M1307">
            <v>2533</v>
          </cell>
          <cell r="N1307">
            <v>1528</v>
          </cell>
          <cell r="O1307">
            <v>1719</v>
          </cell>
          <cell r="P1307">
            <v>814</v>
          </cell>
          <cell r="Q1307">
            <v>1029</v>
          </cell>
          <cell r="R1307">
            <v>0</v>
          </cell>
          <cell r="S1307">
            <v>0</v>
          </cell>
          <cell r="T1307">
            <v>0</v>
          </cell>
          <cell r="U1307">
            <v>1029</v>
          </cell>
          <cell r="V1307">
            <v>5411</v>
          </cell>
        </row>
        <row r="1308">
          <cell r="D1308">
            <v>31370</v>
          </cell>
          <cell r="E1308">
            <v>0</v>
          </cell>
          <cell r="F1308">
            <v>65372</v>
          </cell>
          <cell r="G1308">
            <v>57267</v>
          </cell>
          <cell r="H1308">
            <v>8105</v>
          </cell>
          <cell r="I1308">
            <v>62605</v>
          </cell>
          <cell r="J1308">
            <v>40980</v>
          </cell>
          <cell r="K1308">
            <v>56000</v>
          </cell>
          <cell r="L1308">
            <v>6605</v>
          </cell>
          <cell r="M1308">
            <v>6233</v>
          </cell>
          <cell r="N1308">
            <v>3335</v>
          </cell>
          <cell r="O1308">
            <v>1794</v>
          </cell>
          <cell r="P1308">
            <v>4439</v>
          </cell>
          <cell r="Q1308">
            <v>1269</v>
          </cell>
          <cell r="R1308">
            <v>0</v>
          </cell>
          <cell r="S1308">
            <v>0</v>
          </cell>
          <cell r="T1308">
            <v>0</v>
          </cell>
          <cell r="U1308">
            <v>1269</v>
          </cell>
          <cell r="V1308">
            <v>10825</v>
          </cell>
        </row>
        <row r="1309">
          <cell r="D1309">
            <v>31371</v>
          </cell>
          <cell r="E1309">
            <v>0</v>
          </cell>
          <cell r="F1309">
            <v>67467</v>
          </cell>
          <cell r="G1309">
            <v>60300</v>
          </cell>
          <cell r="H1309">
            <v>7167</v>
          </cell>
          <cell r="I1309">
            <v>63975</v>
          </cell>
          <cell r="J1309">
            <v>42920</v>
          </cell>
          <cell r="K1309">
            <v>54400</v>
          </cell>
          <cell r="L1309">
            <v>9575</v>
          </cell>
          <cell r="M1309">
            <v>6313</v>
          </cell>
          <cell r="N1309">
            <v>3508</v>
          </cell>
          <cell r="O1309">
            <v>3606</v>
          </cell>
          <cell r="P1309">
            <v>2707</v>
          </cell>
          <cell r="Q1309">
            <v>1269</v>
          </cell>
          <cell r="R1309">
            <v>0</v>
          </cell>
          <cell r="S1309">
            <v>0</v>
          </cell>
          <cell r="T1309">
            <v>0</v>
          </cell>
          <cell r="U1309">
            <v>1269</v>
          </cell>
          <cell r="V1309">
            <v>11175</v>
          </cell>
        </row>
        <row r="1310">
          <cell r="D1310">
            <v>31372</v>
          </cell>
          <cell r="E1310">
            <v>0</v>
          </cell>
          <cell r="F1310">
            <v>60080</v>
          </cell>
          <cell r="G1310">
            <v>27835</v>
          </cell>
          <cell r="H1310">
            <v>32245</v>
          </cell>
          <cell r="I1310">
            <v>50790</v>
          </cell>
          <cell r="J1310">
            <v>31570</v>
          </cell>
          <cell r="K1310">
            <v>47500</v>
          </cell>
          <cell r="L1310">
            <v>3290</v>
          </cell>
          <cell r="M1310">
            <v>5133</v>
          </cell>
          <cell r="N1310">
            <v>2556</v>
          </cell>
          <cell r="O1310">
            <v>2106</v>
          </cell>
          <cell r="P1310">
            <v>3027</v>
          </cell>
          <cell r="Q1310">
            <v>1269</v>
          </cell>
          <cell r="R1310">
            <v>0</v>
          </cell>
          <cell r="S1310">
            <v>0</v>
          </cell>
          <cell r="T1310">
            <v>0</v>
          </cell>
          <cell r="U1310">
            <v>1269</v>
          </cell>
          <cell r="V1310">
            <v>9952</v>
          </cell>
        </row>
        <row r="1311">
          <cell r="D1311">
            <v>31384</v>
          </cell>
          <cell r="E1311">
            <v>0</v>
          </cell>
          <cell r="F1311">
            <v>16537</v>
          </cell>
          <cell r="G1311">
            <v>8382</v>
          </cell>
          <cell r="H1311">
            <v>8155</v>
          </cell>
          <cell r="I1311">
            <v>9795</v>
          </cell>
          <cell r="J1311">
            <v>4740</v>
          </cell>
          <cell r="K1311">
            <v>6500</v>
          </cell>
          <cell r="L1311">
            <v>3295</v>
          </cell>
          <cell r="M1311">
            <v>1074</v>
          </cell>
          <cell r="N1311">
            <v>390</v>
          </cell>
          <cell r="O1311">
            <v>620</v>
          </cell>
          <cell r="P1311">
            <v>454</v>
          </cell>
          <cell r="Q1311">
            <v>789</v>
          </cell>
          <cell r="R1311">
            <v>0</v>
          </cell>
          <cell r="S1311">
            <v>0</v>
          </cell>
          <cell r="T1311">
            <v>0</v>
          </cell>
          <cell r="U1311">
            <v>789</v>
          </cell>
          <cell r="V1311">
            <v>2761</v>
          </cell>
        </row>
        <row r="1312">
          <cell r="D1312">
            <v>31386</v>
          </cell>
          <cell r="E1312">
            <v>0</v>
          </cell>
          <cell r="F1312">
            <v>63057</v>
          </cell>
          <cell r="G1312">
            <v>63057</v>
          </cell>
          <cell r="H1312">
            <v>0</v>
          </cell>
          <cell r="I1312">
            <v>57635</v>
          </cell>
          <cell r="J1312">
            <v>38640</v>
          </cell>
          <cell r="K1312">
            <v>55000</v>
          </cell>
          <cell r="L1312">
            <v>2635</v>
          </cell>
          <cell r="M1312">
            <v>5685</v>
          </cell>
          <cell r="N1312">
            <v>3168</v>
          </cell>
          <cell r="O1312">
            <v>2520</v>
          </cell>
          <cell r="P1312">
            <v>3165</v>
          </cell>
          <cell r="Q1312">
            <v>1269</v>
          </cell>
          <cell r="R1312">
            <v>0</v>
          </cell>
          <cell r="S1312">
            <v>0</v>
          </cell>
          <cell r="T1312">
            <v>0</v>
          </cell>
          <cell r="U1312">
            <v>1269</v>
          </cell>
          <cell r="V1312">
            <v>10442</v>
          </cell>
        </row>
        <row r="1313">
          <cell r="D1313">
            <v>31389</v>
          </cell>
          <cell r="E1313">
            <v>0</v>
          </cell>
          <cell r="F1313">
            <v>45014</v>
          </cell>
          <cell r="G1313">
            <v>45014</v>
          </cell>
          <cell r="H1313">
            <v>0</v>
          </cell>
          <cell r="I1313">
            <v>37980</v>
          </cell>
          <cell r="J1313">
            <v>24490</v>
          </cell>
          <cell r="K1313">
            <v>36200</v>
          </cell>
          <cell r="L1313">
            <v>1780</v>
          </cell>
          <cell r="M1313">
            <v>3801</v>
          </cell>
          <cell r="N1313">
            <v>1998</v>
          </cell>
          <cell r="O1313">
            <v>2208</v>
          </cell>
          <cell r="P1313">
            <v>1593</v>
          </cell>
          <cell r="Q1313">
            <v>1029</v>
          </cell>
          <cell r="R1313">
            <v>0</v>
          </cell>
          <cell r="S1313">
            <v>0</v>
          </cell>
          <cell r="T1313">
            <v>0</v>
          </cell>
          <cell r="U1313">
            <v>1029</v>
          </cell>
          <cell r="V1313">
            <v>7462</v>
          </cell>
        </row>
        <row r="1314">
          <cell r="D1314">
            <v>31390</v>
          </cell>
          <cell r="E1314">
            <v>0</v>
          </cell>
          <cell r="F1314">
            <v>47037</v>
          </cell>
          <cell r="G1314">
            <v>47037</v>
          </cell>
          <cell r="H1314">
            <v>0</v>
          </cell>
          <cell r="I1314">
            <v>36770</v>
          </cell>
          <cell r="J1314">
            <v>23340</v>
          </cell>
          <cell r="K1314">
            <v>32000</v>
          </cell>
          <cell r="L1314">
            <v>4770</v>
          </cell>
          <cell r="M1314">
            <v>3690</v>
          </cell>
          <cell r="N1314">
            <v>1908</v>
          </cell>
          <cell r="O1314">
            <v>2500</v>
          </cell>
          <cell r="P1314">
            <v>1190</v>
          </cell>
          <cell r="Q1314">
            <v>1029</v>
          </cell>
          <cell r="R1314">
            <v>0</v>
          </cell>
          <cell r="S1314">
            <v>0</v>
          </cell>
          <cell r="T1314">
            <v>0</v>
          </cell>
          <cell r="U1314">
            <v>1029</v>
          </cell>
          <cell r="V1314">
            <v>7783</v>
          </cell>
        </row>
        <row r="1315">
          <cell r="D1315">
            <v>31401</v>
          </cell>
          <cell r="E1315">
            <v>0</v>
          </cell>
          <cell r="F1315">
            <v>29767</v>
          </cell>
          <cell r="G1315">
            <v>0</v>
          </cell>
          <cell r="H1315">
            <v>29767</v>
          </cell>
          <cell r="I1315">
            <v>20650</v>
          </cell>
          <cell r="J1315">
            <v>15680</v>
          </cell>
          <cell r="K1315">
            <v>20650</v>
          </cell>
          <cell r="L1315">
            <v>0</v>
          </cell>
          <cell r="M1315">
            <v>1957</v>
          </cell>
          <cell r="N1315">
            <v>1300</v>
          </cell>
          <cell r="O1315">
            <v>288</v>
          </cell>
          <cell r="P1315">
            <v>1669</v>
          </cell>
          <cell r="Q1315">
            <v>789</v>
          </cell>
          <cell r="R1315">
            <v>0</v>
          </cell>
          <cell r="S1315">
            <v>0</v>
          </cell>
          <cell r="T1315">
            <v>0</v>
          </cell>
          <cell r="U1315">
            <v>789</v>
          </cell>
          <cell r="V1315">
            <v>4829</v>
          </cell>
        </row>
        <row r="1316">
          <cell r="D1316">
            <v>31402</v>
          </cell>
          <cell r="E1316">
            <v>0</v>
          </cell>
          <cell r="F1316">
            <v>20826</v>
          </cell>
          <cell r="G1316">
            <v>20826</v>
          </cell>
          <cell r="H1316">
            <v>0</v>
          </cell>
          <cell r="I1316">
            <v>14710</v>
          </cell>
          <cell r="J1316">
            <v>11310</v>
          </cell>
          <cell r="K1316">
            <v>14710</v>
          </cell>
          <cell r="L1316">
            <v>0</v>
          </cell>
          <cell r="M1316">
            <v>1376</v>
          </cell>
          <cell r="N1316">
            <v>926</v>
          </cell>
          <cell r="O1316">
            <v>932</v>
          </cell>
          <cell r="P1316">
            <v>444</v>
          </cell>
          <cell r="Q1316">
            <v>789</v>
          </cell>
          <cell r="R1316">
            <v>0</v>
          </cell>
          <cell r="S1316">
            <v>0</v>
          </cell>
          <cell r="T1316">
            <v>0</v>
          </cell>
          <cell r="U1316">
            <v>789</v>
          </cell>
          <cell r="V1316">
            <v>3464</v>
          </cell>
        </row>
        <row r="1317">
          <cell r="D1317">
            <v>31403</v>
          </cell>
          <cell r="E1317">
            <v>0</v>
          </cell>
          <cell r="F1317">
            <v>16117</v>
          </cell>
          <cell r="G1317">
            <v>16117</v>
          </cell>
          <cell r="H1317">
            <v>0</v>
          </cell>
          <cell r="I1317">
            <v>10685</v>
          </cell>
          <cell r="J1317">
            <v>7520</v>
          </cell>
          <cell r="K1317">
            <v>10685</v>
          </cell>
          <cell r="L1317">
            <v>0</v>
          </cell>
          <cell r="M1317">
            <v>1032</v>
          </cell>
          <cell r="N1317">
            <v>615</v>
          </cell>
          <cell r="O1317">
            <v>1032</v>
          </cell>
          <cell r="P1317">
            <v>0</v>
          </cell>
          <cell r="Q1317">
            <v>789</v>
          </cell>
          <cell r="R1317">
            <v>0</v>
          </cell>
          <cell r="S1317">
            <v>0</v>
          </cell>
          <cell r="T1317">
            <v>0</v>
          </cell>
          <cell r="U1317">
            <v>789</v>
          </cell>
          <cell r="V1317">
            <v>2684</v>
          </cell>
        </row>
        <row r="1318">
          <cell r="D1318">
            <v>32000</v>
          </cell>
          <cell r="E1318">
            <v>0</v>
          </cell>
          <cell r="F1318">
            <v>3802865</v>
          </cell>
          <cell r="G1318">
            <v>276250</v>
          </cell>
          <cell r="H1318">
            <v>3526615</v>
          </cell>
          <cell r="I1318">
            <v>0</v>
          </cell>
          <cell r="J1318">
            <v>0</v>
          </cell>
          <cell r="K1318">
            <v>0</v>
          </cell>
          <cell r="L1318">
            <v>0</v>
          </cell>
          <cell r="M1318">
            <v>0</v>
          </cell>
          <cell r="N1318">
            <v>0</v>
          </cell>
          <cell r="O1318">
            <v>0</v>
          </cell>
          <cell r="P1318">
            <v>0</v>
          </cell>
          <cell r="Q1318">
            <v>0</v>
          </cell>
          <cell r="R1318">
            <v>0</v>
          </cell>
          <cell r="S1318">
            <v>0</v>
          </cell>
          <cell r="T1318">
            <v>0</v>
          </cell>
          <cell r="U1318">
            <v>0</v>
          </cell>
          <cell r="V1318">
            <v>638733</v>
          </cell>
        </row>
        <row r="1319">
          <cell r="D1319">
            <v>32201</v>
          </cell>
          <cell r="E1319">
            <v>0</v>
          </cell>
          <cell r="F1319">
            <v>521466</v>
          </cell>
          <cell r="G1319">
            <v>0</v>
          </cell>
          <cell r="H1319">
            <v>521466</v>
          </cell>
          <cell r="I1319">
            <v>814335</v>
          </cell>
          <cell r="J1319">
            <v>532320</v>
          </cell>
          <cell r="K1319">
            <v>644000</v>
          </cell>
          <cell r="L1319">
            <v>170335</v>
          </cell>
          <cell r="M1319">
            <v>81883</v>
          </cell>
          <cell r="N1319">
            <v>43933</v>
          </cell>
          <cell r="O1319">
            <v>25304</v>
          </cell>
          <cell r="P1319">
            <v>56579</v>
          </cell>
          <cell r="Q1319">
            <v>7029</v>
          </cell>
          <cell r="R1319">
            <v>0</v>
          </cell>
          <cell r="S1319">
            <v>0</v>
          </cell>
          <cell r="T1319">
            <v>0</v>
          </cell>
          <cell r="U1319">
            <v>7029</v>
          </cell>
          <cell r="V1319">
            <v>88152</v>
          </cell>
        </row>
        <row r="1320">
          <cell r="D1320">
            <v>32202</v>
          </cell>
          <cell r="E1320">
            <v>0</v>
          </cell>
          <cell r="F1320">
            <v>181555</v>
          </cell>
          <cell r="G1320">
            <v>0</v>
          </cell>
          <cell r="H1320">
            <v>181555</v>
          </cell>
          <cell r="I1320">
            <v>240370</v>
          </cell>
          <cell r="J1320">
            <v>170960</v>
          </cell>
          <cell r="K1320">
            <v>240370</v>
          </cell>
          <cell r="L1320">
            <v>0</v>
          </cell>
          <cell r="M1320">
            <v>23345</v>
          </cell>
          <cell r="N1320">
            <v>14108</v>
          </cell>
          <cell r="O1320">
            <v>10877</v>
          </cell>
          <cell r="P1320">
            <v>12468</v>
          </cell>
          <cell r="Q1320">
            <v>2469</v>
          </cell>
          <cell r="R1320">
            <v>0</v>
          </cell>
          <cell r="S1320">
            <v>0</v>
          </cell>
          <cell r="T1320">
            <v>0</v>
          </cell>
          <cell r="U1320">
            <v>2469</v>
          </cell>
          <cell r="V1320">
            <v>30215</v>
          </cell>
        </row>
        <row r="1321">
          <cell r="D1321">
            <v>32203</v>
          </cell>
          <cell r="E1321">
            <v>0</v>
          </cell>
          <cell r="F1321">
            <v>467515</v>
          </cell>
          <cell r="G1321">
            <v>79000</v>
          </cell>
          <cell r="H1321">
            <v>388515</v>
          </cell>
          <cell r="I1321">
            <v>589635</v>
          </cell>
          <cell r="J1321">
            <v>345040</v>
          </cell>
          <cell r="K1321">
            <v>589635</v>
          </cell>
          <cell r="L1321">
            <v>0</v>
          </cell>
          <cell r="M1321">
            <v>61334</v>
          </cell>
          <cell r="N1321">
            <v>28328</v>
          </cell>
          <cell r="O1321">
            <v>40400</v>
          </cell>
          <cell r="P1321">
            <v>20934</v>
          </cell>
          <cell r="Q1321">
            <v>5909</v>
          </cell>
          <cell r="R1321">
            <v>0</v>
          </cell>
          <cell r="S1321">
            <v>0</v>
          </cell>
          <cell r="T1321">
            <v>0</v>
          </cell>
          <cell r="U1321">
            <v>5909</v>
          </cell>
          <cell r="V1321">
            <v>79023</v>
          </cell>
        </row>
        <row r="1322">
          <cell r="D1322">
            <v>32204</v>
          </cell>
          <cell r="E1322">
            <v>0</v>
          </cell>
          <cell r="F1322">
            <v>159883</v>
          </cell>
          <cell r="G1322">
            <v>136400</v>
          </cell>
          <cell r="H1322">
            <v>23483</v>
          </cell>
          <cell r="I1322">
            <v>201455</v>
          </cell>
          <cell r="J1322">
            <v>143030</v>
          </cell>
          <cell r="K1322">
            <v>0</v>
          </cell>
          <cell r="L1322">
            <v>201455</v>
          </cell>
          <cell r="M1322">
            <v>19560</v>
          </cell>
          <cell r="N1322">
            <v>11763</v>
          </cell>
          <cell r="O1322">
            <v>7184</v>
          </cell>
          <cell r="P1322">
            <v>12376</v>
          </cell>
          <cell r="Q1322">
            <v>2709</v>
          </cell>
          <cell r="R1322">
            <v>0</v>
          </cell>
          <cell r="S1322">
            <v>0</v>
          </cell>
          <cell r="T1322">
            <v>0</v>
          </cell>
          <cell r="U1322">
            <v>2709</v>
          </cell>
          <cell r="V1322">
            <v>26948</v>
          </cell>
        </row>
        <row r="1323">
          <cell r="D1323">
            <v>32205</v>
          </cell>
          <cell r="E1323">
            <v>0</v>
          </cell>
          <cell r="F1323">
            <v>129218</v>
          </cell>
          <cell r="G1323">
            <v>48000</v>
          </cell>
          <cell r="H1323">
            <v>81218</v>
          </cell>
          <cell r="I1323">
            <v>152430</v>
          </cell>
          <cell r="J1323">
            <v>110320</v>
          </cell>
          <cell r="K1323">
            <v>152430</v>
          </cell>
          <cell r="L1323">
            <v>0</v>
          </cell>
          <cell r="M1323">
            <v>14667</v>
          </cell>
          <cell r="N1323">
            <v>9060</v>
          </cell>
          <cell r="O1323">
            <v>14375</v>
          </cell>
          <cell r="P1323">
            <v>292</v>
          </cell>
          <cell r="Q1323">
            <v>2229</v>
          </cell>
          <cell r="R1323">
            <v>0</v>
          </cell>
          <cell r="S1323">
            <v>0</v>
          </cell>
          <cell r="T1323">
            <v>0</v>
          </cell>
          <cell r="U1323">
            <v>2229</v>
          </cell>
          <cell r="V1323">
            <v>21743</v>
          </cell>
        </row>
        <row r="1324">
          <cell r="D1324">
            <v>32206</v>
          </cell>
          <cell r="E1324">
            <v>0</v>
          </cell>
          <cell r="F1324">
            <v>126635</v>
          </cell>
          <cell r="G1324">
            <v>93860</v>
          </cell>
          <cell r="H1324">
            <v>32775</v>
          </cell>
          <cell r="I1324">
            <v>131545</v>
          </cell>
          <cell r="J1324">
            <v>82010</v>
          </cell>
          <cell r="K1324">
            <v>112000</v>
          </cell>
          <cell r="L1324">
            <v>19545</v>
          </cell>
          <cell r="M1324">
            <v>13384</v>
          </cell>
          <cell r="N1324">
            <v>6748</v>
          </cell>
          <cell r="O1324">
            <v>3950</v>
          </cell>
          <cell r="P1324">
            <v>9434</v>
          </cell>
          <cell r="Q1324">
            <v>1989</v>
          </cell>
          <cell r="R1324">
            <v>0</v>
          </cell>
          <cell r="S1324">
            <v>0</v>
          </cell>
          <cell r="T1324">
            <v>0</v>
          </cell>
          <cell r="U1324">
            <v>1989</v>
          </cell>
          <cell r="V1324">
            <v>21390</v>
          </cell>
        </row>
        <row r="1325">
          <cell r="D1325">
            <v>32207</v>
          </cell>
          <cell r="E1325">
            <v>0</v>
          </cell>
          <cell r="F1325">
            <v>84554</v>
          </cell>
          <cell r="G1325">
            <v>0</v>
          </cell>
          <cell r="H1325">
            <v>84554</v>
          </cell>
          <cell r="I1325">
            <v>114530</v>
          </cell>
          <cell r="J1325">
            <v>85090</v>
          </cell>
          <cell r="K1325">
            <v>93200</v>
          </cell>
          <cell r="L1325">
            <v>21330</v>
          </cell>
          <cell r="M1325">
            <v>10964</v>
          </cell>
          <cell r="N1325">
            <v>7043</v>
          </cell>
          <cell r="O1325">
            <v>5000</v>
          </cell>
          <cell r="P1325">
            <v>5964</v>
          </cell>
          <cell r="Q1325">
            <v>1290</v>
          </cell>
          <cell r="R1325">
            <v>0</v>
          </cell>
          <cell r="S1325">
            <v>0</v>
          </cell>
          <cell r="T1325">
            <v>0</v>
          </cell>
          <cell r="U1325">
            <v>1290</v>
          </cell>
          <cell r="V1325">
            <v>14243</v>
          </cell>
        </row>
        <row r="1326">
          <cell r="D1326">
            <v>32209</v>
          </cell>
          <cell r="E1326">
            <v>0</v>
          </cell>
          <cell r="F1326">
            <v>140388</v>
          </cell>
          <cell r="G1326">
            <v>0</v>
          </cell>
          <cell r="H1326">
            <v>140388</v>
          </cell>
          <cell r="I1326">
            <v>124085</v>
          </cell>
          <cell r="J1326">
            <v>76490</v>
          </cell>
          <cell r="K1326">
            <v>3200</v>
          </cell>
          <cell r="L1326">
            <v>120885</v>
          </cell>
          <cell r="M1326">
            <v>12679</v>
          </cell>
          <cell r="N1326">
            <v>6316</v>
          </cell>
          <cell r="O1326">
            <v>644</v>
          </cell>
          <cell r="P1326">
            <v>12035</v>
          </cell>
          <cell r="Q1326">
            <v>1989</v>
          </cell>
          <cell r="R1326">
            <v>0</v>
          </cell>
          <cell r="S1326">
            <v>0</v>
          </cell>
          <cell r="T1326">
            <v>0</v>
          </cell>
          <cell r="U1326">
            <v>1989</v>
          </cell>
          <cell r="V1326">
            <v>23663</v>
          </cell>
        </row>
        <row r="1327">
          <cell r="D1327">
            <v>32343</v>
          </cell>
          <cell r="E1327">
            <v>0</v>
          </cell>
          <cell r="F1327">
            <v>59550</v>
          </cell>
          <cell r="G1327">
            <v>13151</v>
          </cell>
          <cell r="H1327">
            <v>46399</v>
          </cell>
          <cell r="I1327">
            <v>44145</v>
          </cell>
          <cell r="J1327">
            <v>29710</v>
          </cell>
          <cell r="K1327">
            <v>44145</v>
          </cell>
          <cell r="L1327">
            <v>0</v>
          </cell>
          <cell r="M1327">
            <v>4374</v>
          </cell>
          <cell r="N1327">
            <v>2466</v>
          </cell>
          <cell r="O1327">
            <v>2602</v>
          </cell>
          <cell r="P1327">
            <v>1772</v>
          </cell>
          <cell r="Q1327">
            <v>1029</v>
          </cell>
          <cell r="R1327">
            <v>0</v>
          </cell>
          <cell r="S1327">
            <v>0</v>
          </cell>
          <cell r="T1327">
            <v>0</v>
          </cell>
          <cell r="U1327">
            <v>1029</v>
          </cell>
          <cell r="V1327">
            <v>10026</v>
          </cell>
        </row>
        <row r="1328">
          <cell r="D1328">
            <v>32386</v>
          </cell>
          <cell r="E1328">
            <v>0</v>
          </cell>
          <cell r="F1328">
            <v>32711</v>
          </cell>
          <cell r="G1328">
            <v>32711</v>
          </cell>
          <cell r="H1328">
            <v>0</v>
          </cell>
          <cell r="I1328">
            <v>20785</v>
          </cell>
          <cell r="J1328">
            <v>15410</v>
          </cell>
          <cell r="K1328">
            <v>20785</v>
          </cell>
          <cell r="L1328">
            <v>0</v>
          </cell>
          <cell r="M1328">
            <v>1979</v>
          </cell>
          <cell r="N1328">
            <v>1271</v>
          </cell>
          <cell r="O1328">
            <v>1979</v>
          </cell>
          <cell r="P1328">
            <v>0</v>
          </cell>
          <cell r="Q1328">
            <v>789</v>
          </cell>
          <cell r="R1328">
            <v>0</v>
          </cell>
          <cell r="S1328">
            <v>0</v>
          </cell>
          <cell r="T1328">
            <v>0</v>
          </cell>
          <cell r="U1328">
            <v>789</v>
          </cell>
          <cell r="V1328">
            <v>5378</v>
          </cell>
        </row>
        <row r="1329">
          <cell r="D1329">
            <v>32441</v>
          </cell>
          <cell r="E1329">
            <v>0</v>
          </cell>
          <cell r="F1329">
            <v>24661</v>
          </cell>
          <cell r="G1329">
            <v>24661</v>
          </cell>
          <cell r="H1329">
            <v>0</v>
          </cell>
          <cell r="I1329">
            <v>16225</v>
          </cell>
          <cell r="J1329">
            <v>12420</v>
          </cell>
          <cell r="K1329">
            <v>16225</v>
          </cell>
          <cell r="L1329">
            <v>0</v>
          </cell>
          <cell r="M1329">
            <v>1536</v>
          </cell>
          <cell r="N1329">
            <v>1035</v>
          </cell>
          <cell r="O1329">
            <v>640</v>
          </cell>
          <cell r="P1329">
            <v>896</v>
          </cell>
          <cell r="Q1329">
            <v>789</v>
          </cell>
          <cell r="R1329">
            <v>0</v>
          </cell>
          <cell r="S1329">
            <v>0</v>
          </cell>
          <cell r="T1329">
            <v>0</v>
          </cell>
          <cell r="U1329">
            <v>789</v>
          </cell>
          <cell r="V1329">
            <v>4144</v>
          </cell>
        </row>
        <row r="1330">
          <cell r="D1330">
            <v>32448</v>
          </cell>
          <cell r="E1330">
            <v>0</v>
          </cell>
          <cell r="F1330">
            <v>30839</v>
          </cell>
          <cell r="G1330">
            <v>30839</v>
          </cell>
          <cell r="H1330">
            <v>0</v>
          </cell>
          <cell r="I1330">
            <v>23550</v>
          </cell>
          <cell r="J1330">
            <v>18530</v>
          </cell>
          <cell r="K1330">
            <v>22200</v>
          </cell>
          <cell r="L1330">
            <v>1350</v>
          </cell>
          <cell r="M1330">
            <v>2193</v>
          </cell>
          <cell r="N1330">
            <v>1536</v>
          </cell>
          <cell r="O1330">
            <v>800</v>
          </cell>
          <cell r="P1330">
            <v>1393</v>
          </cell>
          <cell r="Q1330">
            <v>789</v>
          </cell>
          <cell r="R1330">
            <v>0</v>
          </cell>
          <cell r="S1330">
            <v>0</v>
          </cell>
          <cell r="T1330">
            <v>0</v>
          </cell>
          <cell r="U1330">
            <v>789</v>
          </cell>
          <cell r="V1330">
            <v>5185</v>
          </cell>
        </row>
        <row r="1331">
          <cell r="D1331">
            <v>32449</v>
          </cell>
          <cell r="E1331">
            <v>0</v>
          </cell>
          <cell r="F1331">
            <v>54844</v>
          </cell>
          <cell r="G1331">
            <v>0</v>
          </cell>
          <cell r="H1331">
            <v>54844</v>
          </cell>
          <cell r="I1331">
            <v>52460</v>
          </cell>
          <cell r="J1331">
            <v>40180</v>
          </cell>
          <cell r="K1331">
            <v>51410</v>
          </cell>
          <cell r="L1331">
            <v>1050</v>
          </cell>
          <cell r="M1331">
            <v>4943</v>
          </cell>
          <cell r="N1331">
            <v>3323</v>
          </cell>
          <cell r="O1331">
            <v>4172</v>
          </cell>
          <cell r="P1331">
            <v>771</v>
          </cell>
          <cell r="Q1331">
            <v>1029</v>
          </cell>
          <cell r="R1331">
            <v>0</v>
          </cell>
          <cell r="S1331">
            <v>0</v>
          </cell>
          <cell r="T1331">
            <v>0</v>
          </cell>
          <cell r="U1331">
            <v>1029</v>
          </cell>
          <cell r="V1331">
            <v>9232</v>
          </cell>
        </row>
        <row r="1332">
          <cell r="D1332">
            <v>32501</v>
          </cell>
          <cell r="E1332">
            <v>0</v>
          </cell>
          <cell r="F1332">
            <v>41572</v>
          </cell>
          <cell r="G1332">
            <v>0</v>
          </cell>
          <cell r="H1332">
            <v>41572</v>
          </cell>
          <cell r="I1332">
            <v>35435</v>
          </cell>
          <cell r="J1332">
            <v>27390</v>
          </cell>
          <cell r="K1332">
            <v>35435</v>
          </cell>
          <cell r="L1332">
            <v>0</v>
          </cell>
          <cell r="M1332">
            <v>3330</v>
          </cell>
          <cell r="N1332">
            <v>2271</v>
          </cell>
          <cell r="O1332">
            <v>650</v>
          </cell>
          <cell r="P1332">
            <v>2680</v>
          </cell>
          <cell r="Q1332">
            <v>1029</v>
          </cell>
          <cell r="R1332">
            <v>0</v>
          </cell>
          <cell r="S1332">
            <v>0</v>
          </cell>
          <cell r="T1332">
            <v>0</v>
          </cell>
          <cell r="U1332">
            <v>1029</v>
          </cell>
          <cell r="V1332">
            <v>6993</v>
          </cell>
        </row>
        <row r="1333">
          <cell r="D1333">
            <v>32505</v>
          </cell>
          <cell r="E1333">
            <v>0</v>
          </cell>
          <cell r="F1333">
            <v>36889</v>
          </cell>
          <cell r="G1333">
            <v>36889</v>
          </cell>
          <cell r="H1333">
            <v>0</v>
          </cell>
          <cell r="I1333">
            <v>31175</v>
          </cell>
          <cell r="J1333">
            <v>24030</v>
          </cell>
          <cell r="K1333">
            <v>31175</v>
          </cell>
          <cell r="L1333">
            <v>0</v>
          </cell>
          <cell r="M1333">
            <v>2945</v>
          </cell>
          <cell r="N1333">
            <v>2003</v>
          </cell>
          <cell r="O1333">
            <v>700</v>
          </cell>
          <cell r="P1333">
            <v>2245</v>
          </cell>
          <cell r="Q1333">
            <v>1029</v>
          </cell>
          <cell r="R1333">
            <v>0</v>
          </cell>
          <cell r="S1333">
            <v>0</v>
          </cell>
          <cell r="T1333">
            <v>0</v>
          </cell>
          <cell r="U1333">
            <v>1029</v>
          </cell>
          <cell r="V1333">
            <v>6204</v>
          </cell>
        </row>
        <row r="1334">
          <cell r="D1334">
            <v>32525</v>
          </cell>
          <cell r="E1334">
            <v>0</v>
          </cell>
          <cell r="F1334">
            <v>18463</v>
          </cell>
          <cell r="G1334">
            <v>18463</v>
          </cell>
          <cell r="H1334">
            <v>0</v>
          </cell>
          <cell r="I1334">
            <v>10000</v>
          </cell>
          <cell r="J1334">
            <v>7000</v>
          </cell>
          <cell r="K1334">
            <v>10000</v>
          </cell>
          <cell r="L1334">
            <v>0</v>
          </cell>
          <cell r="M1334">
            <v>979</v>
          </cell>
          <cell r="N1334">
            <v>580</v>
          </cell>
          <cell r="O1334">
            <v>0</v>
          </cell>
          <cell r="P1334">
            <v>979</v>
          </cell>
          <cell r="Q1334">
            <v>789</v>
          </cell>
          <cell r="R1334">
            <v>0</v>
          </cell>
          <cell r="S1334">
            <v>0</v>
          </cell>
          <cell r="T1334">
            <v>0</v>
          </cell>
          <cell r="U1334">
            <v>789</v>
          </cell>
          <cell r="V1334">
            <v>3102</v>
          </cell>
        </row>
        <row r="1335">
          <cell r="D1335">
            <v>32526</v>
          </cell>
          <cell r="E1335">
            <v>0</v>
          </cell>
          <cell r="F1335">
            <v>22284</v>
          </cell>
          <cell r="G1335">
            <v>22284</v>
          </cell>
          <cell r="H1335">
            <v>0</v>
          </cell>
          <cell r="I1335">
            <v>13765</v>
          </cell>
          <cell r="J1335">
            <v>10080</v>
          </cell>
          <cell r="K1335">
            <v>13765</v>
          </cell>
          <cell r="L1335">
            <v>0</v>
          </cell>
          <cell r="M1335">
            <v>1325</v>
          </cell>
          <cell r="N1335">
            <v>833</v>
          </cell>
          <cell r="O1335">
            <v>1325</v>
          </cell>
          <cell r="P1335">
            <v>0</v>
          </cell>
          <cell r="Q1335">
            <v>789</v>
          </cell>
          <cell r="R1335">
            <v>0</v>
          </cell>
          <cell r="S1335">
            <v>0</v>
          </cell>
          <cell r="T1335">
            <v>0</v>
          </cell>
          <cell r="U1335">
            <v>789</v>
          </cell>
          <cell r="V1335">
            <v>3745</v>
          </cell>
        </row>
        <row r="1336">
          <cell r="D1336">
            <v>32527</v>
          </cell>
          <cell r="E1336">
            <v>0</v>
          </cell>
          <cell r="F1336">
            <v>7566</v>
          </cell>
          <cell r="G1336">
            <v>0</v>
          </cell>
          <cell r="H1336">
            <v>7566</v>
          </cell>
          <cell r="I1336">
            <v>3220</v>
          </cell>
          <cell r="J1336">
            <v>2360</v>
          </cell>
          <cell r="K1336">
            <v>3220</v>
          </cell>
          <cell r="L1336">
            <v>0</v>
          </cell>
          <cell r="M1336">
            <v>309</v>
          </cell>
          <cell r="N1336">
            <v>195</v>
          </cell>
          <cell r="O1336">
            <v>0</v>
          </cell>
          <cell r="P1336">
            <v>309</v>
          </cell>
          <cell r="Q1336">
            <v>789</v>
          </cell>
          <cell r="R1336">
            <v>0</v>
          </cell>
          <cell r="S1336">
            <v>0</v>
          </cell>
          <cell r="T1336">
            <v>0</v>
          </cell>
          <cell r="U1336">
            <v>789</v>
          </cell>
          <cell r="V1336">
            <v>1270</v>
          </cell>
        </row>
        <row r="1337">
          <cell r="D1337">
            <v>32528</v>
          </cell>
          <cell r="E1337">
            <v>0</v>
          </cell>
          <cell r="F1337">
            <v>69247</v>
          </cell>
          <cell r="G1337">
            <v>0</v>
          </cell>
          <cell r="H1337">
            <v>69247</v>
          </cell>
          <cell r="I1337">
            <v>64575</v>
          </cell>
          <cell r="J1337">
            <v>46630</v>
          </cell>
          <cell r="K1337">
            <v>63900</v>
          </cell>
          <cell r="L1337">
            <v>675</v>
          </cell>
          <cell r="M1337">
            <v>6274</v>
          </cell>
          <cell r="N1337">
            <v>3871</v>
          </cell>
          <cell r="O1337">
            <v>5325</v>
          </cell>
          <cell r="P1337">
            <v>949</v>
          </cell>
          <cell r="Q1337">
            <v>1269</v>
          </cell>
          <cell r="R1337">
            <v>0</v>
          </cell>
          <cell r="S1337">
            <v>0</v>
          </cell>
          <cell r="T1337">
            <v>0</v>
          </cell>
          <cell r="U1337">
            <v>1269</v>
          </cell>
          <cell r="V1337">
            <v>11660</v>
          </cell>
        </row>
        <row r="1338">
          <cell r="D1338">
            <v>33000</v>
          </cell>
          <cell r="E1338">
            <v>0</v>
          </cell>
          <cell r="F1338">
            <v>6024214</v>
          </cell>
          <cell r="G1338">
            <v>5567000</v>
          </cell>
          <cell r="H1338">
            <v>457214</v>
          </cell>
          <cell r="I1338">
            <v>0</v>
          </cell>
          <cell r="J1338">
            <v>0</v>
          </cell>
          <cell r="K1338">
            <v>0</v>
          </cell>
          <cell r="L1338">
            <v>0</v>
          </cell>
          <cell r="M1338">
            <v>0</v>
          </cell>
          <cell r="N1338">
            <v>0</v>
          </cell>
          <cell r="O1338">
            <v>0</v>
          </cell>
          <cell r="P1338">
            <v>0</v>
          </cell>
          <cell r="Q1338">
            <v>0</v>
          </cell>
          <cell r="R1338">
            <v>0</v>
          </cell>
          <cell r="S1338">
            <v>0</v>
          </cell>
          <cell r="T1338">
            <v>0</v>
          </cell>
          <cell r="U1338">
            <v>0</v>
          </cell>
          <cell r="V1338">
            <v>1016478</v>
          </cell>
        </row>
        <row r="1339">
          <cell r="D1339">
            <v>33100</v>
          </cell>
          <cell r="E1339">
            <v>0</v>
          </cell>
          <cell r="F1339">
            <v>1361658</v>
          </cell>
          <cell r="G1339">
            <v>1361658</v>
          </cell>
          <cell r="H1339">
            <v>0</v>
          </cell>
          <cell r="I1339">
            <v>3145640</v>
          </cell>
          <cell r="J1339">
            <v>2158160</v>
          </cell>
          <cell r="K1339">
            <v>3090000</v>
          </cell>
          <cell r="L1339">
            <v>55640</v>
          </cell>
          <cell r="M1339">
            <v>310806</v>
          </cell>
          <cell r="N1339">
            <v>178203</v>
          </cell>
          <cell r="O1339">
            <v>240000</v>
          </cell>
          <cell r="P1339">
            <v>70806</v>
          </cell>
          <cell r="Q1339">
            <v>21429</v>
          </cell>
          <cell r="R1339">
            <v>0</v>
          </cell>
          <cell r="S1339">
            <v>0</v>
          </cell>
          <cell r="T1339">
            <v>0</v>
          </cell>
          <cell r="U1339">
            <v>21429</v>
          </cell>
          <cell r="V1339">
            <v>230285</v>
          </cell>
        </row>
        <row r="1340">
          <cell r="D1340">
            <v>33202</v>
          </cell>
          <cell r="E1340">
            <v>0</v>
          </cell>
          <cell r="F1340">
            <v>873495</v>
          </cell>
          <cell r="G1340">
            <v>873495</v>
          </cell>
          <cell r="H1340">
            <v>0</v>
          </cell>
          <cell r="I1340">
            <v>2026710</v>
          </cell>
          <cell r="J1340">
            <v>1370100</v>
          </cell>
          <cell r="K1340">
            <v>1840000</v>
          </cell>
          <cell r="L1340">
            <v>186710</v>
          </cell>
          <cell r="M1340">
            <v>200902</v>
          </cell>
          <cell r="N1340">
            <v>112558</v>
          </cell>
          <cell r="O1340">
            <v>140000</v>
          </cell>
          <cell r="P1340">
            <v>60902</v>
          </cell>
          <cell r="Q1340">
            <v>13749</v>
          </cell>
          <cell r="R1340">
            <v>0</v>
          </cell>
          <cell r="S1340">
            <v>0</v>
          </cell>
          <cell r="T1340">
            <v>0</v>
          </cell>
          <cell r="U1340">
            <v>13749</v>
          </cell>
          <cell r="V1340">
            <v>148116</v>
          </cell>
        </row>
        <row r="1341">
          <cell r="D1341">
            <v>33203</v>
          </cell>
          <cell r="E1341">
            <v>0</v>
          </cell>
          <cell r="F1341">
            <v>282515</v>
          </cell>
          <cell r="G1341">
            <v>0</v>
          </cell>
          <cell r="H1341">
            <v>282515</v>
          </cell>
          <cell r="I1341">
            <v>427365</v>
          </cell>
          <cell r="J1341">
            <v>295420</v>
          </cell>
          <cell r="K1341">
            <v>403000</v>
          </cell>
          <cell r="L1341">
            <v>24365</v>
          </cell>
          <cell r="M1341">
            <v>41964</v>
          </cell>
          <cell r="N1341">
            <v>24318</v>
          </cell>
          <cell r="O1341">
            <v>13402</v>
          </cell>
          <cell r="P1341">
            <v>28562</v>
          </cell>
          <cell r="Q1341">
            <v>4149</v>
          </cell>
          <cell r="R1341">
            <v>0</v>
          </cell>
          <cell r="S1341">
            <v>0</v>
          </cell>
          <cell r="T1341">
            <v>0</v>
          </cell>
          <cell r="U1341">
            <v>4149</v>
          </cell>
          <cell r="V1341">
            <v>47684</v>
          </cell>
        </row>
        <row r="1342">
          <cell r="D1342">
            <v>33204</v>
          </cell>
          <cell r="E1342">
            <v>0</v>
          </cell>
          <cell r="F1342">
            <v>150844</v>
          </cell>
          <cell r="G1342">
            <v>1140</v>
          </cell>
          <cell r="H1342">
            <v>149704</v>
          </cell>
          <cell r="I1342">
            <v>262680</v>
          </cell>
          <cell r="J1342">
            <v>188590</v>
          </cell>
          <cell r="K1342">
            <v>237730</v>
          </cell>
          <cell r="L1342">
            <v>24950</v>
          </cell>
          <cell r="M1342">
            <v>25471</v>
          </cell>
          <cell r="N1342">
            <v>15571</v>
          </cell>
          <cell r="O1342">
            <v>12957</v>
          </cell>
          <cell r="P1342">
            <v>12514</v>
          </cell>
          <cell r="Q1342">
            <v>2709</v>
          </cell>
          <cell r="R1342">
            <v>0</v>
          </cell>
          <cell r="S1342">
            <v>0</v>
          </cell>
          <cell r="T1342">
            <v>0</v>
          </cell>
          <cell r="U1342">
            <v>2709</v>
          </cell>
          <cell r="V1342">
            <v>25560</v>
          </cell>
        </row>
        <row r="1343">
          <cell r="D1343">
            <v>33205</v>
          </cell>
          <cell r="E1343">
            <v>0</v>
          </cell>
          <cell r="F1343">
            <v>121847</v>
          </cell>
          <cell r="G1343">
            <v>0</v>
          </cell>
          <cell r="H1343">
            <v>121847</v>
          </cell>
          <cell r="I1343">
            <v>211925</v>
          </cell>
          <cell r="J1343">
            <v>151790</v>
          </cell>
          <cell r="K1343">
            <v>193000</v>
          </cell>
          <cell r="L1343">
            <v>18925</v>
          </cell>
          <cell r="M1343">
            <v>20294</v>
          </cell>
          <cell r="N1343">
            <v>12266</v>
          </cell>
          <cell r="O1343">
            <v>10889</v>
          </cell>
          <cell r="P1343">
            <v>9405</v>
          </cell>
          <cell r="Q1343">
            <v>2709</v>
          </cell>
          <cell r="R1343">
            <v>0</v>
          </cell>
          <cell r="S1343">
            <v>0</v>
          </cell>
          <cell r="T1343">
            <v>0</v>
          </cell>
          <cell r="U1343">
            <v>2709</v>
          </cell>
          <cell r="V1343">
            <v>20555</v>
          </cell>
        </row>
        <row r="1344">
          <cell r="D1344">
            <v>33207</v>
          </cell>
          <cell r="E1344">
            <v>0</v>
          </cell>
          <cell r="F1344">
            <v>119765</v>
          </cell>
          <cell r="G1344">
            <v>119765</v>
          </cell>
          <cell r="H1344">
            <v>0</v>
          </cell>
          <cell r="I1344">
            <v>157100</v>
          </cell>
          <cell r="J1344">
            <v>107180</v>
          </cell>
          <cell r="K1344">
            <v>156000</v>
          </cell>
          <cell r="L1344">
            <v>1100</v>
          </cell>
          <cell r="M1344">
            <v>15506</v>
          </cell>
          <cell r="N1344">
            <v>8843</v>
          </cell>
          <cell r="O1344">
            <v>6600</v>
          </cell>
          <cell r="P1344">
            <v>8906</v>
          </cell>
          <cell r="Q1344">
            <v>2229</v>
          </cell>
          <cell r="R1344">
            <v>0</v>
          </cell>
          <cell r="S1344">
            <v>0</v>
          </cell>
          <cell r="T1344">
            <v>0</v>
          </cell>
          <cell r="U1344">
            <v>2229</v>
          </cell>
          <cell r="V1344">
            <v>20205</v>
          </cell>
        </row>
        <row r="1345">
          <cell r="D1345">
            <v>33208</v>
          </cell>
          <cell r="E1345">
            <v>0</v>
          </cell>
          <cell r="F1345">
            <v>176865</v>
          </cell>
          <cell r="G1345">
            <v>0</v>
          </cell>
          <cell r="H1345">
            <v>176865</v>
          </cell>
          <cell r="I1345">
            <v>254920</v>
          </cell>
          <cell r="J1345">
            <v>160450</v>
          </cell>
          <cell r="K1345">
            <v>232000</v>
          </cell>
          <cell r="L1345">
            <v>22920</v>
          </cell>
          <cell r="M1345">
            <v>25861</v>
          </cell>
          <cell r="N1345">
            <v>13168</v>
          </cell>
          <cell r="O1345">
            <v>17312</v>
          </cell>
          <cell r="P1345">
            <v>8549</v>
          </cell>
          <cell r="Q1345">
            <v>2949</v>
          </cell>
          <cell r="R1345">
            <v>0</v>
          </cell>
          <cell r="S1345">
            <v>0</v>
          </cell>
          <cell r="T1345">
            <v>0</v>
          </cell>
          <cell r="U1345">
            <v>2949</v>
          </cell>
          <cell r="V1345">
            <v>29859</v>
          </cell>
        </row>
        <row r="1346">
          <cell r="D1346">
            <v>33209</v>
          </cell>
          <cell r="E1346">
            <v>0</v>
          </cell>
          <cell r="F1346">
            <v>108352</v>
          </cell>
          <cell r="G1346">
            <v>0</v>
          </cell>
          <cell r="H1346">
            <v>108352</v>
          </cell>
          <cell r="I1346">
            <v>135820</v>
          </cell>
          <cell r="J1346">
            <v>99940</v>
          </cell>
          <cell r="K1346">
            <v>128000</v>
          </cell>
          <cell r="L1346">
            <v>7820</v>
          </cell>
          <cell r="M1346">
            <v>12995</v>
          </cell>
          <cell r="N1346">
            <v>8240</v>
          </cell>
          <cell r="O1346">
            <v>12995</v>
          </cell>
          <cell r="P1346">
            <v>0</v>
          </cell>
          <cell r="Q1346">
            <v>1989</v>
          </cell>
          <cell r="R1346">
            <v>0</v>
          </cell>
          <cell r="S1346">
            <v>0</v>
          </cell>
          <cell r="T1346">
            <v>0</v>
          </cell>
          <cell r="U1346">
            <v>1989</v>
          </cell>
          <cell r="V1346">
            <v>18251</v>
          </cell>
        </row>
        <row r="1347">
          <cell r="D1347">
            <v>33210</v>
          </cell>
          <cell r="E1347">
            <v>0</v>
          </cell>
          <cell r="F1347">
            <v>108568</v>
          </cell>
          <cell r="G1347">
            <v>74651</v>
          </cell>
          <cell r="H1347">
            <v>33917</v>
          </cell>
          <cell r="I1347">
            <v>119070</v>
          </cell>
          <cell r="J1347">
            <v>83180</v>
          </cell>
          <cell r="K1347">
            <v>119070</v>
          </cell>
          <cell r="L1347">
            <v>0</v>
          </cell>
          <cell r="M1347">
            <v>11669</v>
          </cell>
          <cell r="N1347">
            <v>6890</v>
          </cell>
          <cell r="O1347">
            <v>7400</v>
          </cell>
          <cell r="P1347">
            <v>4269</v>
          </cell>
          <cell r="Q1347">
            <v>1749</v>
          </cell>
          <cell r="R1347">
            <v>0</v>
          </cell>
          <cell r="S1347">
            <v>0</v>
          </cell>
          <cell r="T1347">
            <v>0</v>
          </cell>
          <cell r="U1347">
            <v>1749</v>
          </cell>
          <cell r="V1347">
            <v>18244</v>
          </cell>
        </row>
        <row r="1348">
          <cell r="D1348">
            <v>33211</v>
          </cell>
          <cell r="E1348">
            <v>0</v>
          </cell>
          <cell r="F1348">
            <v>103450</v>
          </cell>
          <cell r="G1348">
            <v>103450</v>
          </cell>
          <cell r="H1348">
            <v>0</v>
          </cell>
          <cell r="I1348">
            <v>149445</v>
          </cell>
          <cell r="J1348">
            <v>107690</v>
          </cell>
          <cell r="K1348">
            <v>137200</v>
          </cell>
          <cell r="L1348">
            <v>12245</v>
          </cell>
          <cell r="M1348">
            <v>14484</v>
          </cell>
          <cell r="N1348">
            <v>8916</v>
          </cell>
          <cell r="O1348">
            <v>1872</v>
          </cell>
          <cell r="P1348">
            <v>12612</v>
          </cell>
          <cell r="Q1348">
            <v>2229</v>
          </cell>
          <cell r="R1348">
            <v>0</v>
          </cell>
          <cell r="S1348">
            <v>0</v>
          </cell>
          <cell r="T1348">
            <v>0</v>
          </cell>
          <cell r="U1348">
            <v>2229</v>
          </cell>
          <cell r="V1348">
            <v>17387</v>
          </cell>
        </row>
        <row r="1349">
          <cell r="D1349">
            <v>33212</v>
          </cell>
          <cell r="E1349">
            <v>0</v>
          </cell>
          <cell r="F1349">
            <v>98636</v>
          </cell>
          <cell r="G1349">
            <v>0</v>
          </cell>
          <cell r="H1349">
            <v>98636</v>
          </cell>
          <cell r="I1349">
            <v>144230</v>
          </cell>
          <cell r="J1349">
            <v>95300</v>
          </cell>
          <cell r="K1349">
            <v>130400</v>
          </cell>
          <cell r="L1349">
            <v>13830</v>
          </cell>
          <cell r="M1349">
            <v>14302</v>
          </cell>
          <cell r="N1349">
            <v>7735</v>
          </cell>
          <cell r="O1349">
            <v>8335</v>
          </cell>
          <cell r="P1349">
            <v>5967</v>
          </cell>
          <cell r="Q1349">
            <v>2229</v>
          </cell>
          <cell r="R1349">
            <v>0</v>
          </cell>
          <cell r="S1349">
            <v>0</v>
          </cell>
          <cell r="T1349">
            <v>0</v>
          </cell>
          <cell r="U1349">
            <v>2229</v>
          </cell>
          <cell r="V1349">
            <v>16753</v>
          </cell>
        </row>
        <row r="1350">
          <cell r="D1350">
            <v>33213</v>
          </cell>
          <cell r="E1350">
            <v>0</v>
          </cell>
          <cell r="F1350">
            <v>128812</v>
          </cell>
          <cell r="G1350">
            <v>0</v>
          </cell>
          <cell r="H1350">
            <v>128812</v>
          </cell>
          <cell r="I1350">
            <v>168455</v>
          </cell>
          <cell r="J1350">
            <v>111770</v>
          </cell>
          <cell r="K1350">
            <v>156000</v>
          </cell>
          <cell r="L1350">
            <v>12455</v>
          </cell>
          <cell r="M1350">
            <v>16718</v>
          </cell>
          <cell r="N1350">
            <v>9131</v>
          </cell>
          <cell r="O1350">
            <v>10650</v>
          </cell>
          <cell r="P1350">
            <v>6068</v>
          </cell>
          <cell r="Q1350">
            <v>2469</v>
          </cell>
          <cell r="R1350">
            <v>0</v>
          </cell>
          <cell r="S1350">
            <v>0</v>
          </cell>
          <cell r="T1350">
            <v>0</v>
          </cell>
          <cell r="U1350">
            <v>2469</v>
          </cell>
          <cell r="V1350">
            <v>21765</v>
          </cell>
        </row>
        <row r="1351">
          <cell r="D1351">
            <v>33214</v>
          </cell>
          <cell r="E1351">
            <v>1170</v>
          </cell>
          <cell r="F1351">
            <v>161532</v>
          </cell>
          <cell r="G1351">
            <v>110802</v>
          </cell>
          <cell r="H1351">
            <v>50730</v>
          </cell>
          <cell r="I1351">
            <v>160805</v>
          </cell>
          <cell r="J1351">
            <v>106060</v>
          </cell>
          <cell r="K1351">
            <v>160805</v>
          </cell>
          <cell r="L1351">
            <v>0</v>
          </cell>
          <cell r="M1351">
            <v>16120</v>
          </cell>
          <cell r="N1351">
            <v>8830</v>
          </cell>
          <cell r="O1351">
            <v>13703</v>
          </cell>
          <cell r="P1351">
            <v>2417</v>
          </cell>
          <cell r="Q1351">
            <v>2229</v>
          </cell>
          <cell r="R1351">
            <v>0</v>
          </cell>
          <cell r="S1351">
            <v>0</v>
          </cell>
          <cell r="T1351">
            <v>0</v>
          </cell>
          <cell r="U1351">
            <v>2229</v>
          </cell>
          <cell r="V1351">
            <v>27227</v>
          </cell>
        </row>
        <row r="1352">
          <cell r="D1352">
            <v>33215</v>
          </cell>
          <cell r="E1352">
            <v>0</v>
          </cell>
          <cell r="F1352">
            <v>97609</v>
          </cell>
          <cell r="G1352">
            <v>0</v>
          </cell>
          <cell r="H1352">
            <v>97609</v>
          </cell>
          <cell r="I1352">
            <v>122110</v>
          </cell>
          <cell r="J1352">
            <v>89770</v>
          </cell>
          <cell r="K1352">
            <v>122110</v>
          </cell>
          <cell r="L1352">
            <v>0</v>
          </cell>
          <cell r="M1352">
            <v>11753</v>
          </cell>
          <cell r="N1352">
            <v>7463</v>
          </cell>
          <cell r="O1352">
            <v>9082</v>
          </cell>
          <cell r="P1352">
            <v>2671</v>
          </cell>
          <cell r="Q1352">
            <v>1749</v>
          </cell>
          <cell r="R1352">
            <v>0</v>
          </cell>
          <cell r="S1352">
            <v>0</v>
          </cell>
          <cell r="T1352">
            <v>0</v>
          </cell>
          <cell r="U1352">
            <v>1749</v>
          </cell>
          <cell r="V1352">
            <v>16442</v>
          </cell>
        </row>
        <row r="1353">
          <cell r="D1353">
            <v>33216</v>
          </cell>
          <cell r="E1353">
            <v>0</v>
          </cell>
          <cell r="F1353">
            <v>94000</v>
          </cell>
          <cell r="G1353">
            <v>0</v>
          </cell>
          <cell r="H1353">
            <v>94000</v>
          </cell>
          <cell r="I1353">
            <v>129820</v>
          </cell>
          <cell r="J1353">
            <v>86000</v>
          </cell>
          <cell r="K1353">
            <v>128000</v>
          </cell>
          <cell r="L1353">
            <v>1820</v>
          </cell>
          <cell r="M1353">
            <v>12933</v>
          </cell>
          <cell r="N1353">
            <v>7065</v>
          </cell>
          <cell r="O1353">
            <v>6920</v>
          </cell>
          <cell r="P1353">
            <v>6013</v>
          </cell>
          <cell r="Q1353">
            <v>1989</v>
          </cell>
          <cell r="R1353">
            <v>0</v>
          </cell>
          <cell r="S1353">
            <v>0</v>
          </cell>
          <cell r="T1353">
            <v>0</v>
          </cell>
          <cell r="U1353">
            <v>1989</v>
          </cell>
          <cell r="V1353">
            <v>15868</v>
          </cell>
        </row>
        <row r="1354">
          <cell r="D1354">
            <v>33346</v>
          </cell>
          <cell r="E1354">
            <v>0</v>
          </cell>
          <cell r="F1354">
            <v>52017</v>
          </cell>
          <cell r="G1354">
            <v>0</v>
          </cell>
          <cell r="H1354">
            <v>52017</v>
          </cell>
          <cell r="I1354">
            <v>66645</v>
          </cell>
          <cell r="J1354">
            <v>49830</v>
          </cell>
          <cell r="K1354">
            <v>66645</v>
          </cell>
          <cell r="L1354">
            <v>0</v>
          </cell>
          <cell r="M1354">
            <v>6347</v>
          </cell>
          <cell r="N1354">
            <v>4118</v>
          </cell>
          <cell r="O1354">
            <v>4992</v>
          </cell>
          <cell r="P1354">
            <v>1355</v>
          </cell>
          <cell r="Q1354">
            <v>1269</v>
          </cell>
          <cell r="R1354">
            <v>0</v>
          </cell>
          <cell r="S1354">
            <v>0</v>
          </cell>
          <cell r="T1354">
            <v>0</v>
          </cell>
          <cell r="U1354">
            <v>1269</v>
          </cell>
          <cell r="V1354">
            <v>8721</v>
          </cell>
        </row>
        <row r="1355">
          <cell r="D1355">
            <v>33423</v>
          </cell>
          <cell r="E1355">
            <v>0</v>
          </cell>
          <cell r="F1355">
            <v>32770</v>
          </cell>
          <cell r="G1355">
            <v>0</v>
          </cell>
          <cell r="H1355">
            <v>32770</v>
          </cell>
          <cell r="I1355">
            <v>42590</v>
          </cell>
          <cell r="J1355">
            <v>25490</v>
          </cell>
          <cell r="K1355">
            <v>33400</v>
          </cell>
          <cell r="L1355">
            <v>9190</v>
          </cell>
          <cell r="M1355">
            <v>4389</v>
          </cell>
          <cell r="N1355">
            <v>2088</v>
          </cell>
          <cell r="O1355">
            <v>4043</v>
          </cell>
          <cell r="P1355">
            <v>346</v>
          </cell>
          <cell r="Q1355">
            <v>1269</v>
          </cell>
          <cell r="R1355">
            <v>0</v>
          </cell>
          <cell r="S1355">
            <v>0</v>
          </cell>
          <cell r="T1355">
            <v>0</v>
          </cell>
          <cell r="U1355">
            <v>1269</v>
          </cell>
          <cell r="V1355">
            <v>5557</v>
          </cell>
        </row>
        <row r="1356">
          <cell r="D1356">
            <v>33445</v>
          </cell>
          <cell r="E1356">
            <v>0</v>
          </cell>
          <cell r="F1356">
            <v>32229</v>
          </cell>
          <cell r="G1356">
            <v>2253</v>
          </cell>
          <cell r="H1356">
            <v>29976</v>
          </cell>
          <cell r="I1356">
            <v>39000</v>
          </cell>
          <cell r="J1356">
            <v>24020</v>
          </cell>
          <cell r="K1356">
            <v>31700</v>
          </cell>
          <cell r="L1356">
            <v>7300</v>
          </cell>
          <cell r="M1356">
            <v>3988</v>
          </cell>
          <cell r="N1356">
            <v>1978</v>
          </cell>
          <cell r="O1356">
            <v>2399</v>
          </cell>
          <cell r="P1356">
            <v>1589</v>
          </cell>
          <cell r="Q1356">
            <v>1029</v>
          </cell>
          <cell r="R1356">
            <v>0</v>
          </cell>
          <cell r="S1356">
            <v>0</v>
          </cell>
          <cell r="T1356">
            <v>0</v>
          </cell>
          <cell r="U1356">
            <v>1029</v>
          </cell>
          <cell r="V1356">
            <v>5450</v>
          </cell>
        </row>
        <row r="1357">
          <cell r="D1357">
            <v>33461</v>
          </cell>
          <cell r="E1357">
            <v>0</v>
          </cell>
          <cell r="F1357">
            <v>54236</v>
          </cell>
          <cell r="G1357">
            <v>0</v>
          </cell>
          <cell r="H1357">
            <v>54236</v>
          </cell>
          <cell r="I1357">
            <v>50665</v>
          </cell>
          <cell r="J1357">
            <v>33260</v>
          </cell>
          <cell r="K1357">
            <v>37290</v>
          </cell>
          <cell r="L1357">
            <v>13375</v>
          </cell>
          <cell r="M1357">
            <v>5032</v>
          </cell>
          <cell r="N1357">
            <v>2710</v>
          </cell>
          <cell r="O1357">
            <v>2517</v>
          </cell>
          <cell r="P1357">
            <v>2515</v>
          </cell>
          <cell r="Q1357">
            <v>1269</v>
          </cell>
          <cell r="R1357">
            <v>0</v>
          </cell>
          <cell r="S1357">
            <v>0</v>
          </cell>
          <cell r="T1357">
            <v>0</v>
          </cell>
          <cell r="U1357">
            <v>1269</v>
          </cell>
          <cell r="V1357">
            <v>9133</v>
          </cell>
        </row>
        <row r="1358">
          <cell r="D1358">
            <v>33586</v>
          </cell>
          <cell r="E1358">
            <v>0</v>
          </cell>
          <cell r="F1358">
            <v>7840</v>
          </cell>
          <cell r="G1358">
            <v>7840</v>
          </cell>
          <cell r="H1358">
            <v>0</v>
          </cell>
          <cell r="I1358">
            <v>4465</v>
          </cell>
          <cell r="J1358">
            <v>3520</v>
          </cell>
          <cell r="K1358">
            <v>3840</v>
          </cell>
          <cell r="L1358">
            <v>625</v>
          </cell>
          <cell r="M1358">
            <v>411</v>
          </cell>
          <cell r="N1358">
            <v>288</v>
          </cell>
          <cell r="O1358">
            <v>411</v>
          </cell>
          <cell r="P1358">
            <v>0</v>
          </cell>
          <cell r="Q1358">
            <v>789</v>
          </cell>
          <cell r="R1358">
            <v>0</v>
          </cell>
          <cell r="S1358">
            <v>0</v>
          </cell>
          <cell r="T1358">
            <v>0</v>
          </cell>
          <cell r="U1358">
            <v>789</v>
          </cell>
          <cell r="V1358">
            <v>1302</v>
          </cell>
        </row>
        <row r="1359">
          <cell r="D1359">
            <v>33606</v>
          </cell>
          <cell r="E1359">
            <v>0</v>
          </cell>
          <cell r="F1359">
            <v>49253</v>
          </cell>
          <cell r="G1359">
            <v>0</v>
          </cell>
          <cell r="H1359">
            <v>49253</v>
          </cell>
          <cell r="I1359">
            <v>54825</v>
          </cell>
          <cell r="J1359">
            <v>38970</v>
          </cell>
          <cell r="K1359">
            <v>31440</v>
          </cell>
          <cell r="L1359">
            <v>23385</v>
          </cell>
          <cell r="M1359">
            <v>5292</v>
          </cell>
          <cell r="N1359">
            <v>3171</v>
          </cell>
          <cell r="O1359">
            <v>4800</v>
          </cell>
          <cell r="P1359">
            <v>492</v>
          </cell>
          <cell r="Q1359">
            <v>1269</v>
          </cell>
          <cell r="R1359">
            <v>0</v>
          </cell>
          <cell r="S1359">
            <v>0</v>
          </cell>
          <cell r="T1359">
            <v>0</v>
          </cell>
          <cell r="U1359">
            <v>1269</v>
          </cell>
          <cell r="V1359">
            <v>8304</v>
          </cell>
        </row>
        <row r="1360">
          <cell r="D1360">
            <v>33622</v>
          </cell>
          <cell r="E1360">
            <v>0</v>
          </cell>
          <cell r="F1360">
            <v>37221</v>
          </cell>
          <cell r="G1360">
            <v>37221</v>
          </cell>
          <cell r="H1360">
            <v>0</v>
          </cell>
          <cell r="I1360">
            <v>44465</v>
          </cell>
          <cell r="J1360">
            <v>30140</v>
          </cell>
          <cell r="K1360">
            <v>39200</v>
          </cell>
          <cell r="L1360">
            <v>5265</v>
          </cell>
          <cell r="M1360">
            <v>4352</v>
          </cell>
          <cell r="N1360">
            <v>2438</v>
          </cell>
          <cell r="O1360">
            <v>1710</v>
          </cell>
          <cell r="P1360">
            <v>2642</v>
          </cell>
          <cell r="Q1360">
            <v>1029</v>
          </cell>
          <cell r="R1360">
            <v>0</v>
          </cell>
          <cell r="S1360">
            <v>0</v>
          </cell>
          <cell r="T1360">
            <v>0</v>
          </cell>
          <cell r="U1360">
            <v>1029</v>
          </cell>
          <cell r="V1360">
            <v>6290</v>
          </cell>
        </row>
        <row r="1361">
          <cell r="D1361">
            <v>33623</v>
          </cell>
          <cell r="E1361">
            <v>0</v>
          </cell>
          <cell r="F1361">
            <v>29556</v>
          </cell>
          <cell r="G1361">
            <v>29556</v>
          </cell>
          <cell r="H1361">
            <v>0</v>
          </cell>
          <cell r="I1361">
            <v>22685</v>
          </cell>
          <cell r="J1361">
            <v>15130</v>
          </cell>
          <cell r="K1361">
            <v>22200</v>
          </cell>
          <cell r="L1361">
            <v>485</v>
          </cell>
          <cell r="M1361">
            <v>2242</v>
          </cell>
          <cell r="N1361">
            <v>1228</v>
          </cell>
          <cell r="O1361">
            <v>2100</v>
          </cell>
          <cell r="P1361">
            <v>142</v>
          </cell>
          <cell r="Q1361">
            <v>1029</v>
          </cell>
          <cell r="R1361">
            <v>0</v>
          </cell>
          <cell r="S1361">
            <v>0</v>
          </cell>
          <cell r="T1361">
            <v>0</v>
          </cell>
          <cell r="U1361">
            <v>1029</v>
          </cell>
          <cell r="V1361">
            <v>4958</v>
          </cell>
        </row>
        <row r="1362">
          <cell r="D1362">
            <v>33643</v>
          </cell>
          <cell r="E1362">
            <v>0</v>
          </cell>
          <cell r="F1362">
            <v>12262</v>
          </cell>
          <cell r="G1362">
            <v>0</v>
          </cell>
          <cell r="H1362">
            <v>12262</v>
          </cell>
          <cell r="I1362">
            <v>6250</v>
          </cell>
          <cell r="J1362">
            <v>4550</v>
          </cell>
          <cell r="K1362">
            <v>6250</v>
          </cell>
          <cell r="L1362">
            <v>0</v>
          </cell>
          <cell r="M1362">
            <v>593</v>
          </cell>
          <cell r="N1362">
            <v>368</v>
          </cell>
          <cell r="O1362">
            <v>572</v>
          </cell>
          <cell r="P1362">
            <v>21</v>
          </cell>
          <cell r="Q1362">
            <v>789</v>
          </cell>
          <cell r="R1362">
            <v>0</v>
          </cell>
          <cell r="S1362">
            <v>0</v>
          </cell>
          <cell r="T1362">
            <v>0</v>
          </cell>
          <cell r="U1362">
            <v>789</v>
          </cell>
          <cell r="V1362">
            <v>2024</v>
          </cell>
        </row>
        <row r="1363">
          <cell r="D1363">
            <v>33663</v>
          </cell>
          <cell r="E1363">
            <v>0</v>
          </cell>
          <cell r="F1363">
            <v>26240</v>
          </cell>
          <cell r="G1363">
            <v>0</v>
          </cell>
          <cell r="H1363">
            <v>26240</v>
          </cell>
          <cell r="I1363">
            <v>25560</v>
          </cell>
          <cell r="J1363">
            <v>20170</v>
          </cell>
          <cell r="K1363">
            <v>25560</v>
          </cell>
          <cell r="L1363">
            <v>0</v>
          </cell>
          <cell r="M1363">
            <v>2387</v>
          </cell>
          <cell r="N1363">
            <v>1676</v>
          </cell>
          <cell r="O1363">
            <v>2387</v>
          </cell>
          <cell r="P1363">
            <v>0</v>
          </cell>
          <cell r="Q1363">
            <v>789</v>
          </cell>
          <cell r="R1363">
            <v>0</v>
          </cell>
          <cell r="S1363">
            <v>0</v>
          </cell>
          <cell r="T1363">
            <v>0</v>
          </cell>
          <cell r="U1363">
            <v>789</v>
          </cell>
          <cell r="V1363">
            <v>4414</v>
          </cell>
        </row>
        <row r="1364">
          <cell r="D1364">
            <v>33666</v>
          </cell>
          <cell r="E1364">
            <v>0</v>
          </cell>
          <cell r="F1364">
            <v>54258</v>
          </cell>
          <cell r="G1364">
            <v>5900</v>
          </cell>
          <cell r="H1364">
            <v>48358</v>
          </cell>
          <cell r="I1364">
            <v>64340</v>
          </cell>
          <cell r="J1364">
            <v>48390</v>
          </cell>
          <cell r="K1364">
            <v>57590</v>
          </cell>
          <cell r="L1364">
            <v>6750</v>
          </cell>
          <cell r="M1364">
            <v>6082</v>
          </cell>
          <cell r="N1364">
            <v>3973</v>
          </cell>
          <cell r="O1364">
            <v>6082</v>
          </cell>
          <cell r="P1364">
            <v>0</v>
          </cell>
          <cell r="Q1364">
            <v>1269</v>
          </cell>
          <cell r="R1364">
            <v>0</v>
          </cell>
          <cell r="S1364">
            <v>0</v>
          </cell>
          <cell r="T1364">
            <v>0</v>
          </cell>
          <cell r="U1364">
            <v>1269</v>
          </cell>
          <cell r="V1364">
            <v>9093</v>
          </cell>
        </row>
        <row r="1365">
          <cell r="D1365">
            <v>33681</v>
          </cell>
          <cell r="E1365">
            <v>0</v>
          </cell>
          <cell r="F1365">
            <v>49792</v>
          </cell>
          <cell r="G1365">
            <v>0</v>
          </cell>
          <cell r="H1365">
            <v>49792</v>
          </cell>
          <cell r="I1365">
            <v>54560</v>
          </cell>
          <cell r="J1365">
            <v>41780</v>
          </cell>
          <cell r="K1365">
            <v>52920</v>
          </cell>
          <cell r="L1365">
            <v>1640</v>
          </cell>
          <cell r="M1365">
            <v>5113</v>
          </cell>
          <cell r="N1365">
            <v>3430</v>
          </cell>
          <cell r="O1365">
            <v>3742</v>
          </cell>
          <cell r="P1365">
            <v>1371</v>
          </cell>
          <cell r="Q1365">
            <v>1029</v>
          </cell>
          <cell r="R1365">
            <v>0</v>
          </cell>
          <cell r="S1365">
            <v>0</v>
          </cell>
          <cell r="T1365">
            <v>0</v>
          </cell>
          <cell r="U1365">
            <v>1029</v>
          </cell>
          <cell r="V1365">
            <v>8130</v>
          </cell>
        </row>
        <row r="1366">
          <cell r="D1366">
            <v>34000</v>
          </cell>
          <cell r="E1366">
            <v>0</v>
          </cell>
          <cell r="F1366">
            <v>7076219</v>
          </cell>
          <cell r="G1366">
            <v>5456736</v>
          </cell>
          <cell r="H1366">
            <v>1619483</v>
          </cell>
          <cell r="I1366">
            <v>0</v>
          </cell>
          <cell r="J1366">
            <v>0</v>
          </cell>
          <cell r="K1366">
            <v>0</v>
          </cell>
          <cell r="L1366">
            <v>0</v>
          </cell>
          <cell r="M1366">
            <v>0</v>
          </cell>
          <cell r="N1366">
            <v>0</v>
          </cell>
          <cell r="O1366">
            <v>0</v>
          </cell>
          <cell r="P1366">
            <v>0</v>
          </cell>
          <cell r="Q1366">
            <v>0</v>
          </cell>
          <cell r="R1366">
            <v>0</v>
          </cell>
          <cell r="S1366">
            <v>0</v>
          </cell>
          <cell r="T1366">
            <v>0</v>
          </cell>
          <cell r="U1366">
            <v>0</v>
          </cell>
          <cell r="V1366">
            <v>1216930</v>
          </cell>
        </row>
        <row r="1367">
          <cell r="D1367">
            <v>34100</v>
          </cell>
          <cell r="E1367">
            <v>0</v>
          </cell>
          <cell r="F1367">
            <v>2152075</v>
          </cell>
          <cell r="G1367">
            <v>2152075</v>
          </cell>
          <cell r="H1367">
            <v>0</v>
          </cell>
          <cell r="I1367">
            <v>5010360</v>
          </cell>
          <cell r="J1367">
            <v>3318370</v>
          </cell>
          <cell r="K1367">
            <v>4097520</v>
          </cell>
          <cell r="L1367">
            <v>912840</v>
          </cell>
          <cell r="M1367">
            <v>502463</v>
          </cell>
          <cell r="N1367">
            <v>274283</v>
          </cell>
          <cell r="O1367">
            <v>80095</v>
          </cell>
          <cell r="P1367">
            <v>422368</v>
          </cell>
          <cell r="Q1367">
            <v>34869</v>
          </cell>
          <cell r="R1367">
            <v>0</v>
          </cell>
          <cell r="S1367">
            <v>0</v>
          </cell>
          <cell r="T1367">
            <v>0</v>
          </cell>
          <cell r="U1367">
            <v>34869</v>
          </cell>
          <cell r="V1367">
            <v>374217</v>
          </cell>
        </row>
        <row r="1368">
          <cell r="D1368">
            <v>34202</v>
          </cell>
          <cell r="E1368">
            <v>0</v>
          </cell>
          <cell r="F1368">
            <v>532552</v>
          </cell>
          <cell r="G1368">
            <v>532552</v>
          </cell>
          <cell r="H1368">
            <v>0</v>
          </cell>
          <cell r="I1368">
            <v>1031860</v>
          </cell>
          <cell r="J1368">
            <v>744930</v>
          </cell>
          <cell r="K1368">
            <v>1014000</v>
          </cell>
          <cell r="L1368">
            <v>17860</v>
          </cell>
          <cell r="M1368">
            <v>100152</v>
          </cell>
          <cell r="N1368">
            <v>61716</v>
          </cell>
          <cell r="O1368">
            <v>48348</v>
          </cell>
          <cell r="P1368">
            <v>51804</v>
          </cell>
          <cell r="Q1368">
            <v>7829</v>
          </cell>
          <cell r="R1368">
            <v>0</v>
          </cell>
          <cell r="S1368">
            <v>0</v>
          </cell>
          <cell r="T1368">
            <v>0</v>
          </cell>
          <cell r="U1368">
            <v>7829</v>
          </cell>
          <cell r="V1368">
            <v>92211</v>
          </cell>
        </row>
        <row r="1369">
          <cell r="D1369">
            <v>34203</v>
          </cell>
          <cell r="E1369">
            <v>0</v>
          </cell>
          <cell r="F1369">
            <v>62458</v>
          </cell>
          <cell r="G1369">
            <v>62458</v>
          </cell>
          <cell r="H1369">
            <v>0</v>
          </cell>
          <cell r="I1369">
            <v>120185</v>
          </cell>
          <cell r="J1369">
            <v>89420</v>
          </cell>
          <cell r="K1369">
            <v>105400</v>
          </cell>
          <cell r="L1369">
            <v>14785</v>
          </cell>
          <cell r="M1369">
            <v>11513</v>
          </cell>
          <cell r="N1369">
            <v>7418</v>
          </cell>
          <cell r="O1369">
            <v>5946</v>
          </cell>
          <cell r="P1369">
            <v>5567</v>
          </cell>
          <cell r="Q1369">
            <v>1749</v>
          </cell>
          <cell r="R1369">
            <v>0</v>
          </cell>
          <cell r="S1369">
            <v>0</v>
          </cell>
          <cell r="T1369">
            <v>0</v>
          </cell>
          <cell r="U1369">
            <v>1749</v>
          </cell>
          <cell r="V1369">
            <v>10538</v>
          </cell>
        </row>
        <row r="1370">
          <cell r="D1370">
            <v>34204</v>
          </cell>
          <cell r="E1370">
            <v>0</v>
          </cell>
          <cell r="F1370">
            <v>253846</v>
          </cell>
          <cell r="G1370">
            <v>64000</v>
          </cell>
          <cell r="H1370">
            <v>189846</v>
          </cell>
          <cell r="I1370">
            <v>423325</v>
          </cell>
          <cell r="J1370">
            <v>303740</v>
          </cell>
          <cell r="K1370">
            <v>329600</v>
          </cell>
          <cell r="L1370">
            <v>93725</v>
          </cell>
          <cell r="M1370">
            <v>41013</v>
          </cell>
          <cell r="N1370">
            <v>25023</v>
          </cell>
          <cell r="O1370">
            <v>16001</v>
          </cell>
          <cell r="P1370">
            <v>25012</v>
          </cell>
          <cell r="Q1370">
            <v>3909</v>
          </cell>
          <cell r="R1370">
            <v>0</v>
          </cell>
          <cell r="S1370">
            <v>0</v>
          </cell>
          <cell r="T1370">
            <v>0</v>
          </cell>
          <cell r="U1370">
            <v>3909</v>
          </cell>
          <cell r="V1370">
            <v>43476</v>
          </cell>
        </row>
        <row r="1371">
          <cell r="D1371">
            <v>34205</v>
          </cell>
          <cell r="E1371">
            <v>0</v>
          </cell>
          <cell r="F1371">
            <v>382322</v>
          </cell>
          <cell r="G1371">
            <v>382322</v>
          </cell>
          <cell r="H1371">
            <v>0</v>
          </cell>
          <cell r="I1371">
            <v>670260</v>
          </cell>
          <cell r="J1371">
            <v>500600</v>
          </cell>
          <cell r="K1371">
            <v>670000</v>
          </cell>
          <cell r="L1371">
            <v>260</v>
          </cell>
          <cell r="M1371">
            <v>63989</v>
          </cell>
          <cell r="N1371">
            <v>41363</v>
          </cell>
          <cell r="O1371">
            <v>8317</v>
          </cell>
          <cell r="P1371">
            <v>55672</v>
          </cell>
          <cell r="Q1371">
            <v>5589</v>
          </cell>
          <cell r="R1371">
            <v>0</v>
          </cell>
          <cell r="S1371">
            <v>0</v>
          </cell>
          <cell r="T1371">
            <v>0</v>
          </cell>
          <cell r="U1371">
            <v>5589</v>
          </cell>
          <cell r="V1371">
            <v>65936</v>
          </cell>
        </row>
        <row r="1372">
          <cell r="D1372">
            <v>34207</v>
          </cell>
          <cell r="E1372">
            <v>0</v>
          </cell>
          <cell r="F1372">
            <v>962912</v>
          </cell>
          <cell r="G1372">
            <v>662912</v>
          </cell>
          <cell r="H1372">
            <v>300000</v>
          </cell>
          <cell r="I1372">
            <v>1958930</v>
          </cell>
          <cell r="J1372">
            <v>1324140</v>
          </cell>
          <cell r="K1372">
            <v>1958930</v>
          </cell>
          <cell r="L1372">
            <v>0</v>
          </cell>
          <cell r="M1372">
            <v>194312</v>
          </cell>
          <cell r="N1372">
            <v>108953</v>
          </cell>
          <cell r="O1372">
            <v>194312</v>
          </cell>
          <cell r="P1372">
            <v>0</v>
          </cell>
          <cell r="Q1372">
            <v>12970</v>
          </cell>
          <cell r="R1372">
            <v>0</v>
          </cell>
          <cell r="S1372">
            <v>0</v>
          </cell>
          <cell r="T1372">
            <v>0</v>
          </cell>
          <cell r="U1372">
            <v>12970</v>
          </cell>
          <cell r="V1372">
            <v>166995</v>
          </cell>
        </row>
        <row r="1373">
          <cell r="D1373">
            <v>34208</v>
          </cell>
          <cell r="E1373">
            <v>0</v>
          </cell>
          <cell r="F1373">
            <v>123532</v>
          </cell>
          <cell r="G1373">
            <v>123532</v>
          </cell>
          <cell r="H1373">
            <v>0</v>
          </cell>
          <cell r="I1373">
            <v>167090</v>
          </cell>
          <cell r="J1373">
            <v>117290</v>
          </cell>
          <cell r="K1373">
            <v>167090</v>
          </cell>
          <cell r="L1373">
            <v>0</v>
          </cell>
          <cell r="M1373">
            <v>16424</v>
          </cell>
          <cell r="N1373">
            <v>9761</v>
          </cell>
          <cell r="O1373">
            <v>7168</v>
          </cell>
          <cell r="P1373">
            <v>9256</v>
          </cell>
          <cell r="Q1373">
            <v>2229</v>
          </cell>
          <cell r="R1373">
            <v>0</v>
          </cell>
          <cell r="S1373">
            <v>0</v>
          </cell>
          <cell r="T1373">
            <v>0</v>
          </cell>
          <cell r="U1373">
            <v>2229</v>
          </cell>
          <cell r="V1373">
            <v>21216</v>
          </cell>
        </row>
        <row r="1374">
          <cell r="D1374">
            <v>34209</v>
          </cell>
          <cell r="E1374">
            <v>0</v>
          </cell>
          <cell r="F1374">
            <v>183989</v>
          </cell>
          <cell r="G1374">
            <v>183989</v>
          </cell>
          <cell r="H1374">
            <v>0</v>
          </cell>
          <cell r="I1374">
            <v>210440</v>
          </cell>
          <cell r="J1374">
            <v>142770</v>
          </cell>
          <cell r="K1374">
            <v>210440</v>
          </cell>
          <cell r="L1374">
            <v>0</v>
          </cell>
          <cell r="M1374">
            <v>20819</v>
          </cell>
          <cell r="N1374">
            <v>11756</v>
          </cell>
          <cell r="O1374">
            <v>12915</v>
          </cell>
          <cell r="P1374">
            <v>7904</v>
          </cell>
          <cell r="Q1374">
            <v>2469</v>
          </cell>
          <cell r="R1374">
            <v>0</v>
          </cell>
          <cell r="S1374">
            <v>0</v>
          </cell>
          <cell r="T1374">
            <v>0</v>
          </cell>
          <cell r="U1374">
            <v>2469</v>
          </cell>
          <cell r="V1374">
            <v>31517</v>
          </cell>
        </row>
        <row r="1375">
          <cell r="D1375">
            <v>34210</v>
          </cell>
          <cell r="E1375">
            <v>0</v>
          </cell>
          <cell r="F1375">
            <v>136483</v>
          </cell>
          <cell r="G1375">
            <v>136483</v>
          </cell>
          <cell r="H1375">
            <v>0</v>
          </cell>
          <cell r="I1375">
            <v>152925</v>
          </cell>
          <cell r="J1375">
            <v>110890</v>
          </cell>
          <cell r="K1375">
            <v>152925</v>
          </cell>
          <cell r="L1375">
            <v>0</v>
          </cell>
          <cell r="M1375">
            <v>14696</v>
          </cell>
          <cell r="N1375">
            <v>9116</v>
          </cell>
          <cell r="O1375">
            <v>8099</v>
          </cell>
          <cell r="P1375">
            <v>6597</v>
          </cell>
          <cell r="Q1375">
            <v>1989</v>
          </cell>
          <cell r="R1375">
            <v>0</v>
          </cell>
          <cell r="S1375">
            <v>0</v>
          </cell>
          <cell r="T1375">
            <v>0</v>
          </cell>
          <cell r="U1375">
            <v>1989</v>
          </cell>
          <cell r="V1375">
            <v>23389</v>
          </cell>
        </row>
        <row r="1376">
          <cell r="D1376">
            <v>34211</v>
          </cell>
          <cell r="E1376">
            <v>0</v>
          </cell>
          <cell r="F1376">
            <v>62005</v>
          </cell>
          <cell r="G1376">
            <v>0</v>
          </cell>
          <cell r="H1376">
            <v>62005</v>
          </cell>
          <cell r="I1376">
            <v>107115</v>
          </cell>
          <cell r="J1376">
            <v>71460</v>
          </cell>
          <cell r="K1376">
            <v>48200</v>
          </cell>
          <cell r="L1376">
            <v>58915</v>
          </cell>
          <cell r="M1376">
            <v>10682</v>
          </cell>
          <cell r="N1376">
            <v>5900</v>
          </cell>
          <cell r="O1376">
            <v>3197</v>
          </cell>
          <cell r="P1376">
            <v>7485</v>
          </cell>
          <cell r="Q1376">
            <v>1989</v>
          </cell>
          <cell r="R1376">
            <v>0</v>
          </cell>
          <cell r="S1376">
            <v>0</v>
          </cell>
          <cell r="T1376">
            <v>0</v>
          </cell>
          <cell r="U1376">
            <v>1989</v>
          </cell>
          <cell r="V1376">
            <v>10748</v>
          </cell>
        </row>
        <row r="1377">
          <cell r="D1377">
            <v>34212</v>
          </cell>
          <cell r="E1377">
            <v>2701</v>
          </cell>
          <cell r="F1377">
            <v>359195</v>
          </cell>
          <cell r="G1377">
            <v>136331</v>
          </cell>
          <cell r="H1377">
            <v>222864</v>
          </cell>
          <cell r="I1377">
            <v>755545</v>
          </cell>
          <cell r="J1377">
            <v>487420</v>
          </cell>
          <cell r="K1377">
            <v>726000</v>
          </cell>
          <cell r="L1377">
            <v>29545</v>
          </cell>
          <cell r="M1377">
            <v>76157</v>
          </cell>
          <cell r="N1377">
            <v>40148</v>
          </cell>
          <cell r="O1377">
            <v>53192</v>
          </cell>
          <cell r="P1377">
            <v>22965</v>
          </cell>
          <cell r="Q1377">
            <v>7029</v>
          </cell>
          <cell r="R1377">
            <v>0</v>
          </cell>
          <cell r="S1377">
            <v>0</v>
          </cell>
          <cell r="T1377">
            <v>0</v>
          </cell>
          <cell r="U1377">
            <v>7029</v>
          </cell>
          <cell r="V1377">
            <v>62761</v>
          </cell>
        </row>
        <row r="1378">
          <cell r="D1378">
            <v>34213</v>
          </cell>
          <cell r="E1378">
            <v>0</v>
          </cell>
          <cell r="F1378">
            <v>292194</v>
          </cell>
          <cell r="G1378">
            <v>167138</v>
          </cell>
          <cell r="H1378">
            <v>125056</v>
          </cell>
          <cell r="I1378">
            <v>456410</v>
          </cell>
          <cell r="J1378">
            <v>295420</v>
          </cell>
          <cell r="K1378">
            <v>361600</v>
          </cell>
          <cell r="L1378">
            <v>94810</v>
          </cell>
          <cell r="M1378">
            <v>46054</v>
          </cell>
          <cell r="N1378">
            <v>24340</v>
          </cell>
          <cell r="O1378">
            <v>3550</v>
          </cell>
          <cell r="P1378">
            <v>42504</v>
          </cell>
          <cell r="Q1378">
            <v>4869</v>
          </cell>
          <cell r="R1378">
            <v>0</v>
          </cell>
          <cell r="S1378">
            <v>0</v>
          </cell>
          <cell r="T1378">
            <v>0</v>
          </cell>
          <cell r="U1378">
            <v>4869</v>
          </cell>
          <cell r="V1378">
            <v>50590</v>
          </cell>
        </row>
        <row r="1379">
          <cell r="D1379">
            <v>34214</v>
          </cell>
          <cell r="E1379">
            <v>0</v>
          </cell>
          <cell r="F1379">
            <v>97941</v>
          </cell>
          <cell r="G1379">
            <v>86353</v>
          </cell>
          <cell r="H1379">
            <v>11588</v>
          </cell>
          <cell r="I1379">
            <v>132255</v>
          </cell>
          <cell r="J1379">
            <v>97280</v>
          </cell>
          <cell r="K1379">
            <v>127000</v>
          </cell>
          <cell r="L1379">
            <v>5255</v>
          </cell>
          <cell r="M1379">
            <v>12777</v>
          </cell>
          <cell r="N1379">
            <v>8100</v>
          </cell>
          <cell r="O1379">
            <v>5579</v>
          </cell>
          <cell r="P1379">
            <v>7198</v>
          </cell>
          <cell r="Q1379">
            <v>1989</v>
          </cell>
          <cell r="R1379">
            <v>0</v>
          </cell>
          <cell r="S1379">
            <v>0</v>
          </cell>
          <cell r="T1379">
            <v>0</v>
          </cell>
          <cell r="U1379">
            <v>1989</v>
          </cell>
          <cell r="V1379">
            <v>16782</v>
          </cell>
        </row>
        <row r="1380">
          <cell r="D1380">
            <v>34215</v>
          </cell>
          <cell r="E1380">
            <v>0</v>
          </cell>
          <cell r="F1380">
            <v>85652</v>
          </cell>
          <cell r="G1380">
            <v>17705</v>
          </cell>
          <cell r="H1380">
            <v>67947</v>
          </cell>
          <cell r="I1380">
            <v>117350</v>
          </cell>
          <cell r="J1380">
            <v>89070</v>
          </cell>
          <cell r="K1380">
            <v>102000</v>
          </cell>
          <cell r="L1380">
            <v>15350</v>
          </cell>
          <cell r="M1380">
            <v>11147</v>
          </cell>
          <cell r="N1380">
            <v>7376</v>
          </cell>
          <cell r="O1380">
            <v>2100</v>
          </cell>
          <cell r="P1380">
            <v>9047</v>
          </cell>
          <cell r="Q1380">
            <v>1749</v>
          </cell>
          <cell r="R1380">
            <v>0</v>
          </cell>
          <cell r="S1380">
            <v>0</v>
          </cell>
          <cell r="T1380">
            <v>0</v>
          </cell>
          <cell r="U1380">
            <v>1749</v>
          </cell>
          <cell r="V1380">
            <v>14680</v>
          </cell>
        </row>
        <row r="1381">
          <cell r="D1381">
            <v>34302</v>
          </cell>
          <cell r="E1381">
            <v>0</v>
          </cell>
          <cell r="F1381">
            <v>104707</v>
          </cell>
          <cell r="G1381">
            <v>0</v>
          </cell>
          <cell r="H1381">
            <v>104707</v>
          </cell>
          <cell r="I1381">
            <v>194500</v>
          </cell>
          <cell r="J1381">
            <v>119170</v>
          </cell>
          <cell r="K1381">
            <v>139200</v>
          </cell>
          <cell r="L1381">
            <v>55300</v>
          </cell>
          <cell r="M1381">
            <v>20010</v>
          </cell>
          <cell r="N1381">
            <v>9798</v>
          </cell>
          <cell r="O1381">
            <v>887</v>
          </cell>
          <cell r="P1381">
            <v>19123</v>
          </cell>
          <cell r="Q1381">
            <v>2469</v>
          </cell>
          <cell r="R1381">
            <v>0</v>
          </cell>
          <cell r="S1381">
            <v>0</v>
          </cell>
          <cell r="T1381">
            <v>0</v>
          </cell>
          <cell r="U1381">
            <v>2469</v>
          </cell>
          <cell r="V1381">
            <v>18300</v>
          </cell>
        </row>
        <row r="1382">
          <cell r="D1382">
            <v>34304</v>
          </cell>
          <cell r="E1382">
            <v>3977</v>
          </cell>
          <cell r="F1382">
            <v>65582</v>
          </cell>
          <cell r="G1382">
            <v>0</v>
          </cell>
          <cell r="H1382">
            <v>65582</v>
          </cell>
          <cell r="I1382">
            <v>105395</v>
          </cell>
          <cell r="J1382">
            <v>61450</v>
          </cell>
          <cell r="K1382">
            <v>5720</v>
          </cell>
          <cell r="L1382">
            <v>99675</v>
          </cell>
          <cell r="M1382">
            <v>11015</v>
          </cell>
          <cell r="N1382">
            <v>5051</v>
          </cell>
          <cell r="O1382">
            <v>1699</v>
          </cell>
          <cell r="P1382">
            <v>9316</v>
          </cell>
          <cell r="Q1382">
            <v>1749</v>
          </cell>
          <cell r="R1382">
            <v>0</v>
          </cell>
          <cell r="S1382">
            <v>0</v>
          </cell>
          <cell r="T1382">
            <v>0</v>
          </cell>
          <cell r="U1382">
            <v>1749</v>
          </cell>
          <cell r="V1382">
            <v>11358</v>
          </cell>
        </row>
        <row r="1383">
          <cell r="D1383">
            <v>34307</v>
          </cell>
          <cell r="E1383">
            <v>0</v>
          </cell>
          <cell r="F1383">
            <v>65068</v>
          </cell>
          <cell r="G1383">
            <v>26047</v>
          </cell>
          <cell r="H1383">
            <v>39021</v>
          </cell>
          <cell r="I1383">
            <v>91270</v>
          </cell>
          <cell r="J1383">
            <v>59800</v>
          </cell>
          <cell r="K1383">
            <v>69500</v>
          </cell>
          <cell r="L1383">
            <v>21770</v>
          </cell>
          <cell r="M1383">
            <v>9136</v>
          </cell>
          <cell r="N1383">
            <v>4903</v>
          </cell>
          <cell r="O1383">
            <v>811</v>
          </cell>
          <cell r="P1383">
            <v>8325</v>
          </cell>
          <cell r="Q1383">
            <v>1050</v>
          </cell>
          <cell r="R1383">
            <v>0</v>
          </cell>
          <cell r="S1383">
            <v>0</v>
          </cell>
          <cell r="T1383">
            <v>0</v>
          </cell>
          <cell r="U1383">
            <v>1050</v>
          </cell>
          <cell r="V1383">
            <v>11269</v>
          </cell>
        </row>
        <row r="1384">
          <cell r="D1384">
            <v>34309</v>
          </cell>
          <cell r="E1384">
            <v>0</v>
          </cell>
          <cell r="F1384">
            <v>33711</v>
          </cell>
          <cell r="G1384">
            <v>4051</v>
          </cell>
          <cell r="H1384">
            <v>29660</v>
          </cell>
          <cell r="I1384">
            <v>52905</v>
          </cell>
          <cell r="J1384">
            <v>35780</v>
          </cell>
          <cell r="K1384">
            <v>36400</v>
          </cell>
          <cell r="L1384">
            <v>16505</v>
          </cell>
          <cell r="M1384">
            <v>5244</v>
          </cell>
          <cell r="N1384">
            <v>2943</v>
          </cell>
          <cell r="O1384">
            <v>4070</v>
          </cell>
          <cell r="P1384">
            <v>1174</v>
          </cell>
          <cell r="Q1384">
            <v>1269</v>
          </cell>
          <cell r="R1384">
            <v>0</v>
          </cell>
          <cell r="S1384">
            <v>0</v>
          </cell>
          <cell r="T1384">
            <v>0</v>
          </cell>
          <cell r="U1384">
            <v>1269</v>
          </cell>
          <cell r="V1384">
            <v>5816</v>
          </cell>
        </row>
        <row r="1385">
          <cell r="D1385">
            <v>34368</v>
          </cell>
          <cell r="E1385">
            <v>0</v>
          </cell>
          <cell r="F1385">
            <v>37149</v>
          </cell>
          <cell r="G1385">
            <v>0</v>
          </cell>
          <cell r="H1385">
            <v>37149</v>
          </cell>
          <cell r="I1385">
            <v>31315</v>
          </cell>
          <cell r="J1385">
            <v>24410</v>
          </cell>
          <cell r="K1385">
            <v>31315</v>
          </cell>
          <cell r="L1385">
            <v>0</v>
          </cell>
          <cell r="M1385">
            <v>2948</v>
          </cell>
          <cell r="N1385">
            <v>2036</v>
          </cell>
          <cell r="O1385">
            <v>2948</v>
          </cell>
          <cell r="P1385">
            <v>0</v>
          </cell>
          <cell r="Q1385">
            <v>1029</v>
          </cell>
          <cell r="R1385">
            <v>0</v>
          </cell>
          <cell r="S1385">
            <v>0</v>
          </cell>
          <cell r="T1385">
            <v>0</v>
          </cell>
          <cell r="U1385">
            <v>1029</v>
          </cell>
          <cell r="V1385">
            <v>6314</v>
          </cell>
        </row>
        <row r="1386">
          <cell r="D1386">
            <v>34369</v>
          </cell>
          <cell r="E1386">
            <v>0</v>
          </cell>
          <cell r="F1386">
            <v>72030</v>
          </cell>
          <cell r="G1386">
            <v>0</v>
          </cell>
          <cell r="H1386">
            <v>72030</v>
          </cell>
          <cell r="I1386">
            <v>80705</v>
          </cell>
          <cell r="J1386">
            <v>57750</v>
          </cell>
          <cell r="K1386">
            <v>80705</v>
          </cell>
          <cell r="L1386">
            <v>0</v>
          </cell>
          <cell r="M1386">
            <v>7823</v>
          </cell>
          <cell r="N1386">
            <v>4763</v>
          </cell>
          <cell r="O1386">
            <v>7823</v>
          </cell>
          <cell r="P1386">
            <v>0</v>
          </cell>
          <cell r="Q1386">
            <v>1509</v>
          </cell>
          <cell r="R1386">
            <v>0</v>
          </cell>
          <cell r="S1386">
            <v>0</v>
          </cell>
          <cell r="T1386">
            <v>0</v>
          </cell>
          <cell r="U1386">
            <v>1509</v>
          </cell>
          <cell r="V1386">
            <v>12302</v>
          </cell>
        </row>
        <row r="1387">
          <cell r="D1387">
            <v>34431</v>
          </cell>
          <cell r="E1387">
            <v>0</v>
          </cell>
          <cell r="F1387">
            <v>39198</v>
          </cell>
          <cell r="G1387">
            <v>0</v>
          </cell>
          <cell r="H1387">
            <v>39198</v>
          </cell>
          <cell r="I1387">
            <v>34780</v>
          </cell>
          <cell r="J1387">
            <v>26640</v>
          </cell>
          <cell r="K1387">
            <v>34780</v>
          </cell>
          <cell r="L1387">
            <v>0</v>
          </cell>
          <cell r="M1387">
            <v>3288</v>
          </cell>
          <cell r="N1387">
            <v>2220</v>
          </cell>
          <cell r="O1387">
            <v>800</v>
          </cell>
          <cell r="P1387">
            <v>2488</v>
          </cell>
          <cell r="Q1387">
            <v>1029</v>
          </cell>
          <cell r="R1387">
            <v>0</v>
          </cell>
          <cell r="S1387">
            <v>0</v>
          </cell>
          <cell r="T1387">
            <v>0</v>
          </cell>
          <cell r="U1387">
            <v>1029</v>
          </cell>
          <cell r="V1387">
            <v>6707</v>
          </cell>
        </row>
        <row r="1388">
          <cell r="D1388">
            <v>34462</v>
          </cell>
          <cell r="E1388">
            <v>0</v>
          </cell>
          <cell r="F1388">
            <v>65975</v>
          </cell>
          <cell r="G1388">
            <v>24975</v>
          </cell>
          <cell r="H1388">
            <v>41000</v>
          </cell>
          <cell r="I1388">
            <v>64115</v>
          </cell>
          <cell r="J1388">
            <v>44900</v>
          </cell>
          <cell r="K1388">
            <v>64115</v>
          </cell>
          <cell r="L1388">
            <v>0</v>
          </cell>
          <cell r="M1388">
            <v>6244</v>
          </cell>
          <cell r="N1388">
            <v>3688</v>
          </cell>
          <cell r="O1388">
            <v>2293</v>
          </cell>
          <cell r="P1388">
            <v>3951</v>
          </cell>
          <cell r="Q1388">
            <v>1269</v>
          </cell>
          <cell r="R1388">
            <v>0</v>
          </cell>
          <cell r="S1388">
            <v>0</v>
          </cell>
          <cell r="T1388">
            <v>0</v>
          </cell>
          <cell r="U1388">
            <v>1269</v>
          </cell>
          <cell r="V1388">
            <v>11286</v>
          </cell>
        </row>
        <row r="1389">
          <cell r="D1389">
            <v>34545</v>
          </cell>
          <cell r="E1389">
            <v>0</v>
          </cell>
          <cell r="F1389">
            <v>47944</v>
          </cell>
          <cell r="G1389">
            <v>35544</v>
          </cell>
          <cell r="H1389">
            <v>12400</v>
          </cell>
          <cell r="I1389">
            <v>39995</v>
          </cell>
          <cell r="J1389">
            <v>29980</v>
          </cell>
          <cell r="K1389">
            <v>33490</v>
          </cell>
          <cell r="L1389">
            <v>6505</v>
          </cell>
          <cell r="M1389">
            <v>3803</v>
          </cell>
          <cell r="N1389">
            <v>2480</v>
          </cell>
          <cell r="O1389">
            <v>300</v>
          </cell>
          <cell r="P1389">
            <v>3503</v>
          </cell>
          <cell r="Q1389">
            <v>1029</v>
          </cell>
          <cell r="R1389">
            <v>0</v>
          </cell>
          <cell r="S1389">
            <v>0</v>
          </cell>
          <cell r="T1389">
            <v>0</v>
          </cell>
          <cell r="U1389">
            <v>1029</v>
          </cell>
          <cell r="V1389">
            <v>7956</v>
          </cell>
        </row>
        <row r="1390">
          <cell r="D1390">
            <v>35000</v>
          </cell>
          <cell r="E1390">
            <v>0</v>
          </cell>
          <cell r="F1390">
            <v>4488848</v>
          </cell>
          <cell r="G1390">
            <v>1147848</v>
          </cell>
          <cell r="H1390">
            <v>3341000</v>
          </cell>
          <cell r="I1390">
            <v>0</v>
          </cell>
          <cell r="J1390">
            <v>0</v>
          </cell>
          <cell r="K1390">
            <v>0</v>
          </cell>
          <cell r="L1390">
            <v>0</v>
          </cell>
          <cell r="M1390">
            <v>0</v>
          </cell>
          <cell r="N1390">
            <v>0</v>
          </cell>
          <cell r="O1390">
            <v>0</v>
          </cell>
          <cell r="P1390">
            <v>0</v>
          </cell>
          <cell r="Q1390">
            <v>0</v>
          </cell>
          <cell r="R1390">
            <v>0</v>
          </cell>
          <cell r="S1390">
            <v>0</v>
          </cell>
          <cell r="T1390">
            <v>0</v>
          </cell>
          <cell r="U1390">
            <v>0</v>
          </cell>
          <cell r="V1390">
            <v>768186</v>
          </cell>
        </row>
        <row r="1391">
          <cell r="D1391">
            <v>35201</v>
          </cell>
          <cell r="E1391">
            <v>0</v>
          </cell>
          <cell r="F1391">
            <v>663601</v>
          </cell>
          <cell r="G1391">
            <v>613601</v>
          </cell>
          <cell r="H1391">
            <v>50000</v>
          </cell>
          <cell r="I1391">
            <v>1286455</v>
          </cell>
          <cell r="J1391">
            <v>954320</v>
          </cell>
          <cell r="K1391">
            <v>1280000</v>
          </cell>
          <cell r="L1391">
            <v>6455</v>
          </cell>
          <cell r="M1391">
            <v>123272</v>
          </cell>
          <cell r="N1391">
            <v>78938</v>
          </cell>
          <cell r="O1391">
            <v>120000</v>
          </cell>
          <cell r="P1391">
            <v>3272</v>
          </cell>
          <cell r="Q1391">
            <v>8949</v>
          </cell>
          <cell r="R1391">
            <v>0</v>
          </cell>
          <cell r="S1391">
            <v>0</v>
          </cell>
          <cell r="T1391">
            <v>0</v>
          </cell>
          <cell r="U1391">
            <v>8949</v>
          </cell>
          <cell r="V1391">
            <v>114891</v>
          </cell>
        </row>
        <row r="1392">
          <cell r="D1392">
            <v>35202</v>
          </cell>
          <cell r="E1392">
            <v>0</v>
          </cell>
          <cell r="F1392">
            <v>370269</v>
          </cell>
          <cell r="G1392">
            <v>87900</v>
          </cell>
          <cell r="H1392">
            <v>282369</v>
          </cell>
          <cell r="I1392">
            <v>742935</v>
          </cell>
          <cell r="J1392">
            <v>526250</v>
          </cell>
          <cell r="K1392">
            <v>742935</v>
          </cell>
          <cell r="L1392">
            <v>0</v>
          </cell>
          <cell r="M1392">
            <v>72449</v>
          </cell>
          <cell r="N1392">
            <v>43436</v>
          </cell>
          <cell r="O1392">
            <v>30939</v>
          </cell>
          <cell r="P1392">
            <v>41510</v>
          </cell>
          <cell r="Q1392">
            <v>5930</v>
          </cell>
          <cell r="R1392">
            <v>0</v>
          </cell>
          <cell r="S1392">
            <v>0</v>
          </cell>
          <cell r="T1392">
            <v>0</v>
          </cell>
          <cell r="U1392">
            <v>5930</v>
          </cell>
          <cell r="V1392">
            <v>64397</v>
          </cell>
        </row>
        <row r="1393">
          <cell r="D1393">
            <v>35203</v>
          </cell>
          <cell r="E1393">
            <v>0</v>
          </cell>
          <cell r="F1393">
            <v>469052</v>
          </cell>
          <cell r="G1393">
            <v>469052</v>
          </cell>
          <cell r="H1393">
            <v>0</v>
          </cell>
          <cell r="I1393">
            <v>795220</v>
          </cell>
          <cell r="J1393">
            <v>530700</v>
          </cell>
          <cell r="K1393">
            <v>720000</v>
          </cell>
          <cell r="L1393">
            <v>75220</v>
          </cell>
          <cell r="M1393">
            <v>79341</v>
          </cell>
          <cell r="N1393">
            <v>43818</v>
          </cell>
          <cell r="O1393">
            <v>22460</v>
          </cell>
          <cell r="P1393">
            <v>56881</v>
          </cell>
          <cell r="Q1393">
            <v>7029</v>
          </cell>
          <cell r="R1393">
            <v>0</v>
          </cell>
          <cell r="S1393">
            <v>0</v>
          </cell>
          <cell r="T1393">
            <v>0</v>
          </cell>
          <cell r="U1393">
            <v>7029</v>
          </cell>
          <cell r="V1393">
            <v>81360</v>
          </cell>
        </row>
        <row r="1394">
          <cell r="D1394">
            <v>35204</v>
          </cell>
          <cell r="E1394">
            <v>0</v>
          </cell>
          <cell r="F1394">
            <v>172813</v>
          </cell>
          <cell r="G1394">
            <v>172813</v>
          </cell>
          <cell r="H1394">
            <v>0</v>
          </cell>
          <cell r="I1394">
            <v>231720</v>
          </cell>
          <cell r="J1394">
            <v>175890</v>
          </cell>
          <cell r="K1394">
            <v>231720</v>
          </cell>
          <cell r="L1394">
            <v>0</v>
          </cell>
          <cell r="M1394">
            <v>21983</v>
          </cell>
          <cell r="N1394">
            <v>14573</v>
          </cell>
          <cell r="O1394">
            <v>9185</v>
          </cell>
          <cell r="P1394">
            <v>12798</v>
          </cell>
          <cell r="Q1394">
            <v>2709</v>
          </cell>
          <cell r="R1394">
            <v>0</v>
          </cell>
          <cell r="S1394">
            <v>0</v>
          </cell>
          <cell r="T1394">
            <v>0</v>
          </cell>
          <cell r="U1394">
            <v>2709</v>
          </cell>
          <cell r="V1394">
            <v>29643</v>
          </cell>
        </row>
        <row r="1395">
          <cell r="D1395">
            <v>35206</v>
          </cell>
          <cell r="E1395">
            <v>0</v>
          </cell>
          <cell r="F1395">
            <v>255224</v>
          </cell>
          <cell r="G1395">
            <v>255224</v>
          </cell>
          <cell r="H1395">
            <v>0</v>
          </cell>
          <cell r="I1395">
            <v>499060</v>
          </cell>
          <cell r="J1395">
            <v>340120</v>
          </cell>
          <cell r="K1395">
            <v>499060</v>
          </cell>
          <cell r="L1395">
            <v>0</v>
          </cell>
          <cell r="M1395">
            <v>49475</v>
          </cell>
          <cell r="N1395">
            <v>28070</v>
          </cell>
          <cell r="O1395">
            <v>49475</v>
          </cell>
          <cell r="P1395">
            <v>0</v>
          </cell>
          <cell r="Q1395">
            <v>4650</v>
          </cell>
          <cell r="R1395">
            <v>0</v>
          </cell>
          <cell r="S1395">
            <v>0</v>
          </cell>
          <cell r="T1395">
            <v>0</v>
          </cell>
          <cell r="U1395">
            <v>4650</v>
          </cell>
          <cell r="V1395">
            <v>44408</v>
          </cell>
        </row>
        <row r="1396">
          <cell r="D1396">
            <v>35207</v>
          </cell>
          <cell r="E1396">
            <v>0</v>
          </cell>
          <cell r="F1396">
            <v>111006</v>
          </cell>
          <cell r="G1396">
            <v>0</v>
          </cell>
          <cell r="H1396">
            <v>111006</v>
          </cell>
          <cell r="I1396">
            <v>207285</v>
          </cell>
          <cell r="J1396">
            <v>128280</v>
          </cell>
          <cell r="K1396">
            <v>207285</v>
          </cell>
          <cell r="L1396">
            <v>0</v>
          </cell>
          <cell r="M1396">
            <v>21232</v>
          </cell>
          <cell r="N1396">
            <v>10573</v>
          </cell>
          <cell r="O1396">
            <v>21232</v>
          </cell>
          <cell r="P1396">
            <v>0</v>
          </cell>
          <cell r="Q1396">
            <v>2709</v>
          </cell>
          <cell r="R1396">
            <v>0</v>
          </cell>
          <cell r="S1396">
            <v>0</v>
          </cell>
          <cell r="T1396">
            <v>0</v>
          </cell>
          <cell r="U1396">
            <v>2709</v>
          </cell>
          <cell r="V1396">
            <v>19336</v>
          </cell>
        </row>
        <row r="1397">
          <cell r="D1397">
            <v>35208</v>
          </cell>
          <cell r="E1397">
            <v>0</v>
          </cell>
          <cell r="F1397">
            <v>340297</v>
          </cell>
          <cell r="G1397">
            <v>340297</v>
          </cell>
          <cell r="H1397">
            <v>0</v>
          </cell>
          <cell r="I1397">
            <v>630205</v>
          </cell>
          <cell r="J1397">
            <v>457450</v>
          </cell>
          <cell r="K1397">
            <v>630205</v>
          </cell>
          <cell r="L1397">
            <v>0</v>
          </cell>
          <cell r="M1397">
            <v>60835</v>
          </cell>
          <cell r="N1397">
            <v>37693</v>
          </cell>
          <cell r="O1397">
            <v>60835</v>
          </cell>
          <cell r="P1397">
            <v>0</v>
          </cell>
          <cell r="Q1397">
            <v>5290</v>
          </cell>
          <cell r="R1397">
            <v>0</v>
          </cell>
          <cell r="S1397">
            <v>0</v>
          </cell>
          <cell r="T1397">
            <v>0</v>
          </cell>
          <cell r="U1397">
            <v>5290</v>
          </cell>
          <cell r="V1397">
            <v>58878</v>
          </cell>
        </row>
        <row r="1398">
          <cell r="D1398">
            <v>35210</v>
          </cell>
          <cell r="E1398">
            <v>0</v>
          </cell>
          <cell r="F1398">
            <v>123947</v>
          </cell>
          <cell r="G1398">
            <v>0</v>
          </cell>
          <cell r="H1398">
            <v>123947</v>
          </cell>
          <cell r="I1398">
            <v>206135</v>
          </cell>
          <cell r="J1398">
            <v>139120</v>
          </cell>
          <cell r="K1398">
            <v>206135</v>
          </cell>
          <cell r="L1398">
            <v>0</v>
          </cell>
          <cell r="M1398">
            <v>20480</v>
          </cell>
          <cell r="N1398">
            <v>11495</v>
          </cell>
          <cell r="O1398">
            <v>10072</v>
          </cell>
          <cell r="P1398">
            <v>10408</v>
          </cell>
          <cell r="Q1398">
            <v>2949</v>
          </cell>
          <cell r="R1398">
            <v>0</v>
          </cell>
          <cell r="S1398">
            <v>0</v>
          </cell>
          <cell r="T1398">
            <v>0</v>
          </cell>
          <cell r="U1398">
            <v>2949</v>
          </cell>
          <cell r="V1398">
            <v>21408</v>
          </cell>
        </row>
        <row r="1399">
          <cell r="D1399">
            <v>35211</v>
          </cell>
          <cell r="E1399">
            <v>0</v>
          </cell>
          <cell r="F1399">
            <v>122354</v>
          </cell>
          <cell r="G1399">
            <v>122354</v>
          </cell>
          <cell r="H1399">
            <v>0</v>
          </cell>
          <cell r="I1399">
            <v>155145</v>
          </cell>
          <cell r="J1399">
            <v>114300</v>
          </cell>
          <cell r="K1399">
            <v>155145</v>
          </cell>
          <cell r="L1399">
            <v>0</v>
          </cell>
          <cell r="M1399">
            <v>14882</v>
          </cell>
          <cell r="N1399">
            <v>9458</v>
          </cell>
          <cell r="O1399">
            <v>14882</v>
          </cell>
          <cell r="P1399">
            <v>0</v>
          </cell>
          <cell r="Q1399">
            <v>2229</v>
          </cell>
          <cell r="R1399">
            <v>0</v>
          </cell>
          <cell r="S1399">
            <v>0</v>
          </cell>
          <cell r="T1399">
            <v>0</v>
          </cell>
          <cell r="U1399">
            <v>2229</v>
          </cell>
          <cell r="V1399">
            <v>21012</v>
          </cell>
        </row>
        <row r="1400">
          <cell r="D1400">
            <v>35212</v>
          </cell>
          <cell r="E1400">
            <v>0</v>
          </cell>
          <cell r="F1400">
            <v>101551</v>
          </cell>
          <cell r="G1400">
            <v>101551</v>
          </cell>
          <cell r="H1400">
            <v>0</v>
          </cell>
          <cell r="I1400">
            <v>152205</v>
          </cell>
          <cell r="J1400">
            <v>112940</v>
          </cell>
          <cell r="K1400">
            <v>152205</v>
          </cell>
          <cell r="L1400">
            <v>0</v>
          </cell>
          <cell r="M1400">
            <v>14571</v>
          </cell>
          <cell r="N1400">
            <v>9345</v>
          </cell>
          <cell r="O1400">
            <v>7834</v>
          </cell>
          <cell r="P1400">
            <v>6737</v>
          </cell>
          <cell r="Q1400">
            <v>1989</v>
          </cell>
          <cell r="R1400">
            <v>0</v>
          </cell>
          <cell r="S1400">
            <v>0</v>
          </cell>
          <cell r="T1400">
            <v>0</v>
          </cell>
          <cell r="U1400">
            <v>1989</v>
          </cell>
          <cell r="V1400">
            <v>17458</v>
          </cell>
        </row>
        <row r="1401">
          <cell r="D1401">
            <v>35213</v>
          </cell>
          <cell r="E1401">
            <v>0</v>
          </cell>
          <cell r="F1401">
            <v>81774</v>
          </cell>
          <cell r="G1401">
            <v>81774</v>
          </cell>
          <cell r="H1401">
            <v>0</v>
          </cell>
          <cell r="I1401">
            <v>101785</v>
          </cell>
          <cell r="J1401">
            <v>72100</v>
          </cell>
          <cell r="K1401">
            <v>101785</v>
          </cell>
          <cell r="L1401">
            <v>0</v>
          </cell>
          <cell r="M1401">
            <v>9911</v>
          </cell>
          <cell r="N1401">
            <v>5960</v>
          </cell>
          <cell r="O1401">
            <v>9911</v>
          </cell>
          <cell r="P1401">
            <v>0</v>
          </cell>
          <cell r="Q1401">
            <v>1749</v>
          </cell>
          <cell r="R1401">
            <v>0</v>
          </cell>
          <cell r="S1401">
            <v>0</v>
          </cell>
          <cell r="T1401">
            <v>0</v>
          </cell>
          <cell r="U1401">
            <v>1749</v>
          </cell>
          <cell r="V1401">
            <v>13981</v>
          </cell>
        </row>
        <row r="1402">
          <cell r="D1402">
            <v>35215</v>
          </cell>
          <cell r="E1402">
            <v>0</v>
          </cell>
          <cell r="F1402">
            <v>297774</v>
          </cell>
          <cell r="G1402">
            <v>297774</v>
          </cell>
          <cell r="H1402">
            <v>0</v>
          </cell>
          <cell r="I1402">
            <v>600170</v>
          </cell>
          <cell r="J1402">
            <v>409980</v>
          </cell>
          <cell r="K1402">
            <v>600170</v>
          </cell>
          <cell r="L1402">
            <v>0</v>
          </cell>
          <cell r="M1402">
            <v>59447</v>
          </cell>
          <cell r="N1402">
            <v>33860</v>
          </cell>
          <cell r="O1402">
            <v>11305</v>
          </cell>
          <cell r="P1402">
            <v>48142</v>
          </cell>
          <cell r="Q1402">
            <v>5749</v>
          </cell>
          <cell r="R1402">
            <v>0</v>
          </cell>
          <cell r="S1402">
            <v>0</v>
          </cell>
          <cell r="T1402">
            <v>0</v>
          </cell>
          <cell r="U1402">
            <v>5749</v>
          </cell>
          <cell r="V1402">
            <v>51335</v>
          </cell>
        </row>
        <row r="1403">
          <cell r="D1403">
            <v>35216</v>
          </cell>
          <cell r="E1403">
            <v>0</v>
          </cell>
          <cell r="F1403">
            <v>148174</v>
          </cell>
          <cell r="G1403">
            <v>75000</v>
          </cell>
          <cell r="H1403">
            <v>73174</v>
          </cell>
          <cell r="I1403">
            <v>276790</v>
          </cell>
          <cell r="J1403">
            <v>195050</v>
          </cell>
          <cell r="K1403">
            <v>276790</v>
          </cell>
          <cell r="L1403">
            <v>0</v>
          </cell>
          <cell r="M1403">
            <v>27066</v>
          </cell>
          <cell r="N1403">
            <v>16098</v>
          </cell>
          <cell r="O1403">
            <v>11244</v>
          </cell>
          <cell r="P1403">
            <v>15822</v>
          </cell>
          <cell r="Q1403">
            <v>2949</v>
          </cell>
          <cell r="R1403">
            <v>0</v>
          </cell>
          <cell r="S1403">
            <v>0</v>
          </cell>
          <cell r="T1403">
            <v>0</v>
          </cell>
          <cell r="U1403">
            <v>2949</v>
          </cell>
          <cell r="V1403">
            <v>25616</v>
          </cell>
        </row>
        <row r="1404">
          <cell r="D1404">
            <v>35305</v>
          </cell>
          <cell r="E1404">
            <v>0</v>
          </cell>
          <cell r="F1404">
            <v>65856</v>
          </cell>
          <cell r="G1404">
            <v>65856</v>
          </cell>
          <cell r="H1404">
            <v>0</v>
          </cell>
          <cell r="I1404">
            <v>94350</v>
          </cell>
          <cell r="J1404">
            <v>78540</v>
          </cell>
          <cell r="K1404">
            <v>94350</v>
          </cell>
          <cell r="L1404">
            <v>0</v>
          </cell>
          <cell r="M1404">
            <v>8564</v>
          </cell>
          <cell r="N1404">
            <v>6515</v>
          </cell>
          <cell r="O1404">
            <v>7829</v>
          </cell>
          <cell r="P1404">
            <v>735</v>
          </cell>
          <cell r="Q1404">
            <v>1509</v>
          </cell>
          <cell r="R1404">
            <v>0</v>
          </cell>
          <cell r="S1404">
            <v>0</v>
          </cell>
          <cell r="T1404">
            <v>0</v>
          </cell>
          <cell r="U1404">
            <v>1509</v>
          </cell>
          <cell r="V1404">
            <v>11224</v>
          </cell>
        </row>
        <row r="1405">
          <cell r="D1405">
            <v>35321</v>
          </cell>
          <cell r="E1405">
            <v>0</v>
          </cell>
          <cell r="F1405">
            <v>17757</v>
          </cell>
          <cell r="G1405">
            <v>17757</v>
          </cell>
          <cell r="H1405">
            <v>0</v>
          </cell>
          <cell r="I1405">
            <v>21755</v>
          </cell>
          <cell r="J1405">
            <v>13800</v>
          </cell>
          <cell r="K1405">
            <v>20400</v>
          </cell>
          <cell r="L1405">
            <v>1355</v>
          </cell>
          <cell r="M1405">
            <v>2207</v>
          </cell>
          <cell r="N1405">
            <v>1145</v>
          </cell>
          <cell r="O1405">
            <v>2207</v>
          </cell>
          <cell r="P1405">
            <v>0</v>
          </cell>
          <cell r="Q1405">
            <v>1029</v>
          </cell>
          <cell r="R1405">
            <v>0</v>
          </cell>
          <cell r="S1405">
            <v>0</v>
          </cell>
          <cell r="T1405">
            <v>0</v>
          </cell>
          <cell r="U1405">
            <v>1029</v>
          </cell>
          <cell r="V1405">
            <v>3063</v>
          </cell>
        </row>
        <row r="1406">
          <cell r="D1406">
            <v>35341</v>
          </cell>
          <cell r="E1406">
            <v>0</v>
          </cell>
          <cell r="F1406">
            <v>20152</v>
          </cell>
          <cell r="G1406">
            <v>20152</v>
          </cell>
          <cell r="H1406">
            <v>0</v>
          </cell>
          <cell r="I1406">
            <v>17705</v>
          </cell>
          <cell r="J1406">
            <v>15230</v>
          </cell>
          <cell r="K1406">
            <v>17705</v>
          </cell>
          <cell r="L1406">
            <v>0</v>
          </cell>
          <cell r="M1406">
            <v>1584</v>
          </cell>
          <cell r="N1406">
            <v>1263</v>
          </cell>
          <cell r="O1406">
            <v>967</v>
          </cell>
          <cell r="P1406">
            <v>617</v>
          </cell>
          <cell r="Q1406">
            <v>789</v>
          </cell>
          <cell r="R1406">
            <v>0</v>
          </cell>
          <cell r="S1406">
            <v>0</v>
          </cell>
          <cell r="T1406">
            <v>0</v>
          </cell>
          <cell r="U1406">
            <v>789</v>
          </cell>
          <cell r="V1406">
            <v>3417</v>
          </cell>
        </row>
        <row r="1407">
          <cell r="D1407">
            <v>35343</v>
          </cell>
          <cell r="E1407">
            <v>0</v>
          </cell>
          <cell r="F1407">
            <v>48070</v>
          </cell>
          <cell r="G1407">
            <v>0</v>
          </cell>
          <cell r="H1407">
            <v>48070</v>
          </cell>
          <cell r="I1407">
            <v>64155</v>
          </cell>
          <cell r="J1407">
            <v>44630</v>
          </cell>
          <cell r="K1407">
            <v>56400</v>
          </cell>
          <cell r="L1407">
            <v>7755</v>
          </cell>
          <cell r="M1407">
            <v>6332</v>
          </cell>
          <cell r="N1407">
            <v>3713</v>
          </cell>
          <cell r="O1407">
            <v>4595</v>
          </cell>
          <cell r="P1407">
            <v>1737</v>
          </cell>
          <cell r="Q1407">
            <v>1269</v>
          </cell>
          <cell r="R1407">
            <v>0</v>
          </cell>
          <cell r="S1407">
            <v>0</v>
          </cell>
          <cell r="T1407">
            <v>0</v>
          </cell>
          <cell r="U1407">
            <v>1269</v>
          </cell>
          <cell r="V1407">
            <v>8276</v>
          </cell>
        </row>
        <row r="1408">
          <cell r="D1408">
            <v>35344</v>
          </cell>
          <cell r="E1408">
            <v>0</v>
          </cell>
          <cell r="F1408">
            <v>44506</v>
          </cell>
          <cell r="G1408">
            <v>8207</v>
          </cell>
          <cell r="H1408">
            <v>36299</v>
          </cell>
          <cell r="I1408">
            <v>49960</v>
          </cell>
          <cell r="J1408">
            <v>35000</v>
          </cell>
          <cell r="K1408">
            <v>49960</v>
          </cell>
          <cell r="L1408">
            <v>0</v>
          </cell>
          <cell r="M1408">
            <v>4879</v>
          </cell>
          <cell r="N1408">
            <v>2890</v>
          </cell>
          <cell r="O1408">
            <v>3784</v>
          </cell>
          <cell r="P1408">
            <v>1095</v>
          </cell>
          <cell r="Q1408">
            <v>1269</v>
          </cell>
          <cell r="R1408">
            <v>0</v>
          </cell>
          <cell r="S1408">
            <v>0</v>
          </cell>
          <cell r="T1408">
            <v>0</v>
          </cell>
          <cell r="U1408">
            <v>1269</v>
          </cell>
          <cell r="V1408">
            <v>7635</v>
          </cell>
        </row>
        <row r="1409">
          <cell r="D1409">
            <v>35502</v>
          </cell>
          <cell r="E1409">
            <v>0</v>
          </cell>
          <cell r="F1409">
            <v>21458</v>
          </cell>
          <cell r="G1409">
            <v>0</v>
          </cell>
          <cell r="H1409">
            <v>21458</v>
          </cell>
          <cell r="I1409">
            <v>17320</v>
          </cell>
          <cell r="J1409">
            <v>13750</v>
          </cell>
          <cell r="K1409">
            <v>17320</v>
          </cell>
          <cell r="L1409">
            <v>0</v>
          </cell>
          <cell r="M1409">
            <v>1606</v>
          </cell>
          <cell r="N1409">
            <v>1138</v>
          </cell>
          <cell r="O1409">
            <v>1606</v>
          </cell>
          <cell r="P1409">
            <v>0</v>
          </cell>
          <cell r="Q1409">
            <v>789</v>
          </cell>
          <cell r="R1409">
            <v>0</v>
          </cell>
          <cell r="S1409">
            <v>0</v>
          </cell>
          <cell r="T1409">
            <v>0</v>
          </cell>
          <cell r="U1409">
            <v>789</v>
          </cell>
          <cell r="V1409">
            <v>3647</v>
          </cell>
        </row>
        <row r="1410">
          <cell r="D1410">
            <v>36000</v>
          </cell>
          <cell r="E1410">
            <v>0</v>
          </cell>
          <cell r="F1410">
            <v>3804566</v>
          </cell>
          <cell r="G1410">
            <v>3304566</v>
          </cell>
          <cell r="H1410">
            <v>500000</v>
          </cell>
          <cell r="I1410">
            <v>0</v>
          </cell>
          <cell r="J1410">
            <v>0</v>
          </cell>
          <cell r="K1410">
            <v>0</v>
          </cell>
          <cell r="L1410">
            <v>0</v>
          </cell>
          <cell r="M1410">
            <v>0</v>
          </cell>
          <cell r="N1410">
            <v>0</v>
          </cell>
          <cell r="O1410">
            <v>0</v>
          </cell>
          <cell r="P1410">
            <v>0</v>
          </cell>
          <cell r="Q1410">
            <v>0</v>
          </cell>
          <cell r="R1410">
            <v>0</v>
          </cell>
          <cell r="S1410">
            <v>0</v>
          </cell>
          <cell r="T1410">
            <v>0</v>
          </cell>
          <cell r="U1410">
            <v>0</v>
          </cell>
          <cell r="V1410">
            <v>638765</v>
          </cell>
        </row>
        <row r="1411">
          <cell r="D1411">
            <v>36201</v>
          </cell>
          <cell r="E1411">
            <v>0</v>
          </cell>
          <cell r="F1411">
            <v>553902</v>
          </cell>
          <cell r="G1411">
            <v>553902</v>
          </cell>
          <cell r="H1411">
            <v>0</v>
          </cell>
          <cell r="I1411">
            <v>1178560</v>
          </cell>
          <cell r="J1411">
            <v>844060</v>
          </cell>
          <cell r="K1411">
            <v>1166000</v>
          </cell>
          <cell r="L1411">
            <v>12560</v>
          </cell>
          <cell r="M1411">
            <v>114609</v>
          </cell>
          <cell r="N1411">
            <v>69855</v>
          </cell>
          <cell r="O1411">
            <v>114609</v>
          </cell>
          <cell r="P1411">
            <v>0</v>
          </cell>
          <cell r="Q1411">
            <v>8629</v>
          </cell>
          <cell r="R1411">
            <v>0</v>
          </cell>
          <cell r="S1411">
            <v>0</v>
          </cell>
          <cell r="T1411">
            <v>0</v>
          </cell>
          <cell r="U1411">
            <v>8629</v>
          </cell>
          <cell r="V1411">
            <v>93884</v>
          </cell>
        </row>
        <row r="1412">
          <cell r="D1412">
            <v>36202</v>
          </cell>
          <cell r="E1412">
            <v>0</v>
          </cell>
          <cell r="F1412">
            <v>148634</v>
          </cell>
          <cell r="G1412">
            <v>148634</v>
          </cell>
          <cell r="H1412">
            <v>0</v>
          </cell>
          <cell r="I1412">
            <v>264715</v>
          </cell>
          <cell r="J1412">
            <v>193540</v>
          </cell>
          <cell r="K1412">
            <v>245000</v>
          </cell>
          <cell r="L1412">
            <v>19715</v>
          </cell>
          <cell r="M1412">
            <v>25506</v>
          </cell>
          <cell r="N1412">
            <v>16005</v>
          </cell>
          <cell r="O1412">
            <v>5174</v>
          </cell>
          <cell r="P1412">
            <v>20332</v>
          </cell>
          <cell r="Q1412">
            <v>2709</v>
          </cell>
          <cell r="R1412">
            <v>0</v>
          </cell>
          <cell r="S1412">
            <v>0</v>
          </cell>
          <cell r="T1412">
            <v>0</v>
          </cell>
          <cell r="U1412">
            <v>2709</v>
          </cell>
          <cell r="V1412">
            <v>24827</v>
          </cell>
        </row>
        <row r="1413">
          <cell r="D1413">
            <v>36203</v>
          </cell>
          <cell r="E1413">
            <v>0</v>
          </cell>
          <cell r="F1413">
            <v>102688</v>
          </cell>
          <cell r="G1413">
            <v>0</v>
          </cell>
          <cell r="H1413">
            <v>102688</v>
          </cell>
          <cell r="I1413">
            <v>168790</v>
          </cell>
          <cell r="J1413">
            <v>121350</v>
          </cell>
          <cell r="K1413">
            <v>164600</v>
          </cell>
          <cell r="L1413">
            <v>4190</v>
          </cell>
          <cell r="M1413">
            <v>16385</v>
          </cell>
          <cell r="N1413">
            <v>10046</v>
          </cell>
          <cell r="O1413">
            <v>6300</v>
          </cell>
          <cell r="P1413">
            <v>10085</v>
          </cell>
          <cell r="Q1413">
            <v>2229</v>
          </cell>
          <cell r="R1413">
            <v>0</v>
          </cell>
          <cell r="S1413">
            <v>0</v>
          </cell>
          <cell r="T1413">
            <v>0</v>
          </cell>
          <cell r="U1413">
            <v>2229</v>
          </cell>
          <cell r="V1413">
            <v>17342</v>
          </cell>
        </row>
        <row r="1414">
          <cell r="D1414">
            <v>36204</v>
          </cell>
          <cell r="E1414">
            <v>0</v>
          </cell>
          <cell r="F1414">
            <v>164734</v>
          </cell>
          <cell r="G1414">
            <v>113659</v>
          </cell>
          <cell r="H1414">
            <v>51075</v>
          </cell>
          <cell r="I1414">
            <v>301155</v>
          </cell>
          <cell r="J1414">
            <v>210240</v>
          </cell>
          <cell r="K1414">
            <v>273000</v>
          </cell>
          <cell r="L1414">
            <v>28155</v>
          </cell>
          <cell r="M1414">
            <v>29477</v>
          </cell>
          <cell r="N1414">
            <v>17333</v>
          </cell>
          <cell r="O1414">
            <v>21424</v>
          </cell>
          <cell r="P1414">
            <v>8053</v>
          </cell>
          <cell r="Q1414">
            <v>2949</v>
          </cell>
          <cell r="R1414">
            <v>0</v>
          </cell>
          <cell r="S1414">
            <v>0</v>
          </cell>
          <cell r="T1414">
            <v>0</v>
          </cell>
          <cell r="U1414">
            <v>2949</v>
          </cell>
          <cell r="V1414">
            <v>27818</v>
          </cell>
        </row>
        <row r="1415">
          <cell r="D1415">
            <v>36205</v>
          </cell>
          <cell r="E1415">
            <v>0</v>
          </cell>
          <cell r="F1415">
            <v>133476</v>
          </cell>
          <cell r="G1415">
            <v>133476</v>
          </cell>
          <cell r="H1415">
            <v>0</v>
          </cell>
          <cell r="I1415">
            <v>186355</v>
          </cell>
          <cell r="J1415">
            <v>137830</v>
          </cell>
          <cell r="K1415">
            <v>186355</v>
          </cell>
          <cell r="L1415">
            <v>0</v>
          </cell>
          <cell r="M1415">
            <v>17829</v>
          </cell>
          <cell r="N1415">
            <v>11388</v>
          </cell>
          <cell r="O1415">
            <v>7400</v>
          </cell>
          <cell r="P1415">
            <v>10429</v>
          </cell>
          <cell r="Q1415">
            <v>2469</v>
          </cell>
          <cell r="R1415">
            <v>0</v>
          </cell>
          <cell r="S1415">
            <v>0</v>
          </cell>
          <cell r="T1415">
            <v>0</v>
          </cell>
          <cell r="U1415">
            <v>2469</v>
          </cell>
          <cell r="V1415">
            <v>22523</v>
          </cell>
        </row>
        <row r="1416">
          <cell r="D1416">
            <v>36206</v>
          </cell>
          <cell r="E1416">
            <v>0</v>
          </cell>
          <cell r="F1416">
            <v>118528</v>
          </cell>
          <cell r="G1416">
            <v>0</v>
          </cell>
          <cell r="H1416">
            <v>118528</v>
          </cell>
          <cell r="I1416">
            <v>156515</v>
          </cell>
          <cell r="J1416">
            <v>114150</v>
          </cell>
          <cell r="K1416">
            <v>156515</v>
          </cell>
          <cell r="L1416">
            <v>0</v>
          </cell>
          <cell r="M1416">
            <v>15027</v>
          </cell>
          <cell r="N1416">
            <v>9426</v>
          </cell>
          <cell r="O1416">
            <v>15027</v>
          </cell>
          <cell r="P1416">
            <v>0</v>
          </cell>
          <cell r="Q1416">
            <v>2229</v>
          </cell>
          <cell r="R1416">
            <v>0</v>
          </cell>
          <cell r="S1416">
            <v>0</v>
          </cell>
          <cell r="T1416">
            <v>0</v>
          </cell>
          <cell r="U1416">
            <v>2229</v>
          </cell>
          <cell r="V1416">
            <v>20000</v>
          </cell>
        </row>
        <row r="1417">
          <cell r="D1417">
            <v>36207</v>
          </cell>
          <cell r="E1417">
            <v>0</v>
          </cell>
          <cell r="F1417">
            <v>105321</v>
          </cell>
          <cell r="G1417">
            <v>100000</v>
          </cell>
          <cell r="H1417">
            <v>5321</v>
          </cell>
          <cell r="I1417">
            <v>133635</v>
          </cell>
          <cell r="J1417">
            <v>99110</v>
          </cell>
          <cell r="K1417">
            <v>131000</v>
          </cell>
          <cell r="L1417">
            <v>2635</v>
          </cell>
          <cell r="M1417">
            <v>12775</v>
          </cell>
          <cell r="N1417">
            <v>8203</v>
          </cell>
          <cell r="O1417">
            <v>10000</v>
          </cell>
          <cell r="P1417">
            <v>2775</v>
          </cell>
          <cell r="Q1417">
            <v>1749</v>
          </cell>
          <cell r="R1417">
            <v>0</v>
          </cell>
          <cell r="S1417">
            <v>0</v>
          </cell>
          <cell r="T1417">
            <v>0</v>
          </cell>
          <cell r="U1417">
            <v>1749</v>
          </cell>
          <cell r="V1417">
            <v>17680</v>
          </cell>
        </row>
        <row r="1418">
          <cell r="D1418">
            <v>36208</v>
          </cell>
          <cell r="E1418">
            <v>0</v>
          </cell>
          <cell r="F1418">
            <v>101928</v>
          </cell>
          <cell r="G1418">
            <v>101928</v>
          </cell>
          <cell r="H1418">
            <v>0</v>
          </cell>
          <cell r="I1418">
            <v>130620</v>
          </cell>
          <cell r="J1418">
            <v>101970</v>
          </cell>
          <cell r="K1418">
            <v>130620</v>
          </cell>
          <cell r="L1418">
            <v>0</v>
          </cell>
          <cell r="M1418">
            <v>12236</v>
          </cell>
          <cell r="N1418">
            <v>8453</v>
          </cell>
          <cell r="O1418">
            <v>3979</v>
          </cell>
          <cell r="P1418">
            <v>8257</v>
          </cell>
          <cell r="Q1418">
            <v>1749</v>
          </cell>
          <cell r="R1418">
            <v>0</v>
          </cell>
          <cell r="S1418">
            <v>0</v>
          </cell>
          <cell r="T1418">
            <v>0</v>
          </cell>
          <cell r="U1418">
            <v>1749</v>
          </cell>
          <cell r="V1418">
            <v>17179</v>
          </cell>
        </row>
        <row r="1419">
          <cell r="D1419">
            <v>36301</v>
          </cell>
          <cell r="E1419">
            <v>0</v>
          </cell>
          <cell r="F1419">
            <v>30183</v>
          </cell>
          <cell r="G1419">
            <v>11280</v>
          </cell>
          <cell r="H1419">
            <v>18903</v>
          </cell>
          <cell r="I1419">
            <v>22015</v>
          </cell>
          <cell r="J1419">
            <v>16140</v>
          </cell>
          <cell r="K1419">
            <v>21180</v>
          </cell>
          <cell r="L1419">
            <v>835</v>
          </cell>
          <cell r="M1419">
            <v>2115</v>
          </cell>
          <cell r="N1419">
            <v>1338</v>
          </cell>
          <cell r="O1419">
            <v>1692</v>
          </cell>
          <cell r="P1419">
            <v>423</v>
          </cell>
          <cell r="Q1419">
            <v>789</v>
          </cell>
          <cell r="R1419">
            <v>0</v>
          </cell>
          <cell r="S1419">
            <v>0</v>
          </cell>
          <cell r="T1419">
            <v>0</v>
          </cell>
          <cell r="U1419">
            <v>789</v>
          </cell>
          <cell r="V1419">
            <v>5077</v>
          </cell>
        </row>
        <row r="1420">
          <cell r="D1420">
            <v>36302</v>
          </cell>
          <cell r="E1420">
            <v>0</v>
          </cell>
          <cell r="F1420">
            <v>12507</v>
          </cell>
          <cell r="G1420">
            <v>0</v>
          </cell>
          <cell r="H1420">
            <v>12507</v>
          </cell>
          <cell r="I1420">
            <v>9765</v>
          </cell>
          <cell r="J1420">
            <v>8260</v>
          </cell>
          <cell r="K1420">
            <v>9765</v>
          </cell>
          <cell r="L1420">
            <v>0</v>
          </cell>
          <cell r="M1420">
            <v>880</v>
          </cell>
          <cell r="N1420">
            <v>688</v>
          </cell>
          <cell r="O1420">
            <v>200</v>
          </cell>
          <cell r="P1420">
            <v>680</v>
          </cell>
          <cell r="Q1420">
            <v>789</v>
          </cell>
          <cell r="R1420">
            <v>0</v>
          </cell>
          <cell r="S1420">
            <v>0</v>
          </cell>
          <cell r="T1420">
            <v>0</v>
          </cell>
          <cell r="U1420">
            <v>789</v>
          </cell>
          <cell r="V1420">
            <v>2101</v>
          </cell>
        </row>
        <row r="1421">
          <cell r="D1421">
            <v>36321</v>
          </cell>
          <cell r="E1421">
            <v>0</v>
          </cell>
          <cell r="F1421">
            <v>15390</v>
          </cell>
          <cell r="G1421">
            <v>15390</v>
          </cell>
          <cell r="H1421">
            <v>0</v>
          </cell>
          <cell r="I1421">
            <v>9430</v>
          </cell>
          <cell r="J1421">
            <v>6960</v>
          </cell>
          <cell r="K1421">
            <v>9430</v>
          </cell>
          <cell r="L1421">
            <v>0</v>
          </cell>
          <cell r="M1421">
            <v>902</v>
          </cell>
          <cell r="N1421">
            <v>578</v>
          </cell>
          <cell r="O1421">
            <v>902</v>
          </cell>
          <cell r="P1421">
            <v>0</v>
          </cell>
          <cell r="Q1421">
            <v>789</v>
          </cell>
          <cell r="R1421">
            <v>0</v>
          </cell>
          <cell r="S1421">
            <v>0</v>
          </cell>
          <cell r="T1421">
            <v>0</v>
          </cell>
          <cell r="U1421">
            <v>789</v>
          </cell>
          <cell r="V1421">
            <v>2587</v>
          </cell>
        </row>
        <row r="1422">
          <cell r="D1422">
            <v>36341</v>
          </cell>
          <cell r="E1422">
            <v>0</v>
          </cell>
          <cell r="F1422">
            <v>82081</v>
          </cell>
          <cell r="G1422">
            <v>0</v>
          </cell>
          <cell r="H1422">
            <v>82081</v>
          </cell>
          <cell r="I1422">
            <v>106380</v>
          </cell>
          <cell r="J1422">
            <v>73950</v>
          </cell>
          <cell r="K1422">
            <v>106380</v>
          </cell>
          <cell r="L1422">
            <v>0</v>
          </cell>
          <cell r="M1422">
            <v>10432</v>
          </cell>
          <cell r="N1422">
            <v>6103</v>
          </cell>
          <cell r="O1422">
            <v>10432</v>
          </cell>
          <cell r="P1422">
            <v>0</v>
          </cell>
          <cell r="Q1422">
            <v>1509</v>
          </cell>
          <cell r="R1422">
            <v>0</v>
          </cell>
          <cell r="S1422">
            <v>0</v>
          </cell>
          <cell r="T1422">
            <v>0</v>
          </cell>
          <cell r="U1422">
            <v>1509</v>
          </cell>
          <cell r="V1422">
            <v>13856</v>
          </cell>
        </row>
        <row r="1423">
          <cell r="D1423">
            <v>36342</v>
          </cell>
          <cell r="E1423">
            <v>0</v>
          </cell>
          <cell r="F1423">
            <v>30678</v>
          </cell>
          <cell r="G1423">
            <v>30678</v>
          </cell>
          <cell r="H1423">
            <v>0</v>
          </cell>
          <cell r="I1423">
            <v>30605</v>
          </cell>
          <cell r="J1423">
            <v>25370</v>
          </cell>
          <cell r="K1423">
            <v>30605</v>
          </cell>
          <cell r="L1423">
            <v>0</v>
          </cell>
          <cell r="M1423">
            <v>2782</v>
          </cell>
          <cell r="N1423">
            <v>2098</v>
          </cell>
          <cell r="O1423">
            <v>2782</v>
          </cell>
          <cell r="P1423">
            <v>0</v>
          </cell>
          <cell r="Q1423">
            <v>1029</v>
          </cell>
          <cell r="R1423">
            <v>0</v>
          </cell>
          <cell r="S1423">
            <v>0</v>
          </cell>
          <cell r="T1423">
            <v>0</v>
          </cell>
          <cell r="U1423">
            <v>1029</v>
          </cell>
          <cell r="V1423">
            <v>5159</v>
          </cell>
        </row>
        <row r="1424">
          <cell r="D1424">
            <v>36368</v>
          </cell>
          <cell r="E1424">
            <v>0</v>
          </cell>
          <cell r="F1424">
            <v>42339</v>
          </cell>
          <cell r="G1424">
            <v>42339</v>
          </cell>
          <cell r="H1424">
            <v>0</v>
          </cell>
          <cell r="I1424">
            <v>41380</v>
          </cell>
          <cell r="J1424">
            <v>32650</v>
          </cell>
          <cell r="K1424">
            <v>41380</v>
          </cell>
          <cell r="L1424">
            <v>0</v>
          </cell>
          <cell r="M1424">
            <v>3862</v>
          </cell>
          <cell r="N1424">
            <v>2713</v>
          </cell>
          <cell r="O1424">
            <v>3862</v>
          </cell>
          <cell r="P1424">
            <v>0</v>
          </cell>
          <cell r="Q1424">
            <v>1029</v>
          </cell>
          <cell r="R1424">
            <v>0</v>
          </cell>
          <cell r="S1424">
            <v>0</v>
          </cell>
          <cell r="T1424">
            <v>0</v>
          </cell>
          <cell r="U1424">
            <v>1029</v>
          </cell>
          <cell r="V1424">
            <v>7121</v>
          </cell>
        </row>
        <row r="1425">
          <cell r="D1425">
            <v>36383</v>
          </cell>
          <cell r="E1425">
            <v>0</v>
          </cell>
          <cell r="F1425">
            <v>27087</v>
          </cell>
          <cell r="G1425">
            <v>0</v>
          </cell>
          <cell r="H1425">
            <v>27087</v>
          </cell>
          <cell r="I1425">
            <v>23155</v>
          </cell>
          <cell r="J1425">
            <v>18860</v>
          </cell>
          <cell r="K1425">
            <v>23155</v>
          </cell>
          <cell r="L1425">
            <v>0</v>
          </cell>
          <cell r="M1425">
            <v>2126</v>
          </cell>
          <cell r="N1425">
            <v>1565</v>
          </cell>
          <cell r="O1425">
            <v>250</v>
          </cell>
          <cell r="P1425">
            <v>1876</v>
          </cell>
          <cell r="Q1425">
            <v>789</v>
          </cell>
          <cell r="R1425">
            <v>0</v>
          </cell>
          <cell r="S1425">
            <v>0</v>
          </cell>
          <cell r="T1425">
            <v>0</v>
          </cell>
          <cell r="U1425">
            <v>789</v>
          </cell>
          <cell r="V1425">
            <v>4554</v>
          </cell>
        </row>
        <row r="1426">
          <cell r="D1426">
            <v>36387</v>
          </cell>
          <cell r="E1426">
            <v>0</v>
          </cell>
          <cell r="F1426">
            <v>37968</v>
          </cell>
          <cell r="G1426">
            <v>0</v>
          </cell>
          <cell r="H1426">
            <v>37968</v>
          </cell>
          <cell r="I1426">
            <v>36035</v>
          </cell>
          <cell r="J1426">
            <v>28850</v>
          </cell>
          <cell r="K1426">
            <v>36035</v>
          </cell>
          <cell r="L1426">
            <v>0</v>
          </cell>
          <cell r="M1426">
            <v>3335</v>
          </cell>
          <cell r="N1426">
            <v>2393</v>
          </cell>
          <cell r="O1426">
            <v>1995</v>
          </cell>
          <cell r="P1426">
            <v>1340</v>
          </cell>
          <cell r="Q1426">
            <v>1029</v>
          </cell>
          <cell r="R1426">
            <v>0</v>
          </cell>
          <cell r="S1426">
            <v>0</v>
          </cell>
          <cell r="T1426">
            <v>0</v>
          </cell>
          <cell r="U1426">
            <v>1029</v>
          </cell>
          <cell r="V1426">
            <v>6387</v>
          </cell>
        </row>
        <row r="1427">
          <cell r="D1427">
            <v>36388</v>
          </cell>
          <cell r="E1427">
            <v>0</v>
          </cell>
          <cell r="F1427">
            <v>47021</v>
          </cell>
          <cell r="G1427">
            <v>1837</v>
          </cell>
          <cell r="H1427">
            <v>45184</v>
          </cell>
          <cell r="I1427">
            <v>53140</v>
          </cell>
          <cell r="J1427">
            <v>43340</v>
          </cell>
          <cell r="K1427">
            <v>53140</v>
          </cell>
          <cell r="L1427">
            <v>0</v>
          </cell>
          <cell r="M1427">
            <v>4872</v>
          </cell>
          <cell r="N1427">
            <v>3585</v>
          </cell>
          <cell r="O1427">
            <v>3456</v>
          </cell>
          <cell r="P1427">
            <v>1416</v>
          </cell>
          <cell r="Q1427">
            <v>1029</v>
          </cell>
          <cell r="R1427">
            <v>0</v>
          </cell>
          <cell r="S1427">
            <v>0</v>
          </cell>
          <cell r="T1427">
            <v>0</v>
          </cell>
          <cell r="U1427">
            <v>1029</v>
          </cell>
          <cell r="V1427">
            <v>7911</v>
          </cell>
        </row>
        <row r="1428">
          <cell r="D1428">
            <v>36401</v>
          </cell>
          <cell r="E1428">
            <v>0</v>
          </cell>
          <cell r="F1428">
            <v>34081</v>
          </cell>
          <cell r="G1428">
            <v>0</v>
          </cell>
          <cell r="H1428">
            <v>34081</v>
          </cell>
          <cell r="I1428">
            <v>64905</v>
          </cell>
          <cell r="J1428">
            <v>44200</v>
          </cell>
          <cell r="K1428">
            <v>64905</v>
          </cell>
          <cell r="L1428">
            <v>0</v>
          </cell>
          <cell r="M1428">
            <v>6419</v>
          </cell>
          <cell r="N1428">
            <v>3623</v>
          </cell>
          <cell r="O1428">
            <v>4058</v>
          </cell>
          <cell r="P1428">
            <v>2361</v>
          </cell>
          <cell r="Q1428">
            <v>1269</v>
          </cell>
          <cell r="R1428">
            <v>0</v>
          </cell>
          <cell r="S1428">
            <v>0</v>
          </cell>
          <cell r="T1428">
            <v>0</v>
          </cell>
          <cell r="U1428">
            <v>1269</v>
          </cell>
          <cell r="V1428">
            <v>5636</v>
          </cell>
        </row>
        <row r="1429">
          <cell r="D1429">
            <v>36402</v>
          </cell>
          <cell r="E1429">
            <v>0</v>
          </cell>
          <cell r="F1429">
            <v>57512</v>
          </cell>
          <cell r="G1429">
            <v>5000</v>
          </cell>
          <cell r="H1429">
            <v>52512</v>
          </cell>
          <cell r="I1429">
            <v>85085</v>
          </cell>
          <cell r="J1429">
            <v>52980</v>
          </cell>
          <cell r="K1429">
            <v>85085</v>
          </cell>
          <cell r="L1429">
            <v>0</v>
          </cell>
          <cell r="M1429">
            <v>8682</v>
          </cell>
          <cell r="N1429">
            <v>4353</v>
          </cell>
          <cell r="O1429">
            <v>8682</v>
          </cell>
          <cell r="P1429">
            <v>0</v>
          </cell>
          <cell r="Q1429">
            <v>1509</v>
          </cell>
          <cell r="R1429">
            <v>0</v>
          </cell>
          <cell r="S1429">
            <v>0</v>
          </cell>
          <cell r="T1429">
            <v>0</v>
          </cell>
          <cell r="U1429">
            <v>1509</v>
          </cell>
          <cell r="V1429">
            <v>9734</v>
          </cell>
        </row>
        <row r="1430">
          <cell r="D1430">
            <v>36403</v>
          </cell>
          <cell r="E1430">
            <v>0</v>
          </cell>
          <cell r="F1430">
            <v>89122</v>
          </cell>
          <cell r="G1430">
            <v>0</v>
          </cell>
          <cell r="H1430">
            <v>89122</v>
          </cell>
          <cell r="I1430">
            <v>137775</v>
          </cell>
          <cell r="J1430">
            <v>89670</v>
          </cell>
          <cell r="K1430">
            <v>125000</v>
          </cell>
          <cell r="L1430">
            <v>12775</v>
          </cell>
          <cell r="M1430">
            <v>13810</v>
          </cell>
          <cell r="N1430">
            <v>7351</v>
          </cell>
          <cell r="O1430">
            <v>6600</v>
          </cell>
          <cell r="P1430">
            <v>7210</v>
          </cell>
          <cell r="Q1430">
            <v>1749</v>
          </cell>
          <cell r="R1430">
            <v>0</v>
          </cell>
          <cell r="S1430">
            <v>0</v>
          </cell>
          <cell r="T1430">
            <v>0</v>
          </cell>
          <cell r="U1430">
            <v>1749</v>
          </cell>
          <cell r="V1430">
            <v>15100</v>
          </cell>
        </row>
        <row r="1431">
          <cell r="D1431">
            <v>36404</v>
          </cell>
          <cell r="E1431">
            <v>0</v>
          </cell>
          <cell r="F1431">
            <v>44646</v>
          </cell>
          <cell r="G1431">
            <v>0</v>
          </cell>
          <cell r="H1431">
            <v>44646</v>
          </cell>
          <cell r="I1431">
            <v>60615</v>
          </cell>
          <cell r="J1431">
            <v>44230</v>
          </cell>
          <cell r="K1431">
            <v>60615</v>
          </cell>
          <cell r="L1431">
            <v>0</v>
          </cell>
          <cell r="M1431">
            <v>5821</v>
          </cell>
          <cell r="N1431">
            <v>3646</v>
          </cell>
          <cell r="O1431">
            <v>2506</v>
          </cell>
          <cell r="P1431">
            <v>3315</v>
          </cell>
          <cell r="Q1431">
            <v>810</v>
          </cell>
          <cell r="R1431">
            <v>0</v>
          </cell>
          <cell r="S1431">
            <v>0</v>
          </cell>
          <cell r="T1431">
            <v>0</v>
          </cell>
          <cell r="U1431">
            <v>810</v>
          </cell>
          <cell r="V1431">
            <v>7519</v>
          </cell>
        </row>
        <row r="1432">
          <cell r="D1432">
            <v>36405</v>
          </cell>
          <cell r="E1432">
            <v>0</v>
          </cell>
          <cell r="F1432">
            <v>42173</v>
          </cell>
          <cell r="G1432">
            <v>8700</v>
          </cell>
          <cell r="H1432">
            <v>33473</v>
          </cell>
          <cell r="I1432">
            <v>52635</v>
          </cell>
          <cell r="J1432">
            <v>38660</v>
          </cell>
          <cell r="K1432">
            <v>38660</v>
          </cell>
          <cell r="L1432">
            <v>13975</v>
          </cell>
          <cell r="M1432">
            <v>5023</v>
          </cell>
          <cell r="N1432">
            <v>3175</v>
          </cell>
          <cell r="O1432">
            <v>1980</v>
          </cell>
          <cell r="P1432">
            <v>3043</v>
          </cell>
          <cell r="Q1432">
            <v>570</v>
          </cell>
          <cell r="R1432">
            <v>0</v>
          </cell>
          <cell r="S1432">
            <v>0</v>
          </cell>
          <cell r="T1432">
            <v>0</v>
          </cell>
          <cell r="U1432">
            <v>570</v>
          </cell>
          <cell r="V1432">
            <v>7112</v>
          </cell>
        </row>
        <row r="1433">
          <cell r="D1433">
            <v>36468</v>
          </cell>
          <cell r="E1433">
            <v>0</v>
          </cell>
          <cell r="F1433">
            <v>42108</v>
          </cell>
          <cell r="G1433">
            <v>42108</v>
          </cell>
          <cell r="H1433">
            <v>0</v>
          </cell>
          <cell r="I1433">
            <v>47985</v>
          </cell>
          <cell r="J1433">
            <v>38850</v>
          </cell>
          <cell r="K1433">
            <v>47985</v>
          </cell>
          <cell r="L1433">
            <v>0</v>
          </cell>
          <cell r="M1433">
            <v>4431</v>
          </cell>
          <cell r="N1433">
            <v>3228</v>
          </cell>
          <cell r="O1433">
            <v>2800</v>
          </cell>
          <cell r="P1433">
            <v>1631</v>
          </cell>
          <cell r="Q1433">
            <v>1029</v>
          </cell>
          <cell r="R1433">
            <v>0</v>
          </cell>
          <cell r="S1433">
            <v>0</v>
          </cell>
          <cell r="T1433">
            <v>0</v>
          </cell>
          <cell r="U1433">
            <v>1029</v>
          </cell>
          <cell r="V1433">
            <v>7086</v>
          </cell>
        </row>
        <row r="1434">
          <cell r="D1434">
            <v>36489</v>
          </cell>
          <cell r="E1434">
            <v>0</v>
          </cell>
          <cell r="F1434">
            <v>58782</v>
          </cell>
          <cell r="G1434">
            <v>0</v>
          </cell>
          <cell r="H1434">
            <v>58782</v>
          </cell>
          <cell r="I1434">
            <v>62975</v>
          </cell>
          <cell r="J1434">
            <v>45080</v>
          </cell>
          <cell r="K1434">
            <v>62975</v>
          </cell>
          <cell r="L1434">
            <v>0</v>
          </cell>
          <cell r="M1434">
            <v>6114</v>
          </cell>
          <cell r="N1434">
            <v>3723</v>
          </cell>
          <cell r="O1434">
            <v>4805</v>
          </cell>
          <cell r="P1434">
            <v>1309</v>
          </cell>
          <cell r="Q1434">
            <v>1269</v>
          </cell>
          <cell r="R1434">
            <v>0</v>
          </cell>
          <cell r="S1434">
            <v>0</v>
          </cell>
          <cell r="T1434">
            <v>0</v>
          </cell>
          <cell r="U1434">
            <v>1269</v>
          </cell>
          <cell r="V1434">
            <v>9905</v>
          </cell>
        </row>
        <row r="1435">
          <cell r="D1435">
            <v>37000</v>
          </cell>
          <cell r="E1435">
            <v>0</v>
          </cell>
          <cell r="F1435">
            <v>3910552</v>
          </cell>
          <cell r="G1435">
            <v>3910552</v>
          </cell>
          <cell r="H1435">
            <v>0</v>
          </cell>
          <cell r="I1435">
            <v>0</v>
          </cell>
          <cell r="J1435">
            <v>0</v>
          </cell>
          <cell r="K1435">
            <v>0</v>
          </cell>
          <cell r="L1435">
            <v>0</v>
          </cell>
          <cell r="M1435">
            <v>0</v>
          </cell>
          <cell r="N1435">
            <v>0</v>
          </cell>
          <cell r="O1435">
            <v>0</v>
          </cell>
          <cell r="P1435">
            <v>0</v>
          </cell>
          <cell r="Q1435">
            <v>0</v>
          </cell>
          <cell r="R1435">
            <v>0</v>
          </cell>
          <cell r="S1435">
            <v>0</v>
          </cell>
          <cell r="T1435">
            <v>0</v>
          </cell>
          <cell r="U1435">
            <v>0</v>
          </cell>
          <cell r="V1435">
            <v>658135</v>
          </cell>
        </row>
        <row r="1436">
          <cell r="D1436">
            <v>37201</v>
          </cell>
          <cell r="E1436">
            <v>0</v>
          </cell>
          <cell r="F1436">
            <v>911377</v>
          </cell>
          <cell r="G1436">
            <v>366587</v>
          </cell>
          <cell r="H1436">
            <v>544790</v>
          </cell>
          <cell r="I1436">
            <v>1810100</v>
          </cell>
          <cell r="J1436">
            <v>1224210</v>
          </cell>
          <cell r="K1436">
            <v>1810100</v>
          </cell>
          <cell r="L1436">
            <v>0</v>
          </cell>
          <cell r="M1436">
            <v>180063</v>
          </cell>
          <cell r="N1436">
            <v>101091</v>
          </cell>
          <cell r="O1436">
            <v>155614</v>
          </cell>
          <cell r="P1436">
            <v>24449</v>
          </cell>
          <cell r="Q1436">
            <v>12789</v>
          </cell>
          <cell r="R1436">
            <v>0</v>
          </cell>
          <cell r="S1436">
            <v>0</v>
          </cell>
          <cell r="T1436">
            <v>0</v>
          </cell>
          <cell r="U1436">
            <v>12789</v>
          </cell>
          <cell r="V1436">
            <v>154479</v>
          </cell>
        </row>
        <row r="1437">
          <cell r="D1437">
            <v>37202</v>
          </cell>
          <cell r="E1437">
            <v>0</v>
          </cell>
          <cell r="F1437">
            <v>283900</v>
          </cell>
          <cell r="G1437">
            <v>283900</v>
          </cell>
          <cell r="H1437">
            <v>0</v>
          </cell>
          <cell r="I1437">
            <v>465590</v>
          </cell>
          <cell r="J1437">
            <v>312880</v>
          </cell>
          <cell r="K1437">
            <v>312880</v>
          </cell>
          <cell r="L1437">
            <v>152710</v>
          </cell>
          <cell r="M1437">
            <v>46316</v>
          </cell>
          <cell r="N1437">
            <v>25748</v>
          </cell>
          <cell r="O1437">
            <v>4900</v>
          </cell>
          <cell r="P1437">
            <v>41416</v>
          </cell>
          <cell r="Q1437">
            <v>4629</v>
          </cell>
          <cell r="R1437">
            <v>0</v>
          </cell>
          <cell r="S1437">
            <v>0</v>
          </cell>
          <cell r="T1437">
            <v>0</v>
          </cell>
          <cell r="U1437">
            <v>4629</v>
          </cell>
          <cell r="V1437">
            <v>48034</v>
          </cell>
        </row>
        <row r="1438">
          <cell r="D1438">
            <v>37203</v>
          </cell>
          <cell r="E1438">
            <v>0</v>
          </cell>
          <cell r="F1438">
            <v>121476</v>
          </cell>
          <cell r="G1438">
            <v>60000</v>
          </cell>
          <cell r="H1438">
            <v>61476</v>
          </cell>
          <cell r="I1438">
            <v>237735</v>
          </cell>
          <cell r="J1438">
            <v>168580</v>
          </cell>
          <cell r="K1438">
            <v>179780</v>
          </cell>
          <cell r="L1438">
            <v>57955</v>
          </cell>
          <cell r="M1438">
            <v>23211</v>
          </cell>
          <cell r="N1438">
            <v>13923</v>
          </cell>
          <cell r="O1438">
            <v>9500</v>
          </cell>
          <cell r="P1438">
            <v>13711</v>
          </cell>
          <cell r="Q1438">
            <v>2469</v>
          </cell>
          <cell r="R1438">
            <v>0</v>
          </cell>
          <cell r="S1438">
            <v>0</v>
          </cell>
          <cell r="T1438">
            <v>0</v>
          </cell>
          <cell r="U1438">
            <v>2469</v>
          </cell>
          <cell r="V1438">
            <v>20500</v>
          </cell>
        </row>
        <row r="1439">
          <cell r="D1439">
            <v>37204</v>
          </cell>
          <cell r="E1439">
            <v>0</v>
          </cell>
          <cell r="F1439">
            <v>92973</v>
          </cell>
          <cell r="G1439">
            <v>0</v>
          </cell>
          <cell r="H1439">
            <v>92973</v>
          </cell>
          <cell r="I1439">
            <v>137775</v>
          </cell>
          <cell r="J1439">
            <v>94840</v>
          </cell>
          <cell r="K1439">
            <v>108000</v>
          </cell>
          <cell r="L1439">
            <v>29775</v>
          </cell>
          <cell r="M1439">
            <v>13548</v>
          </cell>
          <cell r="N1439">
            <v>7788</v>
          </cell>
          <cell r="O1439">
            <v>4200</v>
          </cell>
          <cell r="P1439">
            <v>9348</v>
          </cell>
          <cell r="Q1439">
            <v>1989</v>
          </cell>
          <cell r="R1439">
            <v>0</v>
          </cell>
          <cell r="S1439">
            <v>0</v>
          </cell>
          <cell r="T1439">
            <v>0</v>
          </cell>
          <cell r="U1439">
            <v>1989</v>
          </cell>
          <cell r="V1439">
            <v>15703</v>
          </cell>
        </row>
        <row r="1440">
          <cell r="D1440">
            <v>37205</v>
          </cell>
          <cell r="E1440">
            <v>0</v>
          </cell>
          <cell r="F1440">
            <v>167450</v>
          </cell>
          <cell r="G1440">
            <v>167450</v>
          </cell>
          <cell r="H1440">
            <v>0</v>
          </cell>
          <cell r="I1440">
            <v>240685</v>
          </cell>
          <cell r="J1440">
            <v>161740</v>
          </cell>
          <cell r="K1440">
            <v>160000</v>
          </cell>
          <cell r="L1440">
            <v>80685</v>
          </cell>
          <cell r="M1440">
            <v>23927</v>
          </cell>
          <cell r="N1440">
            <v>13313</v>
          </cell>
          <cell r="O1440">
            <v>10000</v>
          </cell>
          <cell r="P1440">
            <v>13927</v>
          </cell>
          <cell r="Q1440">
            <v>2709</v>
          </cell>
          <cell r="R1440">
            <v>0</v>
          </cell>
          <cell r="S1440">
            <v>0</v>
          </cell>
          <cell r="T1440">
            <v>0</v>
          </cell>
          <cell r="U1440">
            <v>2709</v>
          </cell>
          <cell r="V1440">
            <v>28321</v>
          </cell>
        </row>
        <row r="1441">
          <cell r="D1441">
            <v>37206</v>
          </cell>
          <cell r="E1441">
            <v>0</v>
          </cell>
          <cell r="F1441">
            <v>152174</v>
          </cell>
          <cell r="G1441">
            <v>152174</v>
          </cell>
          <cell r="H1441">
            <v>0</v>
          </cell>
          <cell r="I1441">
            <v>208235</v>
          </cell>
          <cell r="J1441">
            <v>147280</v>
          </cell>
          <cell r="K1441">
            <v>208235</v>
          </cell>
          <cell r="L1441">
            <v>0</v>
          </cell>
          <cell r="M1441">
            <v>20298</v>
          </cell>
          <cell r="N1441">
            <v>12168</v>
          </cell>
          <cell r="O1441">
            <v>15427</v>
          </cell>
          <cell r="P1441">
            <v>4871</v>
          </cell>
          <cell r="Q1441">
            <v>2709</v>
          </cell>
          <cell r="R1441">
            <v>0</v>
          </cell>
          <cell r="S1441">
            <v>0</v>
          </cell>
          <cell r="T1441">
            <v>0</v>
          </cell>
          <cell r="U1441">
            <v>2709</v>
          </cell>
          <cell r="V1441">
            <v>25649</v>
          </cell>
        </row>
        <row r="1442">
          <cell r="D1442">
            <v>37207</v>
          </cell>
          <cell r="E1442">
            <v>0</v>
          </cell>
          <cell r="F1442">
            <v>103787</v>
          </cell>
          <cell r="G1442">
            <v>45000</v>
          </cell>
          <cell r="H1442">
            <v>58787</v>
          </cell>
          <cell r="I1442">
            <v>141005</v>
          </cell>
          <cell r="J1442">
            <v>105260</v>
          </cell>
          <cell r="K1442">
            <v>123600</v>
          </cell>
          <cell r="L1442">
            <v>17405</v>
          </cell>
          <cell r="M1442">
            <v>13469</v>
          </cell>
          <cell r="N1442">
            <v>8720</v>
          </cell>
          <cell r="O1442">
            <v>4353</v>
          </cell>
          <cell r="P1442">
            <v>9116</v>
          </cell>
          <cell r="Q1442">
            <v>1989</v>
          </cell>
          <cell r="R1442">
            <v>0</v>
          </cell>
          <cell r="S1442">
            <v>0</v>
          </cell>
          <cell r="T1442">
            <v>0</v>
          </cell>
          <cell r="U1442">
            <v>1989</v>
          </cell>
          <cell r="V1442">
            <v>17493</v>
          </cell>
        </row>
        <row r="1443">
          <cell r="D1443">
            <v>37208</v>
          </cell>
          <cell r="E1443">
            <v>0</v>
          </cell>
          <cell r="F1443">
            <v>199365</v>
          </cell>
          <cell r="G1443">
            <v>199365</v>
          </cell>
          <cell r="H1443">
            <v>0</v>
          </cell>
          <cell r="I1443">
            <v>242795</v>
          </cell>
          <cell r="J1443">
            <v>159450</v>
          </cell>
          <cell r="K1443">
            <v>162400</v>
          </cell>
          <cell r="L1443">
            <v>80395</v>
          </cell>
          <cell r="M1443">
            <v>24296</v>
          </cell>
          <cell r="N1443">
            <v>13121</v>
          </cell>
          <cell r="O1443">
            <v>11066</v>
          </cell>
          <cell r="P1443">
            <v>13230</v>
          </cell>
          <cell r="Q1443">
            <v>2709</v>
          </cell>
          <cell r="R1443">
            <v>0</v>
          </cell>
          <cell r="S1443">
            <v>0</v>
          </cell>
          <cell r="T1443">
            <v>0</v>
          </cell>
          <cell r="U1443">
            <v>2709</v>
          </cell>
          <cell r="V1443">
            <v>33653</v>
          </cell>
        </row>
        <row r="1444">
          <cell r="D1444">
            <v>37322</v>
          </cell>
          <cell r="E1444">
            <v>0</v>
          </cell>
          <cell r="F1444">
            <v>60161</v>
          </cell>
          <cell r="G1444">
            <v>60161</v>
          </cell>
          <cell r="H1444">
            <v>0</v>
          </cell>
          <cell r="I1444">
            <v>64630</v>
          </cell>
          <cell r="J1444">
            <v>47800</v>
          </cell>
          <cell r="K1444">
            <v>59190</v>
          </cell>
          <cell r="L1444">
            <v>5440</v>
          </cell>
          <cell r="M1444">
            <v>6200</v>
          </cell>
          <cell r="N1444">
            <v>3950</v>
          </cell>
          <cell r="O1444">
            <v>3899</v>
          </cell>
          <cell r="P1444">
            <v>2301</v>
          </cell>
          <cell r="Q1444">
            <v>1269</v>
          </cell>
          <cell r="R1444">
            <v>0</v>
          </cell>
          <cell r="S1444">
            <v>0</v>
          </cell>
          <cell r="T1444">
            <v>0</v>
          </cell>
          <cell r="U1444">
            <v>1269</v>
          </cell>
          <cell r="V1444">
            <v>10134</v>
          </cell>
        </row>
        <row r="1445">
          <cell r="D1445">
            <v>37324</v>
          </cell>
          <cell r="E1445">
            <v>0</v>
          </cell>
          <cell r="F1445">
            <v>63258</v>
          </cell>
          <cell r="G1445">
            <v>5350</v>
          </cell>
          <cell r="H1445">
            <v>57908</v>
          </cell>
          <cell r="I1445">
            <v>69885</v>
          </cell>
          <cell r="J1445">
            <v>52120</v>
          </cell>
          <cell r="K1445">
            <v>63440</v>
          </cell>
          <cell r="L1445">
            <v>6445</v>
          </cell>
          <cell r="M1445">
            <v>6682</v>
          </cell>
          <cell r="N1445">
            <v>4315</v>
          </cell>
          <cell r="O1445">
            <v>5721</v>
          </cell>
          <cell r="P1445">
            <v>961</v>
          </cell>
          <cell r="Q1445">
            <v>1269</v>
          </cell>
          <cell r="R1445">
            <v>0</v>
          </cell>
          <cell r="S1445">
            <v>0</v>
          </cell>
          <cell r="T1445">
            <v>0</v>
          </cell>
          <cell r="U1445">
            <v>1269</v>
          </cell>
          <cell r="V1445">
            <v>10656</v>
          </cell>
        </row>
        <row r="1446">
          <cell r="D1446">
            <v>37341</v>
          </cell>
          <cell r="E1446">
            <v>0</v>
          </cell>
          <cell r="F1446">
            <v>78767</v>
          </cell>
          <cell r="G1446">
            <v>0</v>
          </cell>
          <cell r="H1446">
            <v>78767</v>
          </cell>
          <cell r="I1446">
            <v>110060</v>
          </cell>
          <cell r="J1446">
            <v>73720</v>
          </cell>
          <cell r="K1446">
            <v>89600</v>
          </cell>
          <cell r="L1446">
            <v>20460</v>
          </cell>
          <cell r="M1446">
            <v>10975</v>
          </cell>
          <cell r="N1446">
            <v>6100</v>
          </cell>
          <cell r="O1446">
            <v>2442</v>
          </cell>
          <cell r="P1446">
            <v>8533</v>
          </cell>
          <cell r="Q1446">
            <v>1509</v>
          </cell>
          <cell r="R1446">
            <v>0</v>
          </cell>
          <cell r="S1446">
            <v>0</v>
          </cell>
          <cell r="T1446">
            <v>0</v>
          </cell>
          <cell r="U1446">
            <v>1509</v>
          </cell>
          <cell r="V1446">
            <v>13310</v>
          </cell>
        </row>
        <row r="1447">
          <cell r="D1447">
            <v>37364</v>
          </cell>
          <cell r="E1447">
            <v>0</v>
          </cell>
          <cell r="F1447">
            <v>16169</v>
          </cell>
          <cell r="G1447">
            <v>16169</v>
          </cell>
          <cell r="H1447">
            <v>0</v>
          </cell>
          <cell r="I1447">
            <v>10295</v>
          </cell>
          <cell r="J1447">
            <v>5930</v>
          </cell>
          <cell r="K1447">
            <v>9340</v>
          </cell>
          <cell r="L1447">
            <v>955</v>
          </cell>
          <cell r="M1447">
            <v>1084</v>
          </cell>
          <cell r="N1447">
            <v>496</v>
          </cell>
          <cell r="O1447">
            <v>227</v>
          </cell>
          <cell r="P1447">
            <v>857</v>
          </cell>
          <cell r="Q1447">
            <v>789</v>
          </cell>
          <cell r="R1447">
            <v>0</v>
          </cell>
          <cell r="S1447">
            <v>0</v>
          </cell>
          <cell r="T1447">
            <v>0</v>
          </cell>
          <cell r="U1447">
            <v>789</v>
          </cell>
          <cell r="V1447">
            <v>2717</v>
          </cell>
        </row>
        <row r="1448">
          <cell r="D1448">
            <v>37386</v>
          </cell>
          <cell r="E1448">
            <v>0</v>
          </cell>
          <cell r="F1448">
            <v>41937</v>
          </cell>
          <cell r="G1448">
            <v>11000</v>
          </cell>
          <cell r="H1448">
            <v>30937</v>
          </cell>
          <cell r="I1448">
            <v>78550</v>
          </cell>
          <cell r="J1448">
            <v>52440</v>
          </cell>
          <cell r="K1448">
            <v>77000</v>
          </cell>
          <cell r="L1448">
            <v>1550</v>
          </cell>
          <cell r="M1448">
            <v>7821</v>
          </cell>
          <cell r="N1448">
            <v>4305</v>
          </cell>
          <cell r="O1448">
            <v>2630</v>
          </cell>
          <cell r="P1448">
            <v>5191</v>
          </cell>
          <cell r="Q1448">
            <v>1509</v>
          </cell>
          <cell r="R1448">
            <v>0</v>
          </cell>
          <cell r="S1448">
            <v>0</v>
          </cell>
          <cell r="T1448">
            <v>0</v>
          </cell>
          <cell r="U1448">
            <v>1509</v>
          </cell>
          <cell r="V1448">
            <v>7098</v>
          </cell>
        </row>
        <row r="1449">
          <cell r="D1449">
            <v>37387</v>
          </cell>
          <cell r="E1449">
            <v>0</v>
          </cell>
          <cell r="F1449">
            <v>76253</v>
          </cell>
          <cell r="G1449">
            <v>28813</v>
          </cell>
          <cell r="H1449">
            <v>47440</v>
          </cell>
          <cell r="I1449">
            <v>88725</v>
          </cell>
          <cell r="J1449">
            <v>57520</v>
          </cell>
          <cell r="K1449">
            <v>53500</v>
          </cell>
          <cell r="L1449">
            <v>35225</v>
          </cell>
          <cell r="M1449">
            <v>8952</v>
          </cell>
          <cell r="N1449">
            <v>4758</v>
          </cell>
          <cell r="O1449">
            <v>3400</v>
          </cell>
          <cell r="P1449">
            <v>5552</v>
          </cell>
          <cell r="Q1449">
            <v>1269</v>
          </cell>
          <cell r="R1449">
            <v>0</v>
          </cell>
          <cell r="S1449">
            <v>0</v>
          </cell>
          <cell r="T1449">
            <v>0</v>
          </cell>
          <cell r="U1449">
            <v>1269</v>
          </cell>
          <cell r="V1449">
            <v>12876</v>
          </cell>
        </row>
        <row r="1450">
          <cell r="D1450">
            <v>37403</v>
          </cell>
          <cell r="E1450">
            <v>0</v>
          </cell>
          <cell r="F1450">
            <v>41543</v>
          </cell>
          <cell r="G1450">
            <v>3811</v>
          </cell>
          <cell r="H1450">
            <v>37732</v>
          </cell>
          <cell r="I1450">
            <v>43385</v>
          </cell>
          <cell r="J1450">
            <v>32210</v>
          </cell>
          <cell r="K1450">
            <v>39300</v>
          </cell>
          <cell r="L1450">
            <v>4085</v>
          </cell>
          <cell r="M1450">
            <v>4152</v>
          </cell>
          <cell r="N1450">
            <v>2658</v>
          </cell>
          <cell r="O1450">
            <v>3514</v>
          </cell>
          <cell r="P1450">
            <v>638</v>
          </cell>
          <cell r="Q1450">
            <v>1029</v>
          </cell>
          <cell r="R1450">
            <v>0</v>
          </cell>
          <cell r="S1450">
            <v>0</v>
          </cell>
          <cell r="T1450">
            <v>0</v>
          </cell>
          <cell r="U1450">
            <v>1029</v>
          </cell>
          <cell r="V1450">
            <v>6985</v>
          </cell>
        </row>
        <row r="1451">
          <cell r="D1451">
            <v>37404</v>
          </cell>
          <cell r="E1451">
            <v>0</v>
          </cell>
          <cell r="F1451">
            <v>61248</v>
          </cell>
          <cell r="G1451">
            <v>43198</v>
          </cell>
          <cell r="H1451">
            <v>18050</v>
          </cell>
          <cell r="I1451">
            <v>103690</v>
          </cell>
          <cell r="J1451">
            <v>73570</v>
          </cell>
          <cell r="K1451">
            <v>97920</v>
          </cell>
          <cell r="L1451">
            <v>5770</v>
          </cell>
          <cell r="M1451">
            <v>10103</v>
          </cell>
          <cell r="N1451">
            <v>6068</v>
          </cell>
          <cell r="O1451">
            <v>5573</v>
          </cell>
          <cell r="P1451">
            <v>4530</v>
          </cell>
          <cell r="Q1451">
            <v>1509</v>
          </cell>
          <cell r="R1451">
            <v>0</v>
          </cell>
          <cell r="S1451">
            <v>0</v>
          </cell>
          <cell r="T1451">
            <v>0</v>
          </cell>
          <cell r="U1451">
            <v>1509</v>
          </cell>
          <cell r="V1451">
            <v>10353</v>
          </cell>
        </row>
        <row r="1452">
          <cell r="D1452">
            <v>37406</v>
          </cell>
          <cell r="E1452">
            <v>0</v>
          </cell>
          <cell r="F1452">
            <v>69382</v>
          </cell>
          <cell r="G1452">
            <v>69382</v>
          </cell>
          <cell r="H1452">
            <v>0</v>
          </cell>
          <cell r="I1452">
            <v>69390</v>
          </cell>
          <cell r="J1452">
            <v>46650</v>
          </cell>
          <cell r="K1452">
            <v>69390</v>
          </cell>
          <cell r="L1452">
            <v>0</v>
          </cell>
          <cell r="M1452">
            <v>6844</v>
          </cell>
          <cell r="N1452">
            <v>3808</v>
          </cell>
          <cell r="O1452">
            <v>4493</v>
          </cell>
          <cell r="P1452">
            <v>2351</v>
          </cell>
          <cell r="Q1452">
            <v>1269</v>
          </cell>
          <cell r="R1452">
            <v>0</v>
          </cell>
          <cell r="S1452">
            <v>0</v>
          </cell>
          <cell r="T1452">
            <v>0</v>
          </cell>
          <cell r="U1452">
            <v>1269</v>
          </cell>
          <cell r="V1452">
            <v>11689</v>
          </cell>
        </row>
        <row r="1453">
          <cell r="D1453">
            <v>38000</v>
          </cell>
          <cell r="E1453">
            <v>0</v>
          </cell>
          <cell r="F1453">
            <v>5492377</v>
          </cell>
          <cell r="G1453">
            <v>5492377</v>
          </cell>
          <cell r="H1453">
            <v>0</v>
          </cell>
          <cell r="I1453">
            <v>0</v>
          </cell>
          <cell r="J1453">
            <v>0</v>
          </cell>
          <cell r="K1453">
            <v>0</v>
          </cell>
          <cell r="L1453">
            <v>0</v>
          </cell>
          <cell r="M1453">
            <v>0</v>
          </cell>
          <cell r="N1453">
            <v>0</v>
          </cell>
          <cell r="O1453">
            <v>0</v>
          </cell>
          <cell r="P1453">
            <v>0</v>
          </cell>
          <cell r="Q1453">
            <v>0</v>
          </cell>
          <cell r="R1453">
            <v>0</v>
          </cell>
          <cell r="S1453">
            <v>0</v>
          </cell>
          <cell r="T1453">
            <v>0</v>
          </cell>
          <cell r="U1453">
            <v>0</v>
          </cell>
          <cell r="V1453">
            <v>909267</v>
          </cell>
        </row>
        <row r="1454">
          <cell r="D1454">
            <v>38201</v>
          </cell>
          <cell r="E1454">
            <v>0</v>
          </cell>
          <cell r="F1454">
            <v>1077671</v>
          </cell>
          <cell r="G1454">
            <v>0</v>
          </cell>
          <cell r="H1454">
            <v>1077671</v>
          </cell>
          <cell r="I1454">
            <v>2513925</v>
          </cell>
          <cell r="J1454">
            <v>1846910</v>
          </cell>
          <cell r="K1454">
            <v>2030000</v>
          </cell>
          <cell r="L1454">
            <v>483925</v>
          </cell>
          <cell r="M1454">
            <v>241628</v>
          </cell>
          <cell r="N1454">
            <v>152573</v>
          </cell>
          <cell r="O1454">
            <v>151464</v>
          </cell>
          <cell r="P1454">
            <v>90164</v>
          </cell>
          <cell r="Q1454">
            <v>15509</v>
          </cell>
          <cell r="R1454">
            <v>0</v>
          </cell>
          <cell r="S1454">
            <v>0</v>
          </cell>
          <cell r="T1454">
            <v>0</v>
          </cell>
          <cell r="U1454">
            <v>15509</v>
          </cell>
          <cell r="V1454">
            <v>177428</v>
          </cell>
        </row>
        <row r="1455">
          <cell r="D1455">
            <v>38202</v>
          </cell>
          <cell r="E1455">
            <v>0</v>
          </cell>
          <cell r="F1455">
            <v>439293</v>
          </cell>
          <cell r="G1455">
            <v>401693</v>
          </cell>
          <cell r="H1455">
            <v>37600</v>
          </cell>
          <cell r="I1455">
            <v>776355</v>
          </cell>
          <cell r="J1455">
            <v>588720</v>
          </cell>
          <cell r="K1455">
            <v>776355</v>
          </cell>
          <cell r="L1455">
            <v>0</v>
          </cell>
          <cell r="M1455">
            <v>73490</v>
          </cell>
          <cell r="N1455">
            <v>48623</v>
          </cell>
          <cell r="O1455">
            <v>38000</v>
          </cell>
          <cell r="P1455">
            <v>35490</v>
          </cell>
          <cell r="Q1455">
            <v>6229</v>
          </cell>
          <cell r="R1455">
            <v>0</v>
          </cell>
          <cell r="S1455">
            <v>0</v>
          </cell>
          <cell r="T1455">
            <v>0</v>
          </cell>
          <cell r="U1455">
            <v>6229</v>
          </cell>
          <cell r="V1455">
            <v>72514</v>
          </cell>
        </row>
        <row r="1456">
          <cell r="D1456">
            <v>38203</v>
          </cell>
          <cell r="E1456">
            <v>0</v>
          </cell>
          <cell r="F1456">
            <v>267151</v>
          </cell>
          <cell r="G1456">
            <v>267151</v>
          </cell>
          <cell r="H1456">
            <v>0</v>
          </cell>
          <cell r="I1456">
            <v>388615</v>
          </cell>
          <cell r="J1456">
            <v>302330</v>
          </cell>
          <cell r="K1456">
            <v>333000</v>
          </cell>
          <cell r="L1456">
            <v>55615</v>
          </cell>
          <cell r="M1456">
            <v>36392</v>
          </cell>
          <cell r="N1456">
            <v>24983</v>
          </cell>
          <cell r="O1456">
            <v>13000</v>
          </cell>
          <cell r="P1456">
            <v>23392</v>
          </cell>
          <cell r="Q1456">
            <v>3429</v>
          </cell>
          <cell r="R1456">
            <v>0</v>
          </cell>
          <cell r="S1456">
            <v>0</v>
          </cell>
          <cell r="T1456">
            <v>0</v>
          </cell>
          <cell r="U1456">
            <v>3429</v>
          </cell>
          <cell r="V1456">
            <v>44188</v>
          </cell>
        </row>
        <row r="1457">
          <cell r="D1457">
            <v>38204</v>
          </cell>
          <cell r="E1457">
            <v>0</v>
          </cell>
          <cell r="F1457">
            <v>126834</v>
          </cell>
          <cell r="G1457">
            <v>126834</v>
          </cell>
          <cell r="H1457">
            <v>0</v>
          </cell>
          <cell r="I1457">
            <v>161980</v>
          </cell>
          <cell r="J1457">
            <v>122610</v>
          </cell>
          <cell r="K1457">
            <v>161980</v>
          </cell>
          <cell r="L1457">
            <v>0</v>
          </cell>
          <cell r="M1457">
            <v>15352</v>
          </cell>
          <cell r="N1457">
            <v>10138</v>
          </cell>
          <cell r="O1457">
            <v>3633</v>
          </cell>
          <cell r="P1457">
            <v>11719</v>
          </cell>
          <cell r="Q1457">
            <v>2229</v>
          </cell>
          <cell r="R1457">
            <v>0</v>
          </cell>
          <cell r="S1457">
            <v>0</v>
          </cell>
          <cell r="T1457">
            <v>0</v>
          </cell>
          <cell r="U1457">
            <v>2229</v>
          </cell>
          <cell r="V1457">
            <v>21009</v>
          </cell>
        </row>
        <row r="1458">
          <cell r="D1458">
            <v>38205</v>
          </cell>
          <cell r="E1458">
            <v>0</v>
          </cell>
          <cell r="F1458">
            <v>261144</v>
          </cell>
          <cell r="G1458">
            <v>35000</v>
          </cell>
          <cell r="H1458">
            <v>226144</v>
          </cell>
          <cell r="I1458">
            <v>552230</v>
          </cell>
          <cell r="J1458">
            <v>397820</v>
          </cell>
          <cell r="K1458">
            <v>552230</v>
          </cell>
          <cell r="L1458">
            <v>0</v>
          </cell>
          <cell r="M1458">
            <v>53501</v>
          </cell>
          <cell r="N1458">
            <v>32828</v>
          </cell>
          <cell r="O1458">
            <v>16299</v>
          </cell>
          <cell r="P1458">
            <v>37202</v>
          </cell>
          <cell r="Q1458">
            <v>4650</v>
          </cell>
          <cell r="R1458">
            <v>0</v>
          </cell>
          <cell r="S1458">
            <v>0</v>
          </cell>
          <cell r="T1458">
            <v>0</v>
          </cell>
          <cell r="U1458">
            <v>4650</v>
          </cell>
          <cell r="V1458">
            <v>42938</v>
          </cell>
        </row>
        <row r="1459">
          <cell r="D1459">
            <v>38206</v>
          </cell>
          <cell r="E1459">
            <v>0</v>
          </cell>
          <cell r="F1459">
            <v>281955</v>
          </cell>
          <cell r="G1459">
            <v>60000</v>
          </cell>
          <cell r="H1459">
            <v>221955</v>
          </cell>
          <cell r="I1459">
            <v>502545</v>
          </cell>
          <cell r="J1459">
            <v>365600</v>
          </cell>
          <cell r="K1459">
            <v>502545</v>
          </cell>
          <cell r="L1459">
            <v>0</v>
          </cell>
          <cell r="M1459">
            <v>48408</v>
          </cell>
          <cell r="N1459">
            <v>30123</v>
          </cell>
          <cell r="O1459">
            <v>36664</v>
          </cell>
          <cell r="P1459">
            <v>11744</v>
          </cell>
          <cell r="Q1459">
            <v>4629</v>
          </cell>
          <cell r="R1459">
            <v>0</v>
          </cell>
          <cell r="S1459">
            <v>0</v>
          </cell>
          <cell r="T1459">
            <v>0</v>
          </cell>
          <cell r="U1459">
            <v>4629</v>
          </cell>
          <cell r="V1459">
            <v>46520</v>
          </cell>
        </row>
        <row r="1460">
          <cell r="D1460">
            <v>38207</v>
          </cell>
          <cell r="E1460">
            <v>0</v>
          </cell>
          <cell r="F1460">
            <v>153064</v>
          </cell>
          <cell r="G1460">
            <v>153064</v>
          </cell>
          <cell r="H1460">
            <v>0</v>
          </cell>
          <cell r="I1460">
            <v>209620</v>
          </cell>
          <cell r="J1460">
            <v>158690</v>
          </cell>
          <cell r="K1460">
            <v>209620</v>
          </cell>
          <cell r="L1460">
            <v>0</v>
          </cell>
          <cell r="M1460">
            <v>19820</v>
          </cell>
          <cell r="N1460">
            <v>13058</v>
          </cell>
          <cell r="O1460">
            <v>5166</v>
          </cell>
          <cell r="P1460">
            <v>14654</v>
          </cell>
          <cell r="Q1460">
            <v>2469</v>
          </cell>
          <cell r="R1460">
            <v>0</v>
          </cell>
          <cell r="S1460">
            <v>0</v>
          </cell>
          <cell r="T1460">
            <v>0</v>
          </cell>
          <cell r="U1460">
            <v>2469</v>
          </cell>
          <cell r="V1460">
            <v>25322</v>
          </cell>
        </row>
        <row r="1461">
          <cell r="D1461">
            <v>38210</v>
          </cell>
          <cell r="E1461">
            <v>0</v>
          </cell>
          <cell r="F1461">
            <v>120978</v>
          </cell>
          <cell r="G1461">
            <v>0</v>
          </cell>
          <cell r="H1461">
            <v>120978</v>
          </cell>
          <cell r="I1461">
            <v>156940</v>
          </cell>
          <cell r="J1461">
            <v>111920</v>
          </cell>
          <cell r="K1461">
            <v>144900</v>
          </cell>
          <cell r="L1461">
            <v>12040</v>
          </cell>
          <cell r="M1461">
            <v>15202</v>
          </cell>
          <cell r="N1461">
            <v>9205</v>
          </cell>
          <cell r="O1461">
            <v>8672</v>
          </cell>
          <cell r="P1461">
            <v>6530</v>
          </cell>
          <cell r="Q1461">
            <v>2229</v>
          </cell>
          <cell r="R1461">
            <v>0</v>
          </cell>
          <cell r="S1461">
            <v>0</v>
          </cell>
          <cell r="T1461">
            <v>0</v>
          </cell>
          <cell r="U1461">
            <v>2229</v>
          </cell>
          <cell r="V1461">
            <v>20006</v>
          </cell>
        </row>
        <row r="1462">
          <cell r="D1462">
            <v>38213</v>
          </cell>
          <cell r="E1462">
            <v>0</v>
          </cell>
          <cell r="F1462">
            <v>193663</v>
          </cell>
          <cell r="G1462">
            <v>193663</v>
          </cell>
          <cell r="H1462">
            <v>0</v>
          </cell>
          <cell r="I1462">
            <v>353880</v>
          </cell>
          <cell r="J1462">
            <v>238940</v>
          </cell>
          <cell r="K1462">
            <v>270000</v>
          </cell>
          <cell r="L1462">
            <v>83880</v>
          </cell>
          <cell r="M1462">
            <v>35157</v>
          </cell>
          <cell r="N1462">
            <v>19683</v>
          </cell>
          <cell r="O1462">
            <v>14429</v>
          </cell>
          <cell r="P1462">
            <v>20728</v>
          </cell>
          <cell r="Q1462">
            <v>3669</v>
          </cell>
          <cell r="R1462">
            <v>0</v>
          </cell>
          <cell r="S1462">
            <v>0</v>
          </cell>
          <cell r="T1462">
            <v>0</v>
          </cell>
          <cell r="U1462">
            <v>3669</v>
          </cell>
          <cell r="V1462">
            <v>31891</v>
          </cell>
        </row>
        <row r="1463">
          <cell r="D1463">
            <v>38214</v>
          </cell>
          <cell r="E1463">
            <v>0</v>
          </cell>
          <cell r="F1463">
            <v>146386</v>
          </cell>
          <cell r="G1463">
            <v>146386</v>
          </cell>
          <cell r="H1463">
            <v>0</v>
          </cell>
          <cell r="I1463">
            <v>198610</v>
          </cell>
          <cell r="J1463">
            <v>157650</v>
          </cell>
          <cell r="K1463">
            <v>198610</v>
          </cell>
          <cell r="L1463">
            <v>0</v>
          </cell>
          <cell r="M1463">
            <v>18376</v>
          </cell>
          <cell r="N1463">
            <v>13003</v>
          </cell>
          <cell r="O1463">
            <v>3283</v>
          </cell>
          <cell r="P1463">
            <v>15093</v>
          </cell>
          <cell r="Q1463">
            <v>2229</v>
          </cell>
          <cell r="R1463">
            <v>0</v>
          </cell>
          <cell r="S1463">
            <v>0</v>
          </cell>
          <cell r="T1463">
            <v>0</v>
          </cell>
          <cell r="U1463">
            <v>2229</v>
          </cell>
          <cell r="V1463">
            <v>24244</v>
          </cell>
        </row>
        <row r="1464">
          <cell r="D1464">
            <v>38215</v>
          </cell>
          <cell r="E1464">
            <v>0</v>
          </cell>
          <cell r="F1464">
            <v>102627</v>
          </cell>
          <cell r="G1464">
            <v>40465</v>
          </cell>
          <cell r="H1464">
            <v>62162</v>
          </cell>
          <cell r="I1464">
            <v>153445</v>
          </cell>
          <cell r="J1464">
            <v>110940</v>
          </cell>
          <cell r="K1464">
            <v>153445</v>
          </cell>
          <cell r="L1464">
            <v>0</v>
          </cell>
          <cell r="M1464">
            <v>14803</v>
          </cell>
          <cell r="N1464">
            <v>9160</v>
          </cell>
          <cell r="O1464">
            <v>4846</v>
          </cell>
          <cell r="P1464">
            <v>9957</v>
          </cell>
          <cell r="Q1464">
            <v>2229</v>
          </cell>
          <cell r="R1464">
            <v>0</v>
          </cell>
          <cell r="S1464">
            <v>0</v>
          </cell>
          <cell r="T1464">
            <v>0</v>
          </cell>
          <cell r="U1464">
            <v>2229</v>
          </cell>
          <cell r="V1464">
            <v>16951</v>
          </cell>
        </row>
        <row r="1465">
          <cell r="D1465">
            <v>38356</v>
          </cell>
          <cell r="E1465">
            <v>0</v>
          </cell>
          <cell r="F1465">
            <v>38176</v>
          </cell>
          <cell r="G1465">
            <v>38176</v>
          </cell>
          <cell r="H1465">
            <v>0</v>
          </cell>
          <cell r="I1465">
            <v>33035</v>
          </cell>
          <cell r="J1465">
            <v>25770</v>
          </cell>
          <cell r="K1465">
            <v>33035</v>
          </cell>
          <cell r="L1465">
            <v>0</v>
          </cell>
          <cell r="M1465">
            <v>3089</v>
          </cell>
          <cell r="N1465">
            <v>2138</v>
          </cell>
          <cell r="O1465">
            <v>2512</v>
          </cell>
          <cell r="P1465">
            <v>577</v>
          </cell>
          <cell r="Q1465">
            <v>1029</v>
          </cell>
          <cell r="R1465">
            <v>0</v>
          </cell>
          <cell r="S1465">
            <v>0</v>
          </cell>
          <cell r="T1465">
            <v>0</v>
          </cell>
          <cell r="U1465">
            <v>1029</v>
          </cell>
          <cell r="V1465">
            <v>6347</v>
          </cell>
        </row>
        <row r="1466">
          <cell r="D1466">
            <v>38386</v>
          </cell>
          <cell r="E1466">
            <v>0</v>
          </cell>
          <cell r="F1466">
            <v>43017</v>
          </cell>
          <cell r="G1466">
            <v>43017</v>
          </cell>
          <cell r="H1466">
            <v>0</v>
          </cell>
          <cell r="I1466">
            <v>49780</v>
          </cell>
          <cell r="J1466">
            <v>41740</v>
          </cell>
          <cell r="K1466">
            <v>49780</v>
          </cell>
          <cell r="L1466">
            <v>0</v>
          </cell>
          <cell r="M1466">
            <v>4474</v>
          </cell>
          <cell r="N1466">
            <v>3430</v>
          </cell>
          <cell r="O1466">
            <v>2262</v>
          </cell>
          <cell r="P1466">
            <v>2212</v>
          </cell>
          <cell r="Q1466">
            <v>1029</v>
          </cell>
          <cell r="R1466">
            <v>0</v>
          </cell>
          <cell r="S1466">
            <v>0</v>
          </cell>
          <cell r="T1466">
            <v>0</v>
          </cell>
          <cell r="U1466">
            <v>1029</v>
          </cell>
          <cell r="V1466">
            <v>7137</v>
          </cell>
        </row>
        <row r="1467">
          <cell r="D1467">
            <v>38401</v>
          </cell>
          <cell r="E1467">
            <v>0</v>
          </cell>
          <cell r="F1467">
            <v>75482</v>
          </cell>
          <cell r="G1467">
            <v>0</v>
          </cell>
          <cell r="H1467">
            <v>75482</v>
          </cell>
          <cell r="I1467">
            <v>129235</v>
          </cell>
          <cell r="J1467">
            <v>90270</v>
          </cell>
          <cell r="K1467">
            <v>129235</v>
          </cell>
          <cell r="L1467">
            <v>0</v>
          </cell>
          <cell r="M1467">
            <v>12622</v>
          </cell>
          <cell r="N1467">
            <v>7411</v>
          </cell>
          <cell r="O1467">
            <v>4019</v>
          </cell>
          <cell r="P1467">
            <v>8603</v>
          </cell>
          <cell r="Q1467">
            <v>1749</v>
          </cell>
          <cell r="R1467">
            <v>0</v>
          </cell>
          <cell r="S1467">
            <v>0</v>
          </cell>
          <cell r="T1467">
            <v>0</v>
          </cell>
          <cell r="U1467">
            <v>1749</v>
          </cell>
          <cell r="V1467">
            <v>12478</v>
          </cell>
        </row>
        <row r="1468">
          <cell r="D1468">
            <v>38402</v>
          </cell>
          <cell r="E1468">
            <v>0</v>
          </cell>
          <cell r="F1468">
            <v>72580</v>
          </cell>
          <cell r="G1468">
            <v>0</v>
          </cell>
          <cell r="H1468">
            <v>72580</v>
          </cell>
          <cell r="I1468">
            <v>92980</v>
          </cell>
          <cell r="J1468">
            <v>67190</v>
          </cell>
          <cell r="K1468">
            <v>92980</v>
          </cell>
          <cell r="L1468">
            <v>0</v>
          </cell>
          <cell r="M1468">
            <v>8949</v>
          </cell>
          <cell r="N1468">
            <v>5523</v>
          </cell>
          <cell r="O1468">
            <v>3691</v>
          </cell>
          <cell r="P1468">
            <v>5258</v>
          </cell>
          <cell r="Q1468">
            <v>1269</v>
          </cell>
          <cell r="R1468">
            <v>0</v>
          </cell>
          <cell r="S1468">
            <v>0</v>
          </cell>
          <cell r="T1468">
            <v>0</v>
          </cell>
          <cell r="U1468">
            <v>1269</v>
          </cell>
          <cell r="V1468">
            <v>12007</v>
          </cell>
        </row>
        <row r="1469">
          <cell r="D1469">
            <v>38422</v>
          </cell>
          <cell r="E1469">
            <v>0</v>
          </cell>
          <cell r="F1469">
            <v>68245</v>
          </cell>
          <cell r="G1469">
            <v>0</v>
          </cell>
          <cell r="H1469">
            <v>68245</v>
          </cell>
          <cell r="I1469">
            <v>76935</v>
          </cell>
          <cell r="J1469">
            <v>58960</v>
          </cell>
          <cell r="K1469">
            <v>76935</v>
          </cell>
          <cell r="L1469">
            <v>0</v>
          </cell>
          <cell r="M1469">
            <v>7204</v>
          </cell>
          <cell r="N1469">
            <v>4843</v>
          </cell>
          <cell r="O1469">
            <v>1541</v>
          </cell>
          <cell r="P1469">
            <v>5663</v>
          </cell>
          <cell r="Q1469">
            <v>1269</v>
          </cell>
          <cell r="R1469">
            <v>0</v>
          </cell>
          <cell r="S1469">
            <v>0</v>
          </cell>
          <cell r="T1469">
            <v>0</v>
          </cell>
          <cell r="U1469">
            <v>1269</v>
          </cell>
          <cell r="V1469">
            <v>11314</v>
          </cell>
        </row>
        <row r="1470">
          <cell r="D1470">
            <v>38442</v>
          </cell>
          <cell r="E1470">
            <v>0</v>
          </cell>
          <cell r="F1470">
            <v>31520</v>
          </cell>
          <cell r="G1470">
            <v>31520</v>
          </cell>
          <cell r="H1470">
            <v>0</v>
          </cell>
          <cell r="I1470">
            <v>50280</v>
          </cell>
          <cell r="J1470">
            <v>41050</v>
          </cell>
          <cell r="K1470">
            <v>50280</v>
          </cell>
          <cell r="L1470">
            <v>0</v>
          </cell>
          <cell r="M1470">
            <v>4583</v>
          </cell>
          <cell r="N1470">
            <v>3383</v>
          </cell>
          <cell r="O1470">
            <v>1735</v>
          </cell>
          <cell r="P1470">
            <v>2848</v>
          </cell>
          <cell r="Q1470">
            <v>1029</v>
          </cell>
          <cell r="R1470">
            <v>0</v>
          </cell>
          <cell r="S1470">
            <v>0</v>
          </cell>
          <cell r="T1470">
            <v>0</v>
          </cell>
          <cell r="U1470">
            <v>1029</v>
          </cell>
          <cell r="V1470">
            <v>5234</v>
          </cell>
        </row>
        <row r="1471">
          <cell r="D1471">
            <v>38484</v>
          </cell>
          <cell r="E1471">
            <v>0</v>
          </cell>
          <cell r="F1471">
            <v>24503</v>
          </cell>
          <cell r="G1471">
            <v>24503</v>
          </cell>
          <cell r="H1471">
            <v>0</v>
          </cell>
          <cell r="I1471">
            <v>25040</v>
          </cell>
          <cell r="J1471">
            <v>21070</v>
          </cell>
          <cell r="K1471">
            <v>25040</v>
          </cell>
          <cell r="L1471">
            <v>0</v>
          </cell>
          <cell r="M1471">
            <v>2259</v>
          </cell>
          <cell r="N1471">
            <v>1743</v>
          </cell>
          <cell r="O1471">
            <v>2259</v>
          </cell>
          <cell r="P1471">
            <v>0</v>
          </cell>
          <cell r="Q1471">
            <v>789</v>
          </cell>
          <cell r="R1471">
            <v>0</v>
          </cell>
          <cell r="S1471">
            <v>0</v>
          </cell>
          <cell r="T1471">
            <v>0</v>
          </cell>
          <cell r="U1471">
            <v>789</v>
          </cell>
          <cell r="V1471">
            <v>4075</v>
          </cell>
        </row>
        <row r="1472">
          <cell r="D1472">
            <v>38488</v>
          </cell>
          <cell r="E1472">
            <v>0</v>
          </cell>
          <cell r="F1472">
            <v>49692</v>
          </cell>
          <cell r="G1472">
            <v>46269</v>
          </cell>
          <cell r="H1472">
            <v>3423</v>
          </cell>
          <cell r="I1472">
            <v>57590</v>
          </cell>
          <cell r="J1472">
            <v>46370</v>
          </cell>
          <cell r="K1472">
            <v>57590</v>
          </cell>
          <cell r="L1472">
            <v>0</v>
          </cell>
          <cell r="M1472">
            <v>5306</v>
          </cell>
          <cell r="N1472">
            <v>3833</v>
          </cell>
          <cell r="O1472">
            <v>1731</v>
          </cell>
          <cell r="P1472">
            <v>3575</v>
          </cell>
          <cell r="Q1472">
            <v>1269</v>
          </cell>
          <cell r="R1472">
            <v>0</v>
          </cell>
          <cell r="S1472">
            <v>0</v>
          </cell>
          <cell r="T1472">
            <v>0</v>
          </cell>
          <cell r="U1472">
            <v>1269</v>
          </cell>
          <cell r="V1472">
            <v>8247</v>
          </cell>
        </row>
        <row r="1473">
          <cell r="D1473">
            <v>38506</v>
          </cell>
          <cell r="E1473">
            <v>0</v>
          </cell>
          <cell r="F1473">
            <v>87228</v>
          </cell>
          <cell r="G1473">
            <v>87228</v>
          </cell>
          <cell r="H1473">
            <v>0</v>
          </cell>
          <cell r="I1473">
            <v>119240</v>
          </cell>
          <cell r="J1473">
            <v>96780</v>
          </cell>
          <cell r="K1473">
            <v>119240</v>
          </cell>
          <cell r="L1473">
            <v>0</v>
          </cell>
          <cell r="M1473">
            <v>10918</v>
          </cell>
          <cell r="N1473">
            <v>7978</v>
          </cell>
          <cell r="O1473">
            <v>1642</v>
          </cell>
          <cell r="P1473">
            <v>9276</v>
          </cell>
          <cell r="Q1473">
            <v>1509</v>
          </cell>
          <cell r="R1473">
            <v>0</v>
          </cell>
          <cell r="S1473">
            <v>0</v>
          </cell>
          <cell r="T1473">
            <v>0</v>
          </cell>
          <cell r="U1473">
            <v>1509</v>
          </cell>
          <cell r="V1473">
            <v>14463</v>
          </cell>
        </row>
        <row r="1474">
          <cell r="D1474">
            <v>39000</v>
          </cell>
          <cell r="E1474">
            <v>0</v>
          </cell>
          <cell r="F1474">
            <v>4096871</v>
          </cell>
          <cell r="G1474">
            <v>660380</v>
          </cell>
          <cell r="H1474">
            <v>3436491</v>
          </cell>
          <cell r="I1474">
            <v>0</v>
          </cell>
          <cell r="J1474">
            <v>0</v>
          </cell>
          <cell r="K1474">
            <v>0</v>
          </cell>
          <cell r="L1474">
            <v>0</v>
          </cell>
          <cell r="M1474">
            <v>0</v>
          </cell>
          <cell r="N1474">
            <v>0</v>
          </cell>
          <cell r="O1474">
            <v>0</v>
          </cell>
          <cell r="P1474">
            <v>0</v>
          </cell>
          <cell r="Q1474">
            <v>0</v>
          </cell>
          <cell r="R1474">
            <v>0</v>
          </cell>
          <cell r="S1474">
            <v>0</v>
          </cell>
          <cell r="T1474">
            <v>0</v>
          </cell>
          <cell r="U1474">
            <v>0</v>
          </cell>
          <cell r="V1474">
            <v>689039</v>
          </cell>
        </row>
        <row r="1475">
          <cell r="D1475">
            <v>39201</v>
          </cell>
          <cell r="E1475">
            <v>0</v>
          </cell>
          <cell r="F1475">
            <v>812064</v>
          </cell>
          <cell r="G1475">
            <v>647181</v>
          </cell>
          <cell r="H1475">
            <v>164883</v>
          </cell>
          <cell r="I1475">
            <v>1674165</v>
          </cell>
          <cell r="J1475">
            <v>1232640</v>
          </cell>
          <cell r="K1475">
            <v>1606000</v>
          </cell>
          <cell r="L1475">
            <v>68165</v>
          </cell>
          <cell r="M1475">
            <v>161067</v>
          </cell>
          <cell r="N1475">
            <v>101835</v>
          </cell>
          <cell r="O1475">
            <v>161067</v>
          </cell>
          <cell r="P1475">
            <v>0</v>
          </cell>
          <cell r="Q1475">
            <v>10410</v>
          </cell>
          <cell r="R1475">
            <v>0</v>
          </cell>
          <cell r="S1475">
            <v>0</v>
          </cell>
          <cell r="T1475">
            <v>0</v>
          </cell>
          <cell r="U1475">
            <v>10410</v>
          </cell>
          <cell r="V1475">
            <v>137322</v>
          </cell>
        </row>
        <row r="1476">
          <cell r="D1476">
            <v>39202</v>
          </cell>
          <cell r="E1476">
            <v>0</v>
          </cell>
          <cell r="F1476">
            <v>57981</v>
          </cell>
          <cell r="G1476">
            <v>57981</v>
          </cell>
          <cell r="H1476">
            <v>0</v>
          </cell>
          <cell r="I1476">
            <v>88455</v>
          </cell>
          <cell r="J1476">
            <v>75320</v>
          </cell>
          <cell r="K1476">
            <v>88455</v>
          </cell>
          <cell r="L1476">
            <v>0</v>
          </cell>
          <cell r="M1476">
            <v>7946</v>
          </cell>
          <cell r="N1476">
            <v>6233</v>
          </cell>
          <cell r="O1476">
            <v>7946</v>
          </cell>
          <cell r="P1476">
            <v>0</v>
          </cell>
          <cell r="Q1476">
            <v>1269</v>
          </cell>
          <cell r="R1476">
            <v>0</v>
          </cell>
          <cell r="S1476">
            <v>0</v>
          </cell>
          <cell r="T1476">
            <v>0</v>
          </cell>
          <cell r="U1476">
            <v>1269</v>
          </cell>
          <cell r="V1476">
            <v>9764</v>
          </cell>
        </row>
        <row r="1477">
          <cell r="D1477">
            <v>39203</v>
          </cell>
          <cell r="E1477">
            <v>0</v>
          </cell>
          <cell r="F1477">
            <v>68735</v>
          </cell>
          <cell r="G1477">
            <v>65735</v>
          </cell>
          <cell r="H1477">
            <v>3000</v>
          </cell>
          <cell r="I1477">
            <v>85465</v>
          </cell>
          <cell r="J1477">
            <v>65080</v>
          </cell>
          <cell r="K1477">
            <v>85465</v>
          </cell>
          <cell r="L1477">
            <v>0</v>
          </cell>
          <cell r="M1477">
            <v>8079</v>
          </cell>
          <cell r="N1477">
            <v>5373</v>
          </cell>
          <cell r="O1477">
            <v>3302</v>
          </cell>
          <cell r="P1477">
            <v>4777</v>
          </cell>
          <cell r="Q1477">
            <v>1509</v>
          </cell>
          <cell r="R1477">
            <v>0</v>
          </cell>
          <cell r="S1477">
            <v>0</v>
          </cell>
          <cell r="T1477">
            <v>0</v>
          </cell>
          <cell r="U1477">
            <v>1509</v>
          </cell>
          <cell r="V1477">
            <v>11578</v>
          </cell>
        </row>
        <row r="1478">
          <cell r="D1478">
            <v>39204</v>
          </cell>
          <cell r="E1478">
            <v>0</v>
          </cell>
          <cell r="F1478">
            <v>131158</v>
          </cell>
          <cell r="G1478">
            <v>0</v>
          </cell>
          <cell r="H1478">
            <v>131158</v>
          </cell>
          <cell r="I1478">
            <v>214130</v>
          </cell>
          <cell r="J1478">
            <v>152170</v>
          </cell>
          <cell r="K1478">
            <v>214130</v>
          </cell>
          <cell r="L1478">
            <v>0</v>
          </cell>
          <cell r="M1478">
            <v>20808</v>
          </cell>
          <cell r="N1478">
            <v>12516</v>
          </cell>
          <cell r="O1478">
            <v>20808</v>
          </cell>
          <cell r="P1478">
            <v>0</v>
          </cell>
          <cell r="Q1478">
            <v>2709</v>
          </cell>
          <cell r="R1478">
            <v>0</v>
          </cell>
          <cell r="S1478">
            <v>0</v>
          </cell>
          <cell r="T1478">
            <v>0</v>
          </cell>
          <cell r="U1478">
            <v>2709</v>
          </cell>
          <cell r="V1478">
            <v>22181</v>
          </cell>
        </row>
        <row r="1479">
          <cell r="D1479">
            <v>39205</v>
          </cell>
          <cell r="E1479">
            <v>0</v>
          </cell>
          <cell r="F1479">
            <v>83414</v>
          </cell>
          <cell r="G1479">
            <v>0</v>
          </cell>
          <cell r="H1479">
            <v>83414</v>
          </cell>
          <cell r="I1479">
            <v>135615</v>
          </cell>
          <cell r="J1479">
            <v>102800</v>
          </cell>
          <cell r="K1479">
            <v>135615</v>
          </cell>
          <cell r="L1479">
            <v>0</v>
          </cell>
          <cell r="M1479">
            <v>12803</v>
          </cell>
          <cell r="N1479">
            <v>8435</v>
          </cell>
          <cell r="O1479">
            <v>734</v>
          </cell>
          <cell r="P1479">
            <v>12069</v>
          </cell>
          <cell r="Q1479">
            <v>1749</v>
          </cell>
          <cell r="R1479">
            <v>0</v>
          </cell>
          <cell r="S1479">
            <v>0</v>
          </cell>
          <cell r="T1479">
            <v>0</v>
          </cell>
          <cell r="U1479">
            <v>1749</v>
          </cell>
          <cell r="V1479">
            <v>14084</v>
          </cell>
        </row>
        <row r="1480">
          <cell r="D1480">
            <v>39206</v>
          </cell>
          <cell r="E1480">
            <v>0</v>
          </cell>
          <cell r="F1480">
            <v>76297</v>
          </cell>
          <cell r="G1480">
            <v>0</v>
          </cell>
          <cell r="H1480">
            <v>76297</v>
          </cell>
          <cell r="I1480">
            <v>116355</v>
          </cell>
          <cell r="J1480">
            <v>92010</v>
          </cell>
          <cell r="K1480">
            <v>116355</v>
          </cell>
          <cell r="L1480">
            <v>0</v>
          </cell>
          <cell r="M1480">
            <v>10795</v>
          </cell>
          <cell r="N1480">
            <v>7591</v>
          </cell>
          <cell r="O1480">
            <v>10795</v>
          </cell>
          <cell r="P1480">
            <v>0</v>
          </cell>
          <cell r="Q1480">
            <v>1749</v>
          </cell>
          <cell r="R1480">
            <v>0</v>
          </cell>
          <cell r="S1480">
            <v>0</v>
          </cell>
          <cell r="T1480">
            <v>0</v>
          </cell>
          <cell r="U1480">
            <v>1749</v>
          </cell>
          <cell r="V1480">
            <v>12859</v>
          </cell>
        </row>
        <row r="1481">
          <cell r="D1481">
            <v>39208</v>
          </cell>
          <cell r="E1481">
            <v>0</v>
          </cell>
          <cell r="F1481">
            <v>80297</v>
          </cell>
          <cell r="G1481">
            <v>0</v>
          </cell>
          <cell r="H1481">
            <v>80297</v>
          </cell>
          <cell r="I1481">
            <v>111125</v>
          </cell>
          <cell r="J1481">
            <v>87800</v>
          </cell>
          <cell r="K1481">
            <v>111125</v>
          </cell>
          <cell r="L1481">
            <v>0</v>
          </cell>
          <cell r="M1481">
            <v>10307</v>
          </cell>
          <cell r="N1481">
            <v>7220</v>
          </cell>
          <cell r="O1481">
            <v>2778</v>
          </cell>
          <cell r="P1481">
            <v>7529</v>
          </cell>
          <cell r="Q1481">
            <v>1509</v>
          </cell>
          <cell r="R1481">
            <v>0</v>
          </cell>
          <cell r="S1481">
            <v>0</v>
          </cell>
          <cell r="T1481">
            <v>0</v>
          </cell>
          <cell r="U1481">
            <v>1509</v>
          </cell>
          <cell r="V1481">
            <v>13528</v>
          </cell>
        </row>
        <row r="1482">
          <cell r="D1482">
            <v>39209</v>
          </cell>
          <cell r="E1482">
            <v>0</v>
          </cell>
          <cell r="F1482">
            <v>61921</v>
          </cell>
          <cell r="G1482">
            <v>0</v>
          </cell>
          <cell r="H1482">
            <v>61921</v>
          </cell>
          <cell r="I1482">
            <v>84340</v>
          </cell>
          <cell r="J1482">
            <v>70420</v>
          </cell>
          <cell r="K1482">
            <v>84340</v>
          </cell>
          <cell r="L1482">
            <v>0</v>
          </cell>
          <cell r="M1482">
            <v>7640</v>
          </cell>
          <cell r="N1482">
            <v>5825</v>
          </cell>
          <cell r="O1482">
            <v>3768</v>
          </cell>
          <cell r="P1482">
            <v>3872</v>
          </cell>
          <cell r="Q1482">
            <v>1269</v>
          </cell>
          <cell r="R1482">
            <v>0</v>
          </cell>
          <cell r="S1482">
            <v>0</v>
          </cell>
          <cell r="T1482">
            <v>0</v>
          </cell>
          <cell r="U1482">
            <v>1269</v>
          </cell>
          <cell r="V1482">
            <v>10427</v>
          </cell>
        </row>
        <row r="1483">
          <cell r="D1483">
            <v>39210</v>
          </cell>
          <cell r="E1483">
            <v>0</v>
          </cell>
          <cell r="F1483">
            <v>132037</v>
          </cell>
          <cell r="G1483">
            <v>0</v>
          </cell>
          <cell r="H1483">
            <v>132037</v>
          </cell>
          <cell r="I1483">
            <v>178330</v>
          </cell>
          <cell r="J1483">
            <v>136620</v>
          </cell>
          <cell r="K1483">
            <v>177000</v>
          </cell>
          <cell r="L1483">
            <v>1330</v>
          </cell>
          <cell r="M1483">
            <v>16846</v>
          </cell>
          <cell r="N1483">
            <v>11293</v>
          </cell>
          <cell r="O1483">
            <v>8343</v>
          </cell>
          <cell r="P1483">
            <v>8503</v>
          </cell>
          <cell r="Q1483">
            <v>2229</v>
          </cell>
          <cell r="R1483">
            <v>0</v>
          </cell>
          <cell r="S1483">
            <v>0</v>
          </cell>
          <cell r="T1483">
            <v>0</v>
          </cell>
          <cell r="U1483">
            <v>2229</v>
          </cell>
          <cell r="V1483">
            <v>22239</v>
          </cell>
        </row>
        <row r="1484">
          <cell r="D1484">
            <v>39211</v>
          </cell>
          <cell r="E1484">
            <v>0</v>
          </cell>
          <cell r="F1484">
            <v>111396</v>
          </cell>
          <cell r="G1484">
            <v>49778</v>
          </cell>
          <cell r="H1484">
            <v>61618</v>
          </cell>
          <cell r="I1484">
            <v>153210</v>
          </cell>
          <cell r="J1484">
            <v>109740</v>
          </cell>
          <cell r="K1484">
            <v>151000</v>
          </cell>
          <cell r="L1484">
            <v>2210</v>
          </cell>
          <cell r="M1484">
            <v>14875</v>
          </cell>
          <cell r="N1484">
            <v>9043</v>
          </cell>
          <cell r="O1484">
            <v>3248</v>
          </cell>
          <cell r="P1484">
            <v>11627</v>
          </cell>
          <cell r="Q1484">
            <v>2229</v>
          </cell>
          <cell r="R1484">
            <v>0</v>
          </cell>
          <cell r="S1484">
            <v>0</v>
          </cell>
          <cell r="T1484">
            <v>0</v>
          </cell>
          <cell r="U1484">
            <v>2229</v>
          </cell>
          <cell r="V1484">
            <v>18795</v>
          </cell>
        </row>
        <row r="1485">
          <cell r="D1485">
            <v>39212</v>
          </cell>
          <cell r="E1485">
            <v>0</v>
          </cell>
          <cell r="F1485">
            <v>98167</v>
          </cell>
          <cell r="G1485">
            <v>0</v>
          </cell>
          <cell r="H1485">
            <v>98167</v>
          </cell>
          <cell r="I1485">
            <v>143840</v>
          </cell>
          <cell r="J1485">
            <v>112600</v>
          </cell>
          <cell r="K1485">
            <v>143840</v>
          </cell>
          <cell r="L1485">
            <v>0</v>
          </cell>
          <cell r="M1485">
            <v>13388</v>
          </cell>
          <cell r="N1485">
            <v>9278</v>
          </cell>
          <cell r="O1485">
            <v>6042</v>
          </cell>
          <cell r="P1485">
            <v>7346</v>
          </cell>
          <cell r="Q1485">
            <v>1989</v>
          </cell>
          <cell r="R1485">
            <v>0</v>
          </cell>
          <cell r="S1485">
            <v>0</v>
          </cell>
          <cell r="T1485">
            <v>0</v>
          </cell>
          <cell r="U1485">
            <v>1989</v>
          </cell>
          <cell r="V1485">
            <v>16560</v>
          </cell>
        </row>
        <row r="1486">
          <cell r="D1486">
            <v>39301</v>
          </cell>
          <cell r="E1486">
            <v>0</v>
          </cell>
          <cell r="F1486">
            <v>17275</v>
          </cell>
          <cell r="G1486">
            <v>0</v>
          </cell>
          <cell r="H1486">
            <v>17275</v>
          </cell>
          <cell r="I1486">
            <v>18780</v>
          </cell>
          <cell r="J1486">
            <v>16480</v>
          </cell>
          <cell r="K1486">
            <v>18780</v>
          </cell>
          <cell r="L1486">
            <v>0</v>
          </cell>
          <cell r="M1486">
            <v>1667</v>
          </cell>
          <cell r="N1486">
            <v>1370</v>
          </cell>
          <cell r="O1486">
            <v>1667</v>
          </cell>
          <cell r="P1486">
            <v>0</v>
          </cell>
          <cell r="Q1486">
            <v>789</v>
          </cell>
          <cell r="R1486">
            <v>0</v>
          </cell>
          <cell r="S1486">
            <v>0</v>
          </cell>
          <cell r="T1486">
            <v>0</v>
          </cell>
          <cell r="U1486">
            <v>789</v>
          </cell>
          <cell r="V1486">
            <v>2902</v>
          </cell>
        </row>
        <row r="1487">
          <cell r="D1487">
            <v>39302</v>
          </cell>
          <cell r="E1487">
            <v>0</v>
          </cell>
          <cell r="F1487">
            <v>22198</v>
          </cell>
          <cell r="G1487">
            <v>0</v>
          </cell>
          <cell r="H1487">
            <v>22198</v>
          </cell>
          <cell r="I1487">
            <v>20325</v>
          </cell>
          <cell r="J1487">
            <v>17020</v>
          </cell>
          <cell r="K1487">
            <v>20325</v>
          </cell>
          <cell r="L1487">
            <v>0</v>
          </cell>
          <cell r="M1487">
            <v>1850</v>
          </cell>
          <cell r="N1487">
            <v>1418</v>
          </cell>
          <cell r="O1487">
            <v>570</v>
          </cell>
          <cell r="P1487">
            <v>1280</v>
          </cell>
          <cell r="Q1487">
            <v>789</v>
          </cell>
          <cell r="R1487">
            <v>0</v>
          </cell>
          <cell r="S1487">
            <v>0</v>
          </cell>
          <cell r="T1487">
            <v>0</v>
          </cell>
          <cell r="U1487">
            <v>789</v>
          </cell>
          <cell r="V1487">
            <v>3731</v>
          </cell>
        </row>
        <row r="1488">
          <cell r="D1488">
            <v>39303</v>
          </cell>
          <cell r="E1488">
            <v>0</v>
          </cell>
          <cell r="F1488">
            <v>18355</v>
          </cell>
          <cell r="G1488">
            <v>0</v>
          </cell>
          <cell r="H1488">
            <v>18355</v>
          </cell>
          <cell r="I1488">
            <v>14365</v>
          </cell>
          <cell r="J1488">
            <v>11280</v>
          </cell>
          <cell r="K1488">
            <v>0</v>
          </cell>
          <cell r="L1488">
            <v>14365</v>
          </cell>
          <cell r="M1488">
            <v>1341</v>
          </cell>
          <cell r="N1488">
            <v>930</v>
          </cell>
          <cell r="O1488">
            <v>0</v>
          </cell>
          <cell r="P1488">
            <v>1341</v>
          </cell>
          <cell r="Q1488">
            <v>789</v>
          </cell>
          <cell r="R1488">
            <v>0</v>
          </cell>
          <cell r="S1488">
            <v>0</v>
          </cell>
          <cell r="T1488">
            <v>0</v>
          </cell>
          <cell r="U1488">
            <v>789</v>
          </cell>
          <cell r="V1488">
            <v>3085</v>
          </cell>
        </row>
        <row r="1489">
          <cell r="D1489">
            <v>39304</v>
          </cell>
          <cell r="E1489">
            <v>0</v>
          </cell>
          <cell r="F1489">
            <v>16963</v>
          </cell>
          <cell r="G1489">
            <v>0</v>
          </cell>
          <cell r="H1489">
            <v>16963</v>
          </cell>
          <cell r="I1489">
            <v>13910</v>
          </cell>
          <cell r="J1489">
            <v>11150</v>
          </cell>
          <cell r="K1489">
            <v>0</v>
          </cell>
          <cell r="L1489">
            <v>13910</v>
          </cell>
          <cell r="M1489">
            <v>1279</v>
          </cell>
          <cell r="N1489">
            <v>916</v>
          </cell>
          <cell r="O1489">
            <v>0</v>
          </cell>
          <cell r="P1489">
            <v>1279</v>
          </cell>
          <cell r="Q1489">
            <v>789</v>
          </cell>
          <cell r="R1489">
            <v>0</v>
          </cell>
          <cell r="S1489">
            <v>0</v>
          </cell>
          <cell r="T1489">
            <v>0</v>
          </cell>
          <cell r="U1489">
            <v>789</v>
          </cell>
          <cell r="V1489">
            <v>2851</v>
          </cell>
        </row>
        <row r="1490">
          <cell r="D1490">
            <v>39305</v>
          </cell>
          <cell r="E1490">
            <v>0</v>
          </cell>
          <cell r="F1490">
            <v>9135</v>
          </cell>
          <cell r="G1490">
            <v>44</v>
          </cell>
          <cell r="H1490">
            <v>9091</v>
          </cell>
          <cell r="I1490">
            <v>6975</v>
          </cell>
          <cell r="J1490">
            <v>5550</v>
          </cell>
          <cell r="K1490">
            <v>6975</v>
          </cell>
          <cell r="L1490">
            <v>0</v>
          </cell>
          <cell r="M1490">
            <v>645</v>
          </cell>
          <cell r="N1490">
            <v>456</v>
          </cell>
          <cell r="O1490">
            <v>645</v>
          </cell>
          <cell r="P1490">
            <v>0</v>
          </cell>
          <cell r="Q1490">
            <v>789</v>
          </cell>
          <cell r="R1490">
            <v>0</v>
          </cell>
          <cell r="S1490">
            <v>0</v>
          </cell>
          <cell r="T1490">
            <v>0</v>
          </cell>
          <cell r="U1490">
            <v>789</v>
          </cell>
          <cell r="V1490">
            <v>1536</v>
          </cell>
        </row>
        <row r="1491">
          <cell r="D1491">
            <v>39306</v>
          </cell>
          <cell r="E1491">
            <v>0</v>
          </cell>
          <cell r="F1491">
            <v>7662</v>
          </cell>
          <cell r="G1491">
            <v>7662</v>
          </cell>
          <cell r="H1491">
            <v>0</v>
          </cell>
          <cell r="I1491">
            <v>3845</v>
          </cell>
          <cell r="J1491">
            <v>2660</v>
          </cell>
          <cell r="K1491">
            <v>2430</v>
          </cell>
          <cell r="L1491">
            <v>1415</v>
          </cell>
          <cell r="M1491">
            <v>379</v>
          </cell>
          <cell r="N1491">
            <v>220</v>
          </cell>
          <cell r="O1491">
            <v>10</v>
          </cell>
          <cell r="P1491">
            <v>369</v>
          </cell>
          <cell r="Q1491">
            <v>789</v>
          </cell>
          <cell r="R1491">
            <v>0</v>
          </cell>
          <cell r="S1491">
            <v>0</v>
          </cell>
          <cell r="T1491">
            <v>0</v>
          </cell>
          <cell r="U1491">
            <v>789</v>
          </cell>
          <cell r="V1491">
            <v>1288</v>
          </cell>
        </row>
        <row r="1492">
          <cell r="D1492">
            <v>39307</v>
          </cell>
          <cell r="E1492">
            <v>0</v>
          </cell>
          <cell r="F1492">
            <v>22531</v>
          </cell>
          <cell r="G1492">
            <v>0</v>
          </cell>
          <cell r="H1492">
            <v>22531</v>
          </cell>
          <cell r="I1492">
            <v>18890</v>
          </cell>
          <cell r="J1492">
            <v>14280</v>
          </cell>
          <cell r="K1492">
            <v>18890</v>
          </cell>
          <cell r="L1492">
            <v>0</v>
          </cell>
          <cell r="M1492">
            <v>1792</v>
          </cell>
          <cell r="N1492">
            <v>1183</v>
          </cell>
          <cell r="O1492">
            <v>1792</v>
          </cell>
          <cell r="P1492">
            <v>0</v>
          </cell>
          <cell r="Q1492">
            <v>789</v>
          </cell>
          <cell r="R1492">
            <v>0</v>
          </cell>
          <cell r="S1492">
            <v>0</v>
          </cell>
          <cell r="T1492">
            <v>0</v>
          </cell>
          <cell r="U1492">
            <v>789</v>
          </cell>
          <cell r="V1492">
            <v>3789</v>
          </cell>
        </row>
        <row r="1493">
          <cell r="D1493">
            <v>39341</v>
          </cell>
          <cell r="E1493">
            <v>0</v>
          </cell>
          <cell r="F1493">
            <v>23058</v>
          </cell>
          <cell r="G1493">
            <v>23058</v>
          </cell>
          <cell r="H1493">
            <v>0</v>
          </cell>
          <cell r="I1493">
            <v>20700</v>
          </cell>
          <cell r="J1493">
            <v>16730</v>
          </cell>
          <cell r="K1493">
            <v>20700</v>
          </cell>
          <cell r="L1493">
            <v>0</v>
          </cell>
          <cell r="M1493">
            <v>1911</v>
          </cell>
          <cell r="N1493">
            <v>1386</v>
          </cell>
          <cell r="O1493">
            <v>1911</v>
          </cell>
          <cell r="P1493">
            <v>0</v>
          </cell>
          <cell r="Q1493">
            <v>789</v>
          </cell>
          <cell r="R1493">
            <v>0</v>
          </cell>
          <cell r="S1493">
            <v>0</v>
          </cell>
          <cell r="T1493">
            <v>0</v>
          </cell>
          <cell r="U1493">
            <v>789</v>
          </cell>
          <cell r="V1493">
            <v>3876</v>
          </cell>
        </row>
        <row r="1494">
          <cell r="D1494">
            <v>39344</v>
          </cell>
          <cell r="E1494">
            <v>0</v>
          </cell>
          <cell r="F1494">
            <v>23953</v>
          </cell>
          <cell r="G1494">
            <v>23953</v>
          </cell>
          <cell r="H1494">
            <v>0</v>
          </cell>
          <cell r="I1494">
            <v>25590</v>
          </cell>
          <cell r="J1494">
            <v>22130</v>
          </cell>
          <cell r="K1494">
            <v>25590</v>
          </cell>
          <cell r="L1494">
            <v>0</v>
          </cell>
          <cell r="M1494">
            <v>2280</v>
          </cell>
          <cell r="N1494">
            <v>1833</v>
          </cell>
          <cell r="O1494">
            <v>1742</v>
          </cell>
          <cell r="P1494">
            <v>538</v>
          </cell>
          <cell r="Q1494">
            <v>789</v>
          </cell>
          <cell r="R1494">
            <v>0</v>
          </cell>
          <cell r="S1494">
            <v>0</v>
          </cell>
          <cell r="T1494">
            <v>0</v>
          </cell>
          <cell r="U1494">
            <v>789</v>
          </cell>
          <cell r="V1494">
            <v>4022</v>
          </cell>
        </row>
        <row r="1495">
          <cell r="D1495">
            <v>39363</v>
          </cell>
          <cell r="E1495">
            <v>0</v>
          </cell>
          <cell r="F1495">
            <v>25823</v>
          </cell>
          <cell r="G1495">
            <v>25823</v>
          </cell>
          <cell r="H1495">
            <v>0</v>
          </cell>
          <cell r="I1495">
            <v>19820</v>
          </cell>
          <cell r="J1495">
            <v>15300</v>
          </cell>
          <cell r="K1495">
            <v>19820</v>
          </cell>
          <cell r="L1495">
            <v>0</v>
          </cell>
          <cell r="M1495">
            <v>1862</v>
          </cell>
          <cell r="N1495">
            <v>1265</v>
          </cell>
          <cell r="O1495">
            <v>1862</v>
          </cell>
          <cell r="P1495">
            <v>0</v>
          </cell>
          <cell r="Q1495">
            <v>789</v>
          </cell>
          <cell r="R1495">
            <v>0</v>
          </cell>
          <cell r="S1495">
            <v>0</v>
          </cell>
          <cell r="T1495">
            <v>0</v>
          </cell>
          <cell r="U1495">
            <v>789</v>
          </cell>
          <cell r="V1495">
            <v>4342</v>
          </cell>
        </row>
        <row r="1496">
          <cell r="D1496">
            <v>39364</v>
          </cell>
          <cell r="E1496">
            <v>0</v>
          </cell>
          <cell r="F1496">
            <v>5461</v>
          </cell>
          <cell r="G1496">
            <v>0</v>
          </cell>
          <cell r="H1496">
            <v>5461</v>
          </cell>
          <cell r="I1496">
            <v>1855</v>
          </cell>
          <cell r="J1496">
            <v>1390</v>
          </cell>
          <cell r="K1496">
            <v>1855</v>
          </cell>
          <cell r="L1496">
            <v>0</v>
          </cell>
          <cell r="M1496">
            <v>181</v>
          </cell>
          <cell r="N1496">
            <v>118</v>
          </cell>
          <cell r="O1496">
            <v>0</v>
          </cell>
          <cell r="P1496">
            <v>181</v>
          </cell>
          <cell r="Q1496">
            <v>789</v>
          </cell>
          <cell r="R1496">
            <v>0</v>
          </cell>
          <cell r="S1496">
            <v>0</v>
          </cell>
          <cell r="T1496">
            <v>0</v>
          </cell>
          <cell r="U1496">
            <v>789</v>
          </cell>
          <cell r="V1496">
            <v>916</v>
          </cell>
        </row>
        <row r="1497">
          <cell r="D1497">
            <v>39386</v>
          </cell>
          <cell r="E1497">
            <v>0</v>
          </cell>
          <cell r="F1497">
            <v>79362</v>
          </cell>
          <cell r="G1497">
            <v>22500</v>
          </cell>
          <cell r="H1497">
            <v>56862</v>
          </cell>
          <cell r="I1497">
            <v>105285</v>
          </cell>
          <cell r="J1497">
            <v>77430</v>
          </cell>
          <cell r="K1497">
            <v>99900</v>
          </cell>
          <cell r="L1497">
            <v>5385</v>
          </cell>
          <cell r="M1497">
            <v>10091</v>
          </cell>
          <cell r="N1497">
            <v>6371</v>
          </cell>
          <cell r="O1497">
            <v>3000</v>
          </cell>
          <cell r="P1497">
            <v>7091</v>
          </cell>
          <cell r="Q1497">
            <v>1509</v>
          </cell>
          <cell r="R1497">
            <v>0</v>
          </cell>
          <cell r="S1497">
            <v>0</v>
          </cell>
          <cell r="T1497">
            <v>0</v>
          </cell>
          <cell r="U1497">
            <v>1509</v>
          </cell>
          <cell r="V1497">
            <v>13401</v>
          </cell>
        </row>
        <row r="1498">
          <cell r="D1498">
            <v>39387</v>
          </cell>
          <cell r="E1498">
            <v>0</v>
          </cell>
          <cell r="F1498">
            <v>32346</v>
          </cell>
          <cell r="G1498">
            <v>3304</v>
          </cell>
          <cell r="H1498">
            <v>29042</v>
          </cell>
          <cell r="I1498">
            <v>35555</v>
          </cell>
          <cell r="J1498">
            <v>30520</v>
          </cell>
          <cell r="K1498">
            <v>35555</v>
          </cell>
          <cell r="L1498">
            <v>0</v>
          </cell>
          <cell r="M1498">
            <v>3176</v>
          </cell>
          <cell r="N1498">
            <v>2525</v>
          </cell>
          <cell r="O1498">
            <v>3176</v>
          </cell>
          <cell r="P1498">
            <v>0</v>
          </cell>
          <cell r="Q1498">
            <v>1029</v>
          </cell>
          <cell r="R1498">
            <v>0</v>
          </cell>
          <cell r="S1498">
            <v>0</v>
          </cell>
          <cell r="T1498">
            <v>0</v>
          </cell>
          <cell r="U1498">
            <v>1029</v>
          </cell>
          <cell r="V1498">
            <v>5439</v>
          </cell>
        </row>
        <row r="1499">
          <cell r="D1499">
            <v>39401</v>
          </cell>
          <cell r="E1499">
            <v>0</v>
          </cell>
          <cell r="F1499">
            <v>35654</v>
          </cell>
          <cell r="G1499">
            <v>35654</v>
          </cell>
          <cell r="H1499">
            <v>0</v>
          </cell>
          <cell r="I1499">
            <v>39735</v>
          </cell>
          <cell r="J1499">
            <v>32900</v>
          </cell>
          <cell r="K1499">
            <v>39735</v>
          </cell>
          <cell r="L1499">
            <v>0</v>
          </cell>
          <cell r="M1499">
            <v>3627</v>
          </cell>
          <cell r="N1499">
            <v>2730</v>
          </cell>
          <cell r="O1499">
            <v>3627</v>
          </cell>
          <cell r="P1499">
            <v>0</v>
          </cell>
          <cell r="Q1499">
            <v>1029</v>
          </cell>
          <cell r="R1499">
            <v>0</v>
          </cell>
          <cell r="S1499">
            <v>0</v>
          </cell>
          <cell r="T1499">
            <v>0</v>
          </cell>
          <cell r="U1499">
            <v>1029</v>
          </cell>
          <cell r="V1499">
            <v>5998</v>
          </cell>
        </row>
        <row r="1500">
          <cell r="D1500">
            <v>39402</v>
          </cell>
          <cell r="E1500">
            <v>0</v>
          </cell>
          <cell r="F1500">
            <v>52829</v>
          </cell>
          <cell r="G1500">
            <v>0</v>
          </cell>
          <cell r="H1500">
            <v>52829</v>
          </cell>
          <cell r="I1500">
            <v>65460</v>
          </cell>
          <cell r="J1500">
            <v>50020</v>
          </cell>
          <cell r="K1500">
            <v>65460</v>
          </cell>
          <cell r="L1500">
            <v>0</v>
          </cell>
          <cell r="M1500">
            <v>6165</v>
          </cell>
          <cell r="N1500">
            <v>4113</v>
          </cell>
          <cell r="O1500">
            <v>5523</v>
          </cell>
          <cell r="P1500">
            <v>642</v>
          </cell>
          <cell r="Q1500">
            <v>1269</v>
          </cell>
          <cell r="R1500">
            <v>0</v>
          </cell>
          <cell r="S1500">
            <v>0</v>
          </cell>
          <cell r="T1500">
            <v>0</v>
          </cell>
          <cell r="U1500">
            <v>1269</v>
          </cell>
          <cell r="V1500">
            <v>8903</v>
          </cell>
        </row>
        <row r="1501">
          <cell r="D1501">
            <v>39403</v>
          </cell>
          <cell r="E1501">
            <v>0</v>
          </cell>
          <cell r="F1501">
            <v>32245</v>
          </cell>
          <cell r="G1501">
            <v>0</v>
          </cell>
          <cell r="H1501">
            <v>32245</v>
          </cell>
          <cell r="I1501">
            <v>31250</v>
          </cell>
          <cell r="J1501">
            <v>25240</v>
          </cell>
          <cell r="K1501">
            <v>31250</v>
          </cell>
          <cell r="L1501">
            <v>0</v>
          </cell>
          <cell r="M1501">
            <v>2877</v>
          </cell>
          <cell r="N1501">
            <v>2088</v>
          </cell>
          <cell r="O1501">
            <v>2336</v>
          </cell>
          <cell r="P1501">
            <v>541</v>
          </cell>
          <cell r="Q1501">
            <v>1029</v>
          </cell>
          <cell r="R1501">
            <v>0</v>
          </cell>
          <cell r="S1501">
            <v>0</v>
          </cell>
          <cell r="T1501">
            <v>0</v>
          </cell>
          <cell r="U1501">
            <v>1029</v>
          </cell>
          <cell r="V1501">
            <v>5424</v>
          </cell>
        </row>
        <row r="1502">
          <cell r="D1502">
            <v>39405</v>
          </cell>
          <cell r="E1502">
            <v>165</v>
          </cell>
          <cell r="F1502">
            <v>24693</v>
          </cell>
          <cell r="G1502">
            <v>0</v>
          </cell>
          <cell r="H1502">
            <v>24693</v>
          </cell>
          <cell r="I1502">
            <v>20725</v>
          </cell>
          <cell r="J1502">
            <v>16910</v>
          </cell>
          <cell r="K1502">
            <v>20725</v>
          </cell>
          <cell r="L1502">
            <v>0</v>
          </cell>
          <cell r="M1502">
            <v>1899</v>
          </cell>
          <cell r="N1502">
            <v>1401</v>
          </cell>
          <cell r="O1502">
            <v>1899</v>
          </cell>
          <cell r="P1502">
            <v>0</v>
          </cell>
          <cell r="Q1502">
            <v>789</v>
          </cell>
          <cell r="R1502">
            <v>0</v>
          </cell>
          <cell r="S1502">
            <v>0</v>
          </cell>
          <cell r="T1502">
            <v>0</v>
          </cell>
          <cell r="U1502">
            <v>789</v>
          </cell>
          <cell r="V1502">
            <v>4152</v>
          </cell>
        </row>
        <row r="1503">
          <cell r="D1503">
            <v>39410</v>
          </cell>
          <cell r="E1503">
            <v>0</v>
          </cell>
          <cell r="F1503">
            <v>25724</v>
          </cell>
          <cell r="G1503">
            <v>25724</v>
          </cell>
          <cell r="H1503">
            <v>0</v>
          </cell>
          <cell r="I1503">
            <v>27420</v>
          </cell>
          <cell r="J1503">
            <v>21440</v>
          </cell>
          <cell r="K1503">
            <v>26520</v>
          </cell>
          <cell r="L1503">
            <v>900</v>
          </cell>
          <cell r="M1503">
            <v>2555</v>
          </cell>
          <cell r="N1503">
            <v>1763</v>
          </cell>
          <cell r="O1503">
            <v>1300</v>
          </cell>
          <cell r="P1503">
            <v>1255</v>
          </cell>
          <cell r="Q1503">
            <v>1029</v>
          </cell>
          <cell r="R1503">
            <v>0</v>
          </cell>
          <cell r="S1503">
            <v>0</v>
          </cell>
          <cell r="T1503">
            <v>0</v>
          </cell>
          <cell r="U1503">
            <v>1029</v>
          </cell>
          <cell r="V1503">
            <v>4330</v>
          </cell>
        </row>
        <row r="1504">
          <cell r="D1504">
            <v>39411</v>
          </cell>
          <cell r="E1504">
            <v>0</v>
          </cell>
          <cell r="F1504">
            <v>32730</v>
          </cell>
          <cell r="G1504">
            <v>32730</v>
          </cell>
          <cell r="H1504">
            <v>0</v>
          </cell>
          <cell r="I1504">
            <v>30535</v>
          </cell>
          <cell r="J1504">
            <v>24080</v>
          </cell>
          <cell r="K1504">
            <v>30500</v>
          </cell>
          <cell r="L1504">
            <v>35</v>
          </cell>
          <cell r="M1504">
            <v>2845</v>
          </cell>
          <cell r="N1504">
            <v>1993</v>
          </cell>
          <cell r="O1504">
            <v>2845</v>
          </cell>
          <cell r="P1504">
            <v>0</v>
          </cell>
          <cell r="Q1504">
            <v>1029</v>
          </cell>
          <cell r="R1504">
            <v>0</v>
          </cell>
          <cell r="S1504">
            <v>0</v>
          </cell>
          <cell r="T1504">
            <v>0</v>
          </cell>
          <cell r="U1504">
            <v>1029</v>
          </cell>
          <cell r="V1504">
            <v>5507</v>
          </cell>
        </row>
        <row r="1505">
          <cell r="D1505">
            <v>39412</v>
          </cell>
          <cell r="E1505">
            <v>0</v>
          </cell>
          <cell r="F1505">
            <v>73762</v>
          </cell>
          <cell r="G1505">
            <v>43000</v>
          </cell>
          <cell r="H1505">
            <v>30762</v>
          </cell>
          <cell r="I1505">
            <v>94365</v>
          </cell>
          <cell r="J1505">
            <v>76160</v>
          </cell>
          <cell r="K1505">
            <v>94365</v>
          </cell>
          <cell r="L1505">
            <v>0</v>
          </cell>
          <cell r="M1505">
            <v>8734</v>
          </cell>
          <cell r="N1505">
            <v>6343</v>
          </cell>
          <cell r="O1505">
            <v>8734</v>
          </cell>
          <cell r="P1505">
            <v>0</v>
          </cell>
          <cell r="Q1505">
            <v>1509</v>
          </cell>
          <cell r="R1505">
            <v>0</v>
          </cell>
          <cell r="S1505">
            <v>0</v>
          </cell>
          <cell r="T1505">
            <v>0</v>
          </cell>
          <cell r="U1505">
            <v>1509</v>
          </cell>
          <cell r="V1505">
            <v>12426</v>
          </cell>
        </row>
        <row r="1506">
          <cell r="D1506">
            <v>39424</v>
          </cell>
          <cell r="E1506">
            <v>0</v>
          </cell>
          <cell r="F1506">
            <v>29356</v>
          </cell>
          <cell r="G1506">
            <v>0</v>
          </cell>
          <cell r="H1506">
            <v>29356</v>
          </cell>
          <cell r="I1506">
            <v>31815</v>
          </cell>
          <cell r="J1506">
            <v>26840</v>
          </cell>
          <cell r="K1506">
            <v>31815</v>
          </cell>
          <cell r="L1506">
            <v>0</v>
          </cell>
          <cell r="M1506">
            <v>2868</v>
          </cell>
          <cell r="N1506">
            <v>2220</v>
          </cell>
          <cell r="O1506">
            <v>2868</v>
          </cell>
          <cell r="P1506">
            <v>0</v>
          </cell>
          <cell r="Q1506">
            <v>1029</v>
          </cell>
          <cell r="R1506">
            <v>0</v>
          </cell>
          <cell r="S1506">
            <v>0</v>
          </cell>
          <cell r="T1506">
            <v>0</v>
          </cell>
          <cell r="U1506">
            <v>1029</v>
          </cell>
          <cell r="V1506">
            <v>4935</v>
          </cell>
        </row>
        <row r="1507">
          <cell r="D1507">
            <v>39427</v>
          </cell>
          <cell r="E1507">
            <v>0</v>
          </cell>
          <cell r="F1507">
            <v>12424</v>
          </cell>
          <cell r="G1507">
            <v>0</v>
          </cell>
          <cell r="H1507">
            <v>12424</v>
          </cell>
          <cell r="I1507">
            <v>8530</v>
          </cell>
          <cell r="J1507">
            <v>6860</v>
          </cell>
          <cell r="K1507">
            <v>8530</v>
          </cell>
          <cell r="L1507">
            <v>0</v>
          </cell>
          <cell r="M1507">
            <v>787</v>
          </cell>
          <cell r="N1507">
            <v>568</v>
          </cell>
          <cell r="O1507">
            <v>787</v>
          </cell>
          <cell r="P1507">
            <v>0</v>
          </cell>
          <cell r="Q1507">
            <v>789</v>
          </cell>
          <cell r="R1507">
            <v>0</v>
          </cell>
          <cell r="S1507">
            <v>0</v>
          </cell>
          <cell r="T1507">
            <v>0</v>
          </cell>
          <cell r="U1507">
            <v>789</v>
          </cell>
          <cell r="V1507">
            <v>2086</v>
          </cell>
        </row>
        <row r="1508">
          <cell r="D1508">
            <v>39428</v>
          </cell>
          <cell r="E1508">
            <v>0</v>
          </cell>
          <cell r="F1508">
            <v>52434</v>
          </cell>
          <cell r="G1508">
            <v>0</v>
          </cell>
          <cell r="H1508">
            <v>52434</v>
          </cell>
          <cell r="I1508">
            <v>62835</v>
          </cell>
          <cell r="J1508">
            <v>50960</v>
          </cell>
          <cell r="K1508">
            <v>62835</v>
          </cell>
          <cell r="L1508">
            <v>0</v>
          </cell>
          <cell r="M1508">
            <v>5770</v>
          </cell>
          <cell r="N1508">
            <v>4210</v>
          </cell>
          <cell r="O1508">
            <v>3893</v>
          </cell>
          <cell r="P1508">
            <v>1877</v>
          </cell>
          <cell r="Q1508">
            <v>1269</v>
          </cell>
          <cell r="R1508">
            <v>0</v>
          </cell>
          <cell r="S1508">
            <v>0</v>
          </cell>
          <cell r="T1508">
            <v>0</v>
          </cell>
          <cell r="U1508">
            <v>1269</v>
          </cell>
          <cell r="V1508">
            <v>8828</v>
          </cell>
        </row>
        <row r="1509">
          <cell r="D1509">
            <v>40000</v>
          </cell>
          <cell r="E1509">
            <v>0</v>
          </cell>
          <cell r="F1509">
            <v>14227934</v>
          </cell>
          <cell r="G1509">
            <v>13599458</v>
          </cell>
          <cell r="H1509">
            <v>628476</v>
          </cell>
          <cell r="I1509">
            <v>0</v>
          </cell>
          <cell r="J1509">
            <v>0</v>
          </cell>
          <cell r="K1509">
            <v>0</v>
          </cell>
          <cell r="L1509">
            <v>0</v>
          </cell>
          <cell r="M1509">
            <v>0</v>
          </cell>
          <cell r="N1509">
            <v>0</v>
          </cell>
          <cell r="O1509">
            <v>0</v>
          </cell>
          <cell r="P1509">
            <v>0</v>
          </cell>
          <cell r="Q1509">
            <v>0</v>
          </cell>
          <cell r="R1509">
            <v>0</v>
          </cell>
          <cell r="S1509">
            <v>0</v>
          </cell>
          <cell r="T1509">
            <v>0</v>
          </cell>
          <cell r="U1509">
            <v>0</v>
          </cell>
          <cell r="V1509">
            <v>2404300</v>
          </cell>
        </row>
        <row r="1510">
          <cell r="D1510">
            <v>40100</v>
          </cell>
          <cell r="E1510">
            <v>0</v>
          </cell>
          <cell r="F1510">
            <v>1944064</v>
          </cell>
          <cell r="G1510">
            <v>944064</v>
          </cell>
          <cell r="H1510">
            <v>1000000</v>
          </cell>
          <cell r="I1510">
            <v>5095775</v>
          </cell>
          <cell r="J1510">
            <v>3869040</v>
          </cell>
          <cell r="K1510">
            <v>5095775</v>
          </cell>
          <cell r="L1510">
            <v>0</v>
          </cell>
          <cell r="M1510">
            <v>482592</v>
          </cell>
          <cell r="N1510">
            <v>318780</v>
          </cell>
          <cell r="O1510">
            <v>482592</v>
          </cell>
          <cell r="P1510">
            <v>0</v>
          </cell>
          <cell r="Q1510">
            <v>29749</v>
          </cell>
          <cell r="R1510">
            <v>0</v>
          </cell>
          <cell r="S1510">
            <v>0</v>
          </cell>
          <cell r="T1510">
            <v>0</v>
          </cell>
          <cell r="U1510">
            <v>29749</v>
          </cell>
          <cell r="V1510">
            <v>329114</v>
          </cell>
        </row>
        <row r="1511">
          <cell r="D1511">
            <v>40130</v>
          </cell>
          <cell r="E1511">
            <v>0</v>
          </cell>
          <cell r="F1511">
            <v>2624652</v>
          </cell>
          <cell r="G1511">
            <v>2301043</v>
          </cell>
          <cell r="H1511">
            <v>323609</v>
          </cell>
          <cell r="I1511">
            <v>7885890</v>
          </cell>
          <cell r="J1511">
            <v>5642900</v>
          </cell>
          <cell r="K1511">
            <v>7650000</v>
          </cell>
          <cell r="L1511">
            <v>235890</v>
          </cell>
          <cell r="M1511">
            <v>767528</v>
          </cell>
          <cell r="N1511">
            <v>465530</v>
          </cell>
          <cell r="O1511">
            <v>767528</v>
          </cell>
          <cell r="P1511">
            <v>0</v>
          </cell>
          <cell r="Q1511">
            <v>49930</v>
          </cell>
          <cell r="R1511">
            <v>49930</v>
          </cell>
          <cell r="S1511">
            <v>21976</v>
          </cell>
          <cell r="T1511">
            <v>27954</v>
          </cell>
          <cell r="U1511">
            <v>0</v>
          </cell>
          <cell r="V1511">
            <v>443309</v>
          </cell>
        </row>
        <row r="1512">
          <cell r="D1512">
            <v>40202</v>
          </cell>
          <cell r="E1512">
            <v>0</v>
          </cell>
          <cell r="F1512">
            <v>322552</v>
          </cell>
          <cell r="G1512">
            <v>20000</v>
          </cell>
          <cell r="H1512">
            <v>302552</v>
          </cell>
          <cell r="I1512">
            <v>642130</v>
          </cell>
          <cell r="J1512">
            <v>508000</v>
          </cell>
          <cell r="K1512">
            <v>587200</v>
          </cell>
          <cell r="L1512">
            <v>54930</v>
          </cell>
          <cell r="M1512">
            <v>59499</v>
          </cell>
          <cell r="N1512">
            <v>41793</v>
          </cell>
          <cell r="O1512">
            <v>55750</v>
          </cell>
          <cell r="P1512">
            <v>3749</v>
          </cell>
          <cell r="Q1512">
            <v>4869</v>
          </cell>
          <cell r="R1512">
            <v>0</v>
          </cell>
          <cell r="S1512">
            <v>0</v>
          </cell>
          <cell r="T1512">
            <v>0</v>
          </cell>
          <cell r="U1512">
            <v>4869</v>
          </cell>
          <cell r="V1512">
            <v>54436</v>
          </cell>
        </row>
        <row r="1513">
          <cell r="D1513">
            <v>40203</v>
          </cell>
          <cell r="E1513">
            <v>0</v>
          </cell>
          <cell r="F1513">
            <v>717947</v>
          </cell>
          <cell r="G1513">
            <v>207575</v>
          </cell>
          <cell r="H1513">
            <v>510372</v>
          </cell>
          <cell r="I1513">
            <v>1365020</v>
          </cell>
          <cell r="J1513">
            <v>966580</v>
          </cell>
          <cell r="K1513">
            <v>1158000</v>
          </cell>
          <cell r="L1513">
            <v>207020</v>
          </cell>
          <cell r="M1513">
            <v>132479</v>
          </cell>
          <cell r="N1513">
            <v>79235</v>
          </cell>
          <cell r="O1513">
            <v>33000</v>
          </cell>
          <cell r="P1513">
            <v>99479</v>
          </cell>
          <cell r="Q1513">
            <v>9589</v>
          </cell>
          <cell r="R1513">
            <v>0</v>
          </cell>
          <cell r="S1513">
            <v>0</v>
          </cell>
          <cell r="T1513">
            <v>0</v>
          </cell>
          <cell r="U1513">
            <v>9589</v>
          </cell>
          <cell r="V1513">
            <v>121579</v>
          </cell>
        </row>
        <row r="1514">
          <cell r="D1514">
            <v>40204</v>
          </cell>
          <cell r="E1514">
            <v>0</v>
          </cell>
          <cell r="F1514">
            <v>158282</v>
          </cell>
          <cell r="G1514">
            <v>100520</v>
          </cell>
          <cell r="H1514">
            <v>57762</v>
          </cell>
          <cell r="I1514">
            <v>300755</v>
          </cell>
          <cell r="J1514">
            <v>229880</v>
          </cell>
          <cell r="K1514">
            <v>300755</v>
          </cell>
          <cell r="L1514">
            <v>0</v>
          </cell>
          <cell r="M1514">
            <v>28165</v>
          </cell>
          <cell r="N1514">
            <v>18748</v>
          </cell>
          <cell r="O1514">
            <v>11523</v>
          </cell>
          <cell r="P1514">
            <v>16642</v>
          </cell>
          <cell r="Q1514">
            <v>2709</v>
          </cell>
          <cell r="R1514">
            <v>0</v>
          </cell>
          <cell r="S1514">
            <v>0</v>
          </cell>
          <cell r="T1514">
            <v>0</v>
          </cell>
          <cell r="U1514">
            <v>2709</v>
          </cell>
          <cell r="V1514">
            <v>26734</v>
          </cell>
        </row>
        <row r="1515">
          <cell r="D1515">
            <v>40205</v>
          </cell>
          <cell r="E1515">
            <v>0</v>
          </cell>
          <cell r="F1515">
            <v>365906</v>
          </cell>
          <cell r="G1515">
            <v>365906</v>
          </cell>
          <cell r="H1515">
            <v>0</v>
          </cell>
          <cell r="I1515">
            <v>683290</v>
          </cell>
          <cell r="J1515">
            <v>522670</v>
          </cell>
          <cell r="K1515">
            <v>683290</v>
          </cell>
          <cell r="L1515">
            <v>0</v>
          </cell>
          <cell r="M1515">
            <v>64189</v>
          </cell>
          <cell r="N1515">
            <v>42823</v>
          </cell>
          <cell r="O1515">
            <v>25338</v>
          </cell>
          <cell r="P1515">
            <v>38851</v>
          </cell>
          <cell r="Q1515">
            <v>5589</v>
          </cell>
          <cell r="R1515">
            <v>0</v>
          </cell>
          <cell r="S1515">
            <v>0</v>
          </cell>
          <cell r="T1515">
            <v>0</v>
          </cell>
          <cell r="U1515">
            <v>5589</v>
          </cell>
          <cell r="V1515">
            <v>61811</v>
          </cell>
        </row>
        <row r="1516">
          <cell r="D1516">
            <v>40206</v>
          </cell>
          <cell r="E1516">
            <v>0</v>
          </cell>
          <cell r="F1516">
            <v>152345</v>
          </cell>
          <cell r="G1516">
            <v>0</v>
          </cell>
          <cell r="H1516">
            <v>152345</v>
          </cell>
          <cell r="I1516">
            <v>298600</v>
          </cell>
          <cell r="J1516">
            <v>243100</v>
          </cell>
          <cell r="K1516">
            <v>298600</v>
          </cell>
          <cell r="L1516">
            <v>0</v>
          </cell>
          <cell r="M1516">
            <v>27083</v>
          </cell>
          <cell r="N1516">
            <v>19760</v>
          </cell>
          <cell r="O1516">
            <v>7951</v>
          </cell>
          <cell r="P1516">
            <v>19132</v>
          </cell>
          <cell r="Q1516">
            <v>2949</v>
          </cell>
          <cell r="R1516">
            <v>0</v>
          </cell>
          <cell r="S1516">
            <v>0</v>
          </cell>
          <cell r="T1516">
            <v>0</v>
          </cell>
          <cell r="U1516">
            <v>2949</v>
          </cell>
          <cell r="V1516">
            <v>25642</v>
          </cell>
        </row>
        <row r="1517">
          <cell r="D1517">
            <v>40207</v>
          </cell>
          <cell r="E1517">
            <v>0</v>
          </cell>
          <cell r="F1517">
            <v>208263</v>
          </cell>
          <cell r="G1517">
            <v>105879</v>
          </cell>
          <cell r="H1517">
            <v>102384</v>
          </cell>
          <cell r="I1517">
            <v>275975</v>
          </cell>
          <cell r="J1517">
            <v>195820</v>
          </cell>
          <cell r="K1517">
            <v>275975</v>
          </cell>
          <cell r="L1517">
            <v>0</v>
          </cell>
          <cell r="M1517">
            <v>26619</v>
          </cell>
          <cell r="N1517">
            <v>15990</v>
          </cell>
          <cell r="O1517">
            <v>21100</v>
          </cell>
          <cell r="P1517">
            <v>5519</v>
          </cell>
          <cell r="Q1517">
            <v>2250</v>
          </cell>
          <cell r="R1517">
            <v>0</v>
          </cell>
          <cell r="S1517">
            <v>0</v>
          </cell>
          <cell r="T1517">
            <v>0</v>
          </cell>
          <cell r="U1517">
            <v>2250</v>
          </cell>
          <cell r="V1517">
            <v>35100</v>
          </cell>
        </row>
        <row r="1518">
          <cell r="D1518">
            <v>40210</v>
          </cell>
          <cell r="E1518">
            <v>0</v>
          </cell>
          <cell r="F1518">
            <v>214762</v>
          </cell>
          <cell r="G1518">
            <v>141762</v>
          </cell>
          <cell r="H1518">
            <v>73000</v>
          </cell>
          <cell r="I1518">
            <v>268830</v>
          </cell>
          <cell r="J1518">
            <v>192560</v>
          </cell>
          <cell r="K1518">
            <v>244290</v>
          </cell>
          <cell r="L1518">
            <v>24540</v>
          </cell>
          <cell r="M1518">
            <v>25859</v>
          </cell>
          <cell r="N1518">
            <v>15728</v>
          </cell>
          <cell r="O1518">
            <v>7531</v>
          </cell>
          <cell r="P1518">
            <v>18328</v>
          </cell>
          <cell r="Q1518">
            <v>2709</v>
          </cell>
          <cell r="R1518">
            <v>0</v>
          </cell>
          <cell r="S1518">
            <v>0</v>
          </cell>
          <cell r="T1518">
            <v>0</v>
          </cell>
          <cell r="U1518">
            <v>2709</v>
          </cell>
          <cell r="V1518">
            <v>36251</v>
          </cell>
        </row>
        <row r="1519">
          <cell r="D1519">
            <v>40211</v>
          </cell>
          <cell r="E1519">
            <v>0</v>
          </cell>
          <cell r="F1519">
            <v>125280</v>
          </cell>
          <cell r="G1519">
            <v>95280</v>
          </cell>
          <cell r="H1519">
            <v>30000</v>
          </cell>
          <cell r="I1519">
            <v>190005</v>
          </cell>
          <cell r="J1519">
            <v>123510</v>
          </cell>
          <cell r="K1519">
            <v>163000</v>
          </cell>
          <cell r="L1519">
            <v>27005</v>
          </cell>
          <cell r="M1519">
            <v>18999</v>
          </cell>
          <cell r="N1519">
            <v>10071</v>
          </cell>
          <cell r="O1519">
            <v>4399</v>
          </cell>
          <cell r="P1519">
            <v>14600</v>
          </cell>
          <cell r="Q1519">
            <v>2709</v>
          </cell>
          <cell r="R1519">
            <v>0</v>
          </cell>
          <cell r="S1519">
            <v>0</v>
          </cell>
          <cell r="T1519">
            <v>0</v>
          </cell>
          <cell r="U1519">
            <v>2709</v>
          </cell>
          <cell r="V1519">
            <v>21160</v>
          </cell>
        </row>
        <row r="1520">
          <cell r="D1520">
            <v>40212</v>
          </cell>
          <cell r="E1520">
            <v>0</v>
          </cell>
          <cell r="F1520">
            <v>112128</v>
          </cell>
          <cell r="G1520">
            <v>14297</v>
          </cell>
          <cell r="H1520">
            <v>97831</v>
          </cell>
          <cell r="I1520">
            <v>143395</v>
          </cell>
          <cell r="J1520">
            <v>102550</v>
          </cell>
          <cell r="K1520">
            <v>143395</v>
          </cell>
          <cell r="L1520">
            <v>0</v>
          </cell>
          <cell r="M1520">
            <v>13805</v>
          </cell>
          <cell r="N1520">
            <v>8393</v>
          </cell>
          <cell r="O1520">
            <v>6470</v>
          </cell>
          <cell r="P1520">
            <v>7335</v>
          </cell>
          <cell r="Q1520">
            <v>1989</v>
          </cell>
          <cell r="R1520">
            <v>0</v>
          </cell>
          <cell r="S1520">
            <v>0</v>
          </cell>
          <cell r="T1520">
            <v>0</v>
          </cell>
          <cell r="U1520">
            <v>1989</v>
          </cell>
          <cell r="V1520">
            <v>18912</v>
          </cell>
        </row>
        <row r="1521">
          <cell r="D1521">
            <v>40213</v>
          </cell>
          <cell r="E1521">
            <v>0</v>
          </cell>
          <cell r="F1521">
            <v>181028</v>
          </cell>
          <cell r="G1521">
            <v>5000</v>
          </cell>
          <cell r="H1521">
            <v>176028</v>
          </cell>
          <cell r="I1521">
            <v>315010</v>
          </cell>
          <cell r="J1521">
            <v>217830</v>
          </cell>
          <cell r="K1521">
            <v>260000</v>
          </cell>
          <cell r="L1521">
            <v>55010</v>
          </cell>
          <cell r="M1521">
            <v>30895</v>
          </cell>
          <cell r="N1521">
            <v>17848</v>
          </cell>
          <cell r="O1521">
            <v>7147</v>
          </cell>
          <cell r="P1521">
            <v>23748</v>
          </cell>
          <cell r="Q1521">
            <v>3189</v>
          </cell>
          <cell r="R1521">
            <v>0</v>
          </cell>
          <cell r="S1521">
            <v>0</v>
          </cell>
          <cell r="T1521">
            <v>0</v>
          </cell>
          <cell r="U1521">
            <v>3189</v>
          </cell>
          <cell r="V1521">
            <v>30614</v>
          </cell>
        </row>
        <row r="1522">
          <cell r="D1522">
            <v>40214</v>
          </cell>
          <cell r="E1522">
            <v>0</v>
          </cell>
          <cell r="F1522">
            <v>76736</v>
          </cell>
          <cell r="G1522">
            <v>76736</v>
          </cell>
          <cell r="H1522">
            <v>0</v>
          </cell>
          <cell r="I1522">
            <v>127460</v>
          </cell>
          <cell r="J1522">
            <v>96410</v>
          </cell>
          <cell r="K1522">
            <v>112980</v>
          </cell>
          <cell r="L1522">
            <v>14480</v>
          </cell>
          <cell r="M1522">
            <v>12034</v>
          </cell>
          <cell r="N1522">
            <v>7903</v>
          </cell>
          <cell r="O1522">
            <v>6000</v>
          </cell>
          <cell r="P1522">
            <v>6034</v>
          </cell>
          <cell r="Q1522">
            <v>1749</v>
          </cell>
          <cell r="R1522">
            <v>0</v>
          </cell>
          <cell r="S1522">
            <v>0</v>
          </cell>
          <cell r="T1522">
            <v>0</v>
          </cell>
          <cell r="U1522">
            <v>1749</v>
          </cell>
          <cell r="V1522">
            <v>12915</v>
          </cell>
        </row>
        <row r="1523">
          <cell r="D1523">
            <v>40215</v>
          </cell>
          <cell r="E1523">
            <v>0</v>
          </cell>
          <cell r="F1523">
            <v>117781</v>
          </cell>
          <cell r="G1523">
            <v>0</v>
          </cell>
          <cell r="H1523">
            <v>117781</v>
          </cell>
          <cell r="I1523">
            <v>227035</v>
          </cell>
          <cell r="J1523">
            <v>177520</v>
          </cell>
          <cell r="K1523">
            <v>207500</v>
          </cell>
          <cell r="L1523">
            <v>19535</v>
          </cell>
          <cell r="M1523">
            <v>21095</v>
          </cell>
          <cell r="N1523">
            <v>14540</v>
          </cell>
          <cell r="O1523">
            <v>7112</v>
          </cell>
          <cell r="P1523">
            <v>13983</v>
          </cell>
          <cell r="Q1523">
            <v>2709</v>
          </cell>
          <cell r="R1523">
            <v>0</v>
          </cell>
          <cell r="S1523">
            <v>0</v>
          </cell>
          <cell r="T1523">
            <v>0</v>
          </cell>
          <cell r="U1523">
            <v>2709</v>
          </cell>
          <cell r="V1523">
            <v>19908</v>
          </cell>
        </row>
        <row r="1524">
          <cell r="D1524">
            <v>40216</v>
          </cell>
          <cell r="E1524">
            <v>0</v>
          </cell>
          <cell r="F1524">
            <v>139443</v>
          </cell>
          <cell r="G1524">
            <v>0</v>
          </cell>
          <cell r="H1524">
            <v>139443</v>
          </cell>
          <cell r="I1524">
            <v>227875</v>
          </cell>
          <cell r="J1524">
            <v>148150</v>
          </cell>
          <cell r="K1524">
            <v>162000</v>
          </cell>
          <cell r="L1524">
            <v>65875</v>
          </cell>
          <cell r="M1524">
            <v>22812</v>
          </cell>
          <cell r="N1524">
            <v>12126</v>
          </cell>
          <cell r="O1524">
            <v>12016</v>
          </cell>
          <cell r="P1524">
            <v>10796</v>
          </cell>
          <cell r="Q1524">
            <v>2709</v>
          </cell>
          <cell r="R1524">
            <v>0</v>
          </cell>
          <cell r="S1524">
            <v>0</v>
          </cell>
          <cell r="T1524">
            <v>0</v>
          </cell>
          <cell r="U1524">
            <v>2709</v>
          </cell>
          <cell r="V1524">
            <v>23629</v>
          </cell>
        </row>
        <row r="1525">
          <cell r="D1525">
            <v>40217</v>
          </cell>
          <cell r="E1525">
            <v>0</v>
          </cell>
          <cell r="F1525">
            <v>231103</v>
          </cell>
          <cell r="G1525">
            <v>0</v>
          </cell>
          <cell r="H1525">
            <v>231103</v>
          </cell>
          <cell r="I1525">
            <v>424110</v>
          </cell>
          <cell r="J1525">
            <v>280160</v>
          </cell>
          <cell r="K1525">
            <v>344000</v>
          </cell>
          <cell r="L1525">
            <v>80110</v>
          </cell>
          <cell r="M1525">
            <v>42484</v>
          </cell>
          <cell r="N1525">
            <v>23098</v>
          </cell>
          <cell r="O1525">
            <v>8427</v>
          </cell>
          <cell r="P1525">
            <v>34057</v>
          </cell>
          <cell r="Q1525">
            <v>4389</v>
          </cell>
          <cell r="R1525">
            <v>0</v>
          </cell>
          <cell r="S1525">
            <v>0</v>
          </cell>
          <cell r="T1525">
            <v>0</v>
          </cell>
          <cell r="U1525">
            <v>4389</v>
          </cell>
          <cell r="V1525">
            <v>38253</v>
          </cell>
        </row>
        <row r="1526">
          <cell r="D1526">
            <v>40218</v>
          </cell>
          <cell r="E1526">
            <v>0</v>
          </cell>
          <cell r="F1526">
            <v>242275</v>
          </cell>
          <cell r="G1526">
            <v>0</v>
          </cell>
          <cell r="H1526">
            <v>242275</v>
          </cell>
          <cell r="I1526">
            <v>438805</v>
          </cell>
          <cell r="J1526">
            <v>286380</v>
          </cell>
          <cell r="K1526">
            <v>430000</v>
          </cell>
          <cell r="L1526">
            <v>8805</v>
          </cell>
          <cell r="M1526">
            <v>44035</v>
          </cell>
          <cell r="N1526">
            <v>23545</v>
          </cell>
          <cell r="O1526">
            <v>17199</v>
          </cell>
          <cell r="P1526">
            <v>26836</v>
          </cell>
          <cell r="Q1526">
            <v>4629</v>
          </cell>
          <cell r="R1526">
            <v>0</v>
          </cell>
          <cell r="S1526">
            <v>0</v>
          </cell>
          <cell r="T1526">
            <v>0</v>
          </cell>
          <cell r="U1526">
            <v>4629</v>
          </cell>
          <cell r="V1526">
            <v>40858</v>
          </cell>
        </row>
        <row r="1527">
          <cell r="D1527">
            <v>40219</v>
          </cell>
          <cell r="E1527">
            <v>0</v>
          </cell>
          <cell r="F1527">
            <v>219264</v>
          </cell>
          <cell r="G1527">
            <v>9883</v>
          </cell>
          <cell r="H1527">
            <v>209381</v>
          </cell>
          <cell r="I1527">
            <v>391000</v>
          </cell>
          <cell r="J1527">
            <v>248400</v>
          </cell>
          <cell r="K1527">
            <v>370000</v>
          </cell>
          <cell r="L1527">
            <v>21000</v>
          </cell>
          <cell r="M1527">
            <v>39624</v>
          </cell>
          <cell r="N1527">
            <v>20415</v>
          </cell>
          <cell r="O1527">
            <v>13629</v>
          </cell>
          <cell r="P1527">
            <v>25995</v>
          </cell>
          <cell r="Q1527">
            <v>4389</v>
          </cell>
          <cell r="R1527">
            <v>0</v>
          </cell>
          <cell r="S1527">
            <v>0</v>
          </cell>
          <cell r="T1527">
            <v>0</v>
          </cell>
          <cell r="U1527">
            <v>4389</v>
          </cell>
          <cell r="V1527">
            <v>37163</v>
          </cell>
        </row>
        <row r="1528">
          <cell r="D1528">
            <v>40220</v>
          </cell>
          <cell r="E1528">
            <v>0</v>
          </cell>
          <cell r="F1528">
            <v>250164</v>
          </cell>
          <cell r="G1528">
            <v>11778</v>
          </cell>
          <cell r="H1528">
            <v>238386</v>
          </cell>
          <cell r="I1528">
            <v>394360</v>
          </cell>
          <cell r="J1528">
            <v>265230</v>
          </cell>
          <cell r="K1528">
            <v>394360</v>
          </cell>
          <cell r="L1528">
            <v>0</v>
          </cell>
          <cell r="M1528">
            <v>39027</v>
          </cell>
          <cell r="N1528">
            <v>21741</v>
          </cell>
          <cell r="O1528">
            <v>33112</v>
          </cell>
          <cell r="P1528">
            <v>5915</v>
          </cell>
          <cell r="Q1528">
            <v>4149</v>
          </cell>
          <cell r="R1528">
            <v>0</v>
          </cell>
          <cell r="S1528">
            <v>0</v>
          </cell>
          <cell r="T1528">
            <v>0</v>
          </cell>
          <cell r="U1528">
            <v>4149</v>
          </cell>
          <cell r="V1528">
            <v>42250</v>
          </cell>
        </row>
        <row r="1529">
          <cell r="D1529">
            <v>40221</v>
          </cell>
          <cell r="E1529">
            <v>0</v>
          </cell>
          <cell r="F1529">
            <v>174524</v>
          </cell>
          <cell r="G1529">
            <v>5947</v>
          </cell>
          <cell r="H1529">
            <v>168577</v>
          </cell>
          <cell r="I1529">
            <v>293530</v>
          </cell>
          <cell r="J1529">
            <v>197570</v>
          </cell>
          <cell r="K1529">
            <v>293530</v>
          </cell>
          <cell r="L1529">
            <v>0</v>
          </cell>
          <cell r="M1529">
            <v>29017</v>
          </cell>
          <cell r="N1529">
            <v>16198</v>
          </cell>
          <cell r="O1529">
            <v>23450</v>
          </cell>
          <cell r="P1529">
            <v>5567</v>
          </cell>
          <cell r="Q1529">
            <v>3189</v>
          </cell>
          <cell r="R1529">
            <v>0</v>
          </cell>
          <cell r="S1529">
            <v>0</v>
          </cell>
          <cell r="T1529">
            <v>0</v>
          </cell>
          <cell r="U1529">
            <v>3189</v>
          </cell>
          <cell r="V1529">
            <v>29544</v>
          </cell>
        </row>
        <row r="1530">
          <cell r="D1530">
            <v>40223</v>
          </cell>
          <cell r="E1530">
            <v>0</v>
          </cell>
          <cell r="F1530">
            <v>142301</v>
          </cell>
          <cell r="G1530">
            <v>8301</v>
          </cell>
          <cell r="H1530">
            <v>134000</v>
          </cell>
          <cell r="I1530">
            <v>239660</v>
          </cell>
          <cell r="J1530">
            <v>159900</v>
          </cell>
          <cell r="K1530">
            <v>215000</v>
          </cell>
          <cell r="L1530">
            <v>24660</v>
          </cell>
          <cell r="M1530">
            <v>23817</v>
          </cell>
          <cell r="N1530">
            <v>13113</v>
          </cell>
          <cell r="O1530">
            <v>23817</v>
          </cell>
          <cell r="P1530">
            <v>0</v>
          </cell>
          <cell r="Q1530">
            <v>2709</v>
          </cell>
          <cell r="R1530">
            <v>0</v>
          </cell>
          <cell r="S1530">
            <v>0</v>
          </cell>
          <cell r="T1530">
            <v>0</v>
          </cell>
          <cell r="U1530">
            <v>2709</v>
          </cell>
          <cell r="V1530">
            <v>24083</v>
          </cell>
        </row>
        <row r="1531">
          <cell r="D1531">
            <v>40224</v>
          </cell>
          <cell r="E1531">
            <v>0</v>
          </cell>
          <cell r="F1531">
            <v>180969</v>
          </cell>
          <cell r="G1531">
            <v>115969</v>
          </cell>
          <cell r="H1531">
            <v>65000</v>
          </cell>
          <cell r="I1531">
            <v>246930</v>
          </cell>
          <cell r="J1531">
            <v>157650</v>
          </cell>
          <cell r="K1531">
            <v>203000</v>
          </cell>
          <cell r="L1531">
            <v>43930</v>
          </cell>
          <cell r="M1531">
            <v>24825</v>
          </cell>
          <cell r="N1531">
            <v>12873</v>
          </cell>
          <cell r="O1531">
            <v>11366</v>
          </cell>
          <cell r="P1531">
            <v>13459</v>
          </cell>
          <cell r="Q1531">
            <v>2949</v>
          </cell>
          <cell r="R1531">
            <v>0</v>
          </cell>
          <cell r="S1531">
            <v>0</v>
          </cell>
          <cell r="T1531">
            <v>0</v>
          </cell>
          <cell r="U1531">
            <v>2949</v>
          </cell>
          <cell r="V1531">
            <v>30635</v>
          </cell>
        </row>
        <row r="1532">
          <cell r="D1532">
            <v>40225</v>
          </cell>
          <cell r="E1532">
            <v>0</v>
          </cell>
          <cell r="F1532">
            <v>100698</v>
          </cell>
          <cell r="G1532">
            <v>38453</v>
          </cell>
          <cell r="H1532">
            <v>62245</v>
          </cell>
          <cell r="I1532">
            <v>109925</v>
          </cell>
          <cell r="J1532">
            <v>74240</v>
          </cell>
          <cell r="K1532">
            <v>109900</v>
          </cell>
          <cell r="L1532">
            <v>25</v>
          </cell>
          <cell r="M1532">
            <v>10879</v>
          </cell>
          <cell r="N1532">
            <v>6130</v>
          </cell>
          <cell r="O1532">
            <v>3299</v>
          </cell>
          <cell r="P1532">
            <v>7580</v>
          </cell>
          <cell r="Q1532">
            <v>1749</v>
          </cell>
          <cell r="R1532">
            <v>0</v>
          </cell>
          <cell r="S1532">
            <v>0</v>
          </cell>
          <cell r="T1532">
            <v>0</v>
          </cell>
          <cell r="U1532">
            <v>1749</v>
          </cell>
          <cell r="V1532">
            <v>16990</v>
          </cell>
        </row>
        <row r="1533">
          <cell r="D1533">
            <v>40226</v>
          </cell>
          <cell r="E1533">
            <v>0</v>
          </cell>
          <cell r="F1533">
            <v>69289</v>
          </cell>
          <cell r="G1533">
            <v>0</v>
          </cell>
          <cell r="H1533">
            <v>69289</v>
          </cell>
          <cell r="I1533">
            <v>138425</v>
          </cell>
          <cell r="J1533">
            <v>105270</v>
          </cell>
          <cell r="K1533">
            <v>138425</v>
          </cell>
          <cell r="L1533">
            <v>0</v>
          </cell>
          <cell r="M1533">
            <v>13155</v>
          </cell>
          <cell r="N1533">
            <v>8748</v>
          </cell>
          <cell r="O1533">
            <v>8917</v>
          </cell>
          <cell r="P1533">
            <v>4238</v>
          </cell>
          <cell r="Q1533">
            <v>1989</v>
          </cell>
          <cell r="R1533">
            <v>0</v>
          </cell>
          <cell r="S1533">
            <v>0</v>
          </cell>
          <cell r="T1533">
            <v>0</v>
          </cell>
          <cell r="U1533">
            <v>1989</v>
          </cell>
          <cell r="V1533">
            <v>11780</v>
          </cell>
        </row>
        <row r="1534">
          <cell r="D1534">
            <v>40227</v>
          </cell>
          <cell r="E1534">
            <v>0</v>
          </cell>
          <cell r="F1534">
            <v>122677</v>
          </cell>
          <cell r="G1534">
            <v>15436</v>
          </cell>
          <cell r="H1534">
            <v>107241</v>
          </cell>
          <cell r="I1534">
            <v>232640</v>
          </cell>
          <cell r="J1534">
            <v>192760</v>
          </cell>
          <cell r="K1534">
            <v>232640</v>
          </cell>
          <cell r="L1534">
            <v>0</v>
          </cell>
          <cell r="M1534">
            <v>20921</v>
          </cell>
          <cell r="N1534">
            <v>15713</v>
          </cell>
          <cell r="O1534">
            <v>20921</v>
          </cell>
          <cell r="P1534">
            <v>0</v>
          </cell>
          <cell r="Q1534">
            <v>2469</v>
          </cell>
          <cell r="R1534">
            <v>0</v>
          </cell>
          <cell r="S1534">
            <v>0</v>
          </cell>
          <cell r="T1534">
            <v>0</v>
          </cell>
          <cell r="U1534">
            <v>2469</v>
          </cell>
          <cell r="V1534">
            <v>20710</v>
          </cell>
        </row>
        <row r="1535">
          <cell r="D1535">
            <v>40228</v>
          </cell>
          <cell r="E1535">
            <v>0</v>
          </cell>
          <cell r="F1535">
            <v>160953</v>
          </cell>
          <cell r="G1535">
            <v>4325</v>
          </cell>
          <cell r="H1535">
            <v>156628</v>
          </cell>
          <cell r="I1535">
            <v>209100</v>
          </cell>
          <cell r="J1535">
            <v>143260</v>
          </cell>
          <cell r="K1535">
            <v>185000</v>
          </cell>
          <cell r="L1535">
            <v>24100</v>
          </cell>
          <cell r="M1535">
            <v>20474</v>
          </cell>
          <cell r="N1535">
            <v>11678</v>
          </cell>
          <cell r="O1535">
            <v>10700</v>
          </cell>
          <cell r="P1535">
            <v>9774</v>
          </cell>
          <cell r="Q1535">
            <v>2229</v>
          </cell>
          <cell r="R1535">
            <v>0</v>
          </cell>
          <cell r="S1535">
            <v>0</v>
          </cell>
          <cell r="T1535">
            <v>0</v>
          </cell>
          <cell r="U1535">
            <v>2229</v>
          </cell>
          <cell r="V1535">
            <v>27130</v>
          </cell>
        </row>
        <row r="1536">
          <cell r="D1536">
            <v>40229</v>
          </cell>
          <cell r="E1536">
            <v>0</v>
          </cell>
          <cell r="F1536">
            <v>124952</v>
          </cell>
          <cell r="G1536">
            <v>4998</v>
          </cell>
          <cell r="H1536">
            <v>119954</v>
          </cell>
          <cell r="I1536">
            <v>151885</v>
          </cell>
          <cell r="J1536">
            <v>107730</v>
          </cell>
          <cell r="K1536">
            <v>114400</v>
          </cell>
          <cell r="L1536">
            <v>37485</v>
          </cell>
          <cell r="M1536">
            <v>14721</v>
          </cell>
          <cell r="N1536">
            <v>8871</v>
          </cell>
          <cell r="O1536">
            <v>8424</v>
          </cell>
          <cell r="P1536">
            <v>6297</v>
          </cell>
          <cell r="Q1536">
            <v>1989</v>
          </cell>
          <cell r="R1536">
            <v>0</v>
          </cell>
          <cell r="S1536">
            <v>0</v>
          </cell>
          <cell r="T1536">
            <v>0</v>
          </cell>
          <cell r="U1536">
            <v>1989</v>
          </cell>
          <cell r="V1536">
            <v>21090</v>
          </cell>
        </row>
        <row r="1537">
          <cell r="D1537">
            <v>40230</v>
          </cell>
          <cell r="E1537">
            <v>0</v>
          </cell>
          <cell r="F1537">
            <v>276281</v>
          </cell>
          <cell r="G1537">
            <v>108872</v>
          </cell>
          <cell r="H1537">
            <v>167409</v>
          </cell>
          <cell r="I1537">
            <v>430390</v>
          </cell>
          <cell r="J1537">
            <v>300250</v>
          </cell>
          <cell r="K1537">
            <v>430390</v>
          </cell>
          <cell r="L1537">
            <v>0</v>
          </cell>
          <cell r="M1537">
            <v>41820</v>
          </cell>
          <cell r="N1537">
            <v>24426</v>
          </cell>
          <cell r="O1537">
            <v>34181</v>
          </cell>
          <cell r="P1537">
            <v>7639</v>
          </cell>
          <cell r="Q1537">
            <v>4149</v>
          </cell>
          <cell r="R1537">
            <v>0</v>
          </cell>
          <cell r="S1537">
            <v>0</v>
          </cell>
          <cell r="T1537">
            <v>0</v>
          </cell>
          <cell r="U1537">
            <v>4149</v>
          </cell>
          <cell r="V1537">
            <v>46718</v>
          </cell>
        </row>
        <row r="1538">
          <cell r="D1538">
            <v>40231</v>
          </cell>
          <cell r="E1538">
            <v>0</v>
          </cell>
          <cell r="F1538">
            <v>125603</v>
          </cell>
          <cell r="G1538">
            <v>125603</v>
          </cell>
          <cell r="H1538">
            <v>0</v>
          </cell>
          <cell r="I1538">
            <v>201640</v>
          </cell>
          <cell r="J1538">
            <v>135900</v>
          </cell>
          <cell r="K1538">
            <v>201640</v>
          </cell>
          <cell r="L1538">
            <v>0</v>
          </cell>
          <cell r="M1538">
            <v>19696</v>
          </cell>
          <cell r="N1538">
            <v>10915</v>
          </cell>
          <cell r="O1538">
            <v>19696</v>
          </cell>
          <cell r="P1538">
            <v>0</v>
          </cell>
          <cell r="Q1538">
            <v>2229</v>
          </cell>
          <cell r="R1538">
            <v>0</v>
          </cell>
          <cell r="S1538">
            <v>0</v>
          </cell>
          <cell r="T1538">
            <v>0</v>
          </cell>
          <cell r="U1538">
            <v>2229</v>
          </cell>
          <cell r="V1538">
            <v>21175</v>
          </cell>
        </row>
        <row r="1539">
          <cell r="D1539">
            <v>40341</v>
          </cell>
          <cell r="E1539">
            <v>0</v>
          </cell>
          <cell r="F1539">
            <v>101325</v>
          </cell>
          <cell r="G1539">
            <v>0</v>
          </cell>
          <cell r="H1539">
            <v>101325</v>
          </cell>
          <cell r="I1539">
            <v>162170</v>
          </cell>
          <cell r="J1539">
            <v>113660</v>
          </cell>
          <cell r="K1539">
            <v>118400</v>
          </cell>
          <cell r="L1539">
            <v>43770</v>
          </cell>
          <cell r="M1539">
            <v>15738</v>
          </cell>
          <cell r="N1539">
            <v>9273</v>
          </cell>
          <cell r="O1539">
            <v>1913</v>
          </cell>
          <cell r="P1539">
            <v>13825</v>
          </cell>
          <cell r="Q1539">
            <v>1749</v>
          </cell>
          <cell r="R1539">
            <v>0</v>
          </cell>
          <cell r="S1539">
            <v>0</v>
          </cell>
          <cell r="T1539">
            <v>0</v>
          </cell>
          <cell r="U1539">
            <v>1749</v>
          </cell>
          <cell r="V1539">
            <v>17138</v>
          </cell>
        </row>
        <row r="1540">
          <cell r="D1540">
            <v>40342</v>
          </cell>
          <cell r="E1540">
            <v>0</v>
          </cell>
          <cell r="F1540">
            <v>75747</v>
          </cell>
          <cell r="G1540">
            <v>20950</v>
          </cell>
          <cell r="H1540">
            <v>54797</v>
          </cell>
          <cell r="I1540">
            <v>123870</v>
          </cell>
          <cell r="J1540">
            <v>81770</v>
          </cell>
          <cell r="K1540">
            <v>123870</v>
          </cell>
          <cell r="L1540">
            <v>0</v>
          </cell>
          <cell r="M1540">
            <v>12334</v>
          </cell>
          <cell r="N1540">
            <v>6688</v>
          </cell>
          <cell r="O1540">
            <v>4819</v>
          </cell>
          <cell r="P1540">
            <v>7515</v>
          </cell>
          <cell r="Q1540">
            <v>1749</v>
          </cell>
          <cell r="R1540">
            <v>0</v>
          </cell>
          <cell r="S1540">
            <v>0</v>
          </cell>
          <cell r="T1540">
            <v>0</v>
          </cell>
          <cell r="U1540">
            <v>1749</v>
          </cell>
          <cell r="V1540">
            <v>12817</v>
          </cell>
        </row>
        <row r="1541">
          <cell r="D1541">
            <v>40343</v>
          </cell>
          <cell r="E1541">
            <v>0</v>
          </cell>
          <cell r="F1541">
            <v>110152</v>
          </cell>
          <cell r="G1541">
            <v>0</v>
          </cell>
          <cell r="H1541">
            <v>110152</v>
          </cell>
          <cell r="I1541">
            <v>187515</v>
          </cell>
          <cell r="J1541">
            <v>124900</v>
          </cell>
          <cell r="K1541">
            <v>161000</v>
          </cell>
          <cell r="L1541">
            <v>26515</v>
          </cell>
          <cell r="M1541">
            <v>18580</v>
          </cell>
          <cell r="N1541">
            <v>10183</v>
          </cell>
          <cell r="O1541">
            <v>6661</v>
          </cell>
          <cell r="P1541">
            <v>11919</v>
          </cell>
          <cell r="Q1541">
            <v>2229</v>
          </cell>
          <cell r="R1541">
            <v>0</v>
          </cell>
          <cell r="S1541">
            <v>0</v>
          </cell>
          <cell r="T1541">
            <v>0</v>
          </cell>
          <cell r="U1541">
            <v>2229</v>
          </cell>
          <cell r="V1541">
            <v>18592</v>
          </cell>
        </row>
        <row r="1542">
          <cell r="D1542">
            <v>40344</v>
          </cell>
          <cell r="E1542">
            <v>0</v>
          </cell>
          <cell r="F1542">
            <v>78962</v>
          </cell>
          <cell r="G1542">
            <v>0</v>
          </cell>
          <cell r="H1542">
            <v>78962</v>
          </cell>
          <cell r="I1542">
            <v>118380</v>
          </cell>
          <cell r="J1542">
            <v>80710</v>
          </cell>
          <cell r="K1542">
            <v>101500</v>
          </cell>
          <cell r="L1542">
            <v>16880</v>
          </cell>
          <cell r="M1542">
            <v>11563</v>
          </cell>
          <cell r="N1542">
            <v>6526</v>
          </cell>
          <cell r="O1542">
            <v>3500</v>
          </cell>
          <cell r="P1542">
            <v>8063</v>
          </cell>
          <cell r="Q1542">
            <v>1509</v>
          </cell>
          <cell r="R1542">
            <v>0</v>
          </cell>
          <cell r="S1542">
            <v>0</v>
          </cell>
          <cell r="T1542">
            <v>0</v>
          </cell>
          <cell r="U1542">
            <v>1509</v>
          </cell>
          <cell r="V1542">
            <v>13340</v>
          </cell>
        </row>
        <row r="1543">
          <cell r="D1543">
            <v>40345</v>
          </cell>
          <cell r="E1543">
            <v>0</v>
          </cell>
          <cell r="F1543">
            <v>74677</v>
          </cell>
          <cell r="G1543">
            <v>1537</v>
          </cell>
          <cell r="H1543">
            <v>73140</v>
          </cell>
          <cell r="I1543">
            <v>106380</v>
          </cell>
          <cell r="J1543">
            <v>61770</v>
          </cell>
          <cell r="K1543">
            <v>18000</v>
          </cell>
          <cell r="L1543">
            <v>88380</v>
          </cell>
          <cell r="M1543">
            <v>11008</v>
          </cell>
          <cell r="N1543">
            <v>5023</v>
          </cell>
          <cell r="O1543">
            <v>1205</v>
          </cell>
          <cell r="P1543">
            <v>9803</v>
          </cell>
          <cell r="Q1543">
            <v>1749</v>
          </cell>
          <cell r="R1543">
            <v>0</v>
          </cell>
          <cell r="S1543">
            <v>0</v>
          </cell>
          <cell r="T1543">
            <v>0</v>
          </cell>
          <cell r="U1543">
            <v>1749</v>
          </cell>
          <cell r="V1543">
            <v>12627</v>
          </cell>
        </row>
        <row r="1544">
          <cell r="D1544">
            <v>40348</v>
          </cell>
          <cell r="E1544">
            <v>0</v>
          </cell>
          <cell r="F1544">
            <v>25130</v>
          </cell>
          <cell r="G1544">
            <v>0</v>
          </cell>
          <cell r="H1544">
            <v>25130</v>
          </cell>
          <cell r="I1544">
            <v>33205</v>
          </cell>
          <cell r="J1544">
            <v>20970</v>
          </cell>
          <cell r="K1544">
            <v>33200</v>
          </cell>
          <cell r="L1544">
            <v>5</v>
          </cell>
          <cell r="M1544">
            <v>3347</v>
          </cell>
          <cell r="N1544">
            <v>1706</v>
          </cell>
          <cell r="O1544">
            <v>1360</v>
          </cell>
          <cell r="P1544">
            <v>1987</v>
          </cell>
          <cell r="Q1544">
            <v>1029</v>
          </cell>
          <cell r="R1544">
            <v>0</v>
          </cell>
          <cell r="S1544">
            <v>0</v>
          </cell>
          <cell r="T1544">
            <v>0</v>
          </cell>
          <cell r="U1544">
            <v>1029</v>
          </cell>
          <cell r="V1544">
            <v>4240</v>
          </cell>
        </row>
        <row r="1545">
          <cell r="D1545">
            <v>40349</v>
          </cell>
          <cell r="E1545">
            <v>0</v>
          </cell>
          <cell r="F1545">
            <v>98045</v>
          </cell>
          <cell r="G1545">
            <v>545</v>
          </cell>
          <cell r="H1545">
            <v>97500</v>
          </cell>
          <cell r="I1545">
            <v>165650</v>
          </cell>
          <cell r="J1545">
            <v>96430</v>
          </cell>
          <cell r="K1545">
            <v>140000</v>
          </cell>
          <cell r="L1545">
            <v>25650</v>
          </cell>
          <cell r="M1545">
            <v>17235</v>
          </cell>
          <cell r="N1545">
            <v>7878</v>
          </cell>
          <cell r="O1545">
            <v>5956</v>
          </cell>
          <cell r="P1545">
            <v>11279</v>
          </cell>
          <cell r="Q1545">
            <v>2229</v>
          </cell>
          <cell r="R1545">
            <v>0</v>
          </cell>
          <cell r="S1545">
            <v>0</v>
          </cell>
          <cell r="T1545">
            <v>0</v>
          </cell>
          <cell r="U1545">
            <v>2229</v>
          </cell>
          <cell r="V1545">
            <v>16575</v>
          </cell>
        </row>
        <row r="1546">
          <cell r="D1546">
            <v>40381</v>
          </cell>
          <cell r="E1546">
            <v>0</v>
          </cell>
          <cell r="F1546">
            <v>49756</v>
          </cell>
          <cell r="G1546">
            <v>49756</v>
          </cell>
          <cell r="H1546">
            <v>0</v>
          </cell>
          <cell r="I1546">
            <v>61795</v>
          </cell>
          <cell r="J1546">
            <v>44590</v>
          </cell>
          <cell r="K1546">
            <v>0</v>
          </cell>
          <cell r="L1546">
            <v>61795</v>
          </cell>
          <cell r="M1546">
            <v>5982</v>
          </cell>
          <cell r="N1546">
            <v>3696</v>
          </cell>
          <cell r="O1546">
            <v>3531</v>
          </cell>
          <cell r="P1546">
            <v>2451</v>
          </cell>
          <cell r="Q1546">
            <v>1269</v>
          </cell>
          <cell r="R1546">
            <v>0</v>
          </cell>
          <cell r="S1546">
            <v>0</v>
          </cell>
          <cell r="T1546">
            <v>0</v>
          </cell>
          <cell r="U1546">
            <v>1269</v>
          </cell>
          <cell r="V1546">
            <v>8391</v>
          </cell>
        </row>
        <row r="1547">
          <cell r="D1547">
            <v>40382</v>
          </cell>
          <cell r="E1547">
            <v>0</v>
          </cell>
          <cell r="F1547">
            <v>78729</v>
          </cell>
          <cell r="G1547">
            <v>78729</v>
          </cell>
          <cell r="H1547">
            <v>0</v>
          </cell>
          <cell r="I1547">
            <v>146365</v>
          </cell>
          <cell r="J1547">
            <v>110840</v>
          </cell>
          <cell r="K1547">
            <v>143500</v>
          </cell>
          <cell r="L1547">
            <v>2865</v>
          </cell>
          <cell r="M1547">
            <v>13767</v>
          </cell>
          <cell r="N1547">
            <v>9048</v>
          </cell>
          <cell r="O1547">
            <v>10500</v>
          </cell>
          <cell r="P1547">
            <v>3267</v>
          </cell>
          <cell r="Q1547">
            <v>1749</v>
          </cell>
          <cell r="R1547">
            <v>0</v>
          </cell>
          <cell r="S1547">
            <v>0</v>
          </cell>
          <cell r="T1547">
            <v>0</v>
          </cell>
          <cell r="U1547">
            <v>1749</v>
          </cell>
          <cell r="V1547">
            <v>13312</v>
          </cell>
        </row>
        <row r="1548">
          <cell r="D1548">
            <v>40383</v>
          </cell>
          <cell r="E1548">
            <v>0</v>
          </cell>
          <cell r="F1548">
            <v>84726</v>
          </cell>
          <cell r="G1548">
            <v>54726</v>
          </cell>
          <cell r="H1548">
            <v>30000</v>
          </cell>
          <cell r="I1548">
            <v>136225</v>
          </cell>
          <cell r="J1548">
            <v>96010</v>
          </cell>
          <cell r="K1548">
            <v>136225</v>
          </cell>
          <cell r="L1548">
            <v>0</v>
          </cell>
          <cell r="M1548">
            <v>13205</v>
          </cell>
          <cell r="N1548">
            <v>7841</v>
          </cell>
          <cell r="O1548">
            <v>13205</v>
          </cell>
          <cell r="P1548">
            <v>0</v>
          </cell>
          <cell r="Q1548">
            <v>1749</v>
          </cell>
          <cell r="R1548">
            <v>0</v>
          </cell>
          <cell r="S1548">
            <v>0</v>
          </cell>
          <cell r="T1548">
            <v>0</v>
          </cell>
          <cell r="U1548">
            <v>1749</v>
          </cell>
          <cell r="V1548">
            <v>14331</v>
          </cell>
        </row>
        <row r="1549">
          <cell r="D1549">
            <v>40384</v>
          </cell>
          <cell r="E1549">
            <v>0</v>
          </cell>
          <cell r="F1549">
            <v>58818</v>
          </cell>
          <cell r="G1549">
            <v>2818</v>
          </cell>
          <cell r="H1549">
            <v>56000</v>
          </cell>
          <cell r="I1549">
            <v>84125</v>
          </cell>
          <cell r="J1549">
            <v>59110</v>
          </cell>
          <cell r="K1549">
            <v>82000</v>
          </cell>
          <cell r="L1549">
            <v>2125</v>
          </cell>
          <cell r="M1549">
            <v>8172</v>
          </cell>
          <cell r="N1549">
            <v>4821</v>
          </cell>
          <cell r="O1549">
            <v>6750</v>
          </cell>
          <cell r="P1549">
            <v>1422</v>
          </cell>
          <cell r="Q1549">
            <v>1509</v>
          </cell>
          <cell r="R1549">
            <v>0</v>
          </cell>
          <cell r="S1549">
            <v>0</v>
          </cell>
          <cell r="T1549">
            <v>0</v>
          </cell>
          <cell r="U1549">
            <v>1509</v>
          </cell>
          <cell r="V1549">
            <v>9936</v>
          </cell>
        </row>
        <row r="1550">
          <cell r="D1550">
            <v>40401</v>
          </cell>
          <cell r="E1550">
            <v>0</v>
          </cell>
          <cell r="F1550">
            <v>31456</v>
          </cell>
          <cell r="G1550">
            <v>0</v>
          </cell>
          <cell r="H1550">
            <v>31456</v>
          </cell>
          <cell r="I1550">
            <v>42065</v>
          </cell>
          <cell r="J1550">
            <v>33400</v>
          </cell>
          <cell r="K1550">
            <v>42065</v>
          </cell>
          <cell r="L1550">
            <v>0</v>
          </cell>
          <cell r="M1550">
            <v>3889</v>
          </cell>
          <cell r="N1550">
            <v>2743</v>
          </cell>
          <cell r="O1550">
            <v>3889</v>
          </cell>
          <cell r="P1550">
            <v>0</v>
          </cell>
          <cell r="Q1550">
            <v>1029</v>
          </cell>
          <cell r="R1550">
            <v>0</v>
          </cell>
          <cell r="S1550">
            <v>0</v>
          </cell>
          <cell r="T1550">
            <v>0</v>
          </cell>
          <cell r="U1550">
            <v>1029</v>
          </cell>
          <cell r="V1550">
            <v>5295</v>
          </cell>
        </row>
        <row r="1551">
          <cell r="D1551">
            <v>40402</v>
          </cell>
          <cell r="E1551">
            <v>0</v>
          </cell>
          <cell r="F1551">
            <v>54563</v>
          </cell>
          <cell r="G1551">
            <v>13200</v>
          </cell>
          <cell r="H1551">
            <v>41363</v>
          </cell>
          <cell r="I1551">
            <v>84305</v>
          </cell>
          <cell r="J1551">
            <v>65690</v>
          </cell>
          <cell r="K1551">
            <v>84305</v>
          </cell>
          <cell r="L1551">
            <v>0</v>
          </cell>
          <cell r="M1551">
            <v>7839</v>
          </cell>
          <cell r="N1551">
            <v>5373</v>
          </cell>
          <cell r="O1551">
            <v>3454</v>
          </cell>
          <cell r="P1551">
            <v>4385</v>
          </cell>
          <cell r="Q1551">
            <v>1269</v>
          </cell>
          <cell r="R1551">
            <v>0</v>
          </cell>
          <cell r="S1551">
            <v>0</v>
          </cell>
          <cell r="T1551">
            <v>0</v>
          </cell>
          <cell r="U1551">
            <v>1269</v>
          </cell>
          <cell r="V1551">
            <v>9208</v>
          </cell>
        </row>
        <row r="1552">
          <cell r="D1552">
            <v>40421</v>
          </cell>
          <cell r="E1552">
            <v>0</v>
          </cell>
          <cell r="F1552">
            <v>42255</v>
          </cell>
          <cell r="G1552">
            <v>0</v>
          </cell>
          <cell r="H1552">
            <v>42255</v>
          </cell>
          <cell r="I1552">
            <v>68025</v>
          </cell>
          <cell r="J1552">
            <v>51920</v>
          </cell>
          <cell r="K1552">
            <v>68025</v>
          </cell>
          <cell r="L1552">
            <v>0</v>
          </cell>
          <cell r="M1552">
            <v>6379</v>
          </cell>
          <cell r="N1552">
            <v>4243</v>
          </cell>
          <cell r="O1552">
            <v>5682</v>
          </cell>
          <cell r="P1552">
            <v>697</v>
          </cell>
          <cell r="Q1552">
            <v>1269</v>
          </cell>
          <cell r="R1552">
            <v>0</v>
          </cell>
          <cell r="S1552">
            <v>0</v>
          </cell>
          <cell r="T1552">
            <v>0</v>
          </cell>
          <cell r="U1552">
            <v>1269</v>
          </cell>
          <cell r="V1552">
            <v>7135</v>
          </cell>
        </row>
        <row r="1553">
          <cell r="D1553">
            <v>40447</v>
          </cell>
          <cell r="E1553">
            <v>0</v>
          </cell>
          <cell r="F1553">
            <v>87149</v>
          </cell>
          <cell r="G1553">
            <v>500</v>
          </cell>
          <cell r="H1553">
            <v>86649</v>
          </cell>
          <cell r="I1553">
            <v>110925</v>
          </cell>
          <cell r="J1553">
            <v>71270</v>
          </cell>
          <cell r="K1553">
            <v>110925</v>
          </cell>
          <cell r="L1553">
            <v>0</v>
          </cell>
          <cell r="M1553">
            <v>11089</v>
          </cell>
          <cell r="N1553">
            <v>5776</v>
          </cell>
          <cell r="O1553">
            <v>11089</v>
          </cell>
          <cell r="P1553">
            <v>0</v>
          </cell>
          <cell r="Q1553">
            <v>1509</v>
          </cell>
          <cell r="R1553">
            <v>0</v>
          </cell>
          <cell r="S1553">
            <v>0</v>
          </cell>
          <cell r="T1553">
            <v>0</v>
          </cell>
          <cell r="U1553">
            <v>1509</v>
          </cell>
          <cell r="V1553">
            <v>14732</v>
          </cell>
        </row>
        <row r="1554">
          <cell r="D1554">
            <v>40448</v>
          </cell>
          <cell r="E1554">
            <v>0</v>
          </cell>
          <cell r="F1554">
            <v>16749</v>
          </cell>
          <cell r="G1554">
            <v>16749</v>
          </cell>
          <cell r="H1554">
            <v>0</v>
          </cell>
          <cell r="I1554">
            <v>9635</v>
          </cell>
          <cell r="J1554">
            <v>7580</v>
          </cell>
          <cell r="K1554">
            <v>9635</v>
          </cell>
          <cell r="L1554">
            <v>0</v>
          </cell>
          <cell r="M1554">
            <v>887</v>
          </cell>
          <cell r="N1554">
            <v>620</v>
          </cell>
          <cell r="O1554">
            <v>887</v>
          </cell>
          <cell r="P1554">
            <v>0</v>
          </cell>
          <cell r="Q1554">
            <v>789</v>
          </cell>
          <cell r="R1554">
            <v>0</v>
          </cell>
          <cell r="S1554">
            <v>0</v>
          </cell>
          <cell r="T1554">
            <v>0</v>
          </cell>
          <cell r="U1554">
            <v>789</v>
          </cell>
          <cell r="V1554">
            <v>2814</v>
          </cell>
        </row>
        <row r="1555">
          <cell r="D1555">
            <v>40503</v>
          </cell>
          <cell r="E1555">
            <v>0</v>
          </cell>
          <cell r="F1555">
            <v>52266</v>
          </cell>
          <cell r="G1555">
            <v>52266</v>
          </cell>
          <cell r="H1555">
            <v>0</v>
          </cell>
          <cell r="I1555">
            <v>62105</v>
          </cell>
          <cell r="J1555">
            <v>41210</v>
          </cell>
          <cell r="K1555">
            <v>62105</v>
          </cell>
          <cell r="L1555">
            <v>0</v>
          </cell>
          <cell r="M1555">
            <v>6168</v>
          </cell>
          <cell r="N1555">
            <v>3366</v>
          </cell>
          <cell r="O1555">
            <v>6168</v>
          </cell>
          <cell r="P1555">
            <v>0</v>
          </cell>
          <cell r="Q1555">
            <v>1269</v>
          </cell>
          <cell r="R1555">
            <v>0</v>
          </cell>
          <cell r="S1555">
            <v>0</v>
          </cell>
          <cell r="T1555">
            <v>0</v>
          </cell>
          <cell r="U1555">
            <v>1269</v>
          </cell>
          <cell r="V1555">
            <v>8825</v>
          </cell>
        </row>
        <row r="1556">
          <cell r="D1556">
            <v>40522</v>
          </cell>
          <cell r="E1556">
            <v>0</v>
          </cell>
          <cell r="F1556">
            <v>47396</v>
          </cell>
          <cell r="G1556">
            <v>1900</v>
          </cell>
          <cell r="H1556">
            <v>45496</v>
          </cell>
          <cell r="I1556">
            <v>48335</v>
          </cell>
          <cell r="J1556">
            <v>30180</v>
          </cell>
          <cell r="K1556">
            <v>39600</v>
          </cell>
          <cell r="L1556">
            <v>8735</v>
          </cell>
          <cell r="M1556">
            <v>4847</v>
          </cell>
          <cell r="N1556">
            <v>2420</v>
          </cell>
          <cell r="O1556">
            <v>2135</v>
          </cell>
          <cell r="P1556">
            <v>2712</v>
          </cell>
          <cell r="Q1556">
            <v>1269</v>
          </cell>
          <cell r="R1556">
            <v>0</v>
          </cell>
          <cell r="S1556">
            <v>0</v>
          </cell>
          <cell r="T1556">
            <v>0</v>
          </cell>
          <cell r="U1556">
            <v>1269</v>
          </cell>
          <cell r="V1556">
            <v>8000</v>
          </cell>
        </row>
        <row r="1557">
          <cell r="D1557">
            <v>40544</v>
          </cell>
          <cell r="E1557">
            <v>0</v>
          </cell>
          <cell r="F1557">
            <v>57534</v>
          </cell>
          <cell r="G1557">
            <v>316</v>
          </cell>
          <cell r="H1557">
            <v>57218</v>
          </cell>
          <cell r="I1557">
            <v>73810</v>
          </cell>
          <cell r="J1557">
            <v>48030</v>
          </cell>
          <cell r="K1557">
            <v>73810</v>
          </cell>
          <cell r="L1557">
            <v>0</v>
          </cell>
          <cell r="M1557">
            <v>7424</v>
          </cell>
          <cell r="N1557">
            <v>3986</v>
          </cell>
          <cell r="O1557">
            <v>5329</v>
          </cell>
          <cell r="P1557">
            <v>2095</v>
          </cell>
          <cell r="Q1557">
            <v>1509</v>
          </cell>
          <cell r="R1557">
            <v>0</v>
          </cell>
          <cell r="S1557">
            <v>0</v>
          </cell>
          <cell r="T1557">
            <v>0</v>
          </cell>
          <cell r="U1557">
            <v>1509</v>
          </cell>
          <cell r="V1557">
            <v>9712</v>
          </cell>
        </row>
        <row r="1558">
          <cell r="D1558">
            <v>40601</v>
          </cell>
          <cell r="E1558">
            <v>0</v>
          </cell>
          <cell r="F1558">
            <v>41358</v>
          </cell>
          <cell r="G1558">
            <v>14502</v>
          </cell>
          <cell r="H1558">
            <v>26856</v>
          </cell>
          <cell r="I1558">
            <v>68120</v>
          </cell>
          <cell r="J1558">
            <v>56230</v>
          </cell>
          <cell r="K1558">
            <v>66000</v>
          </cell>
          <cell r="L1558">
            <v>2120</v>
          </cell>
          <cell r="M1558">
            <v>6128</v>
          </cell>
          <cell r="N1558">
            <v>4568</v>
          </cell>
          <cell r="O1558">
            <v>3243</v>
          </cell>
          <cell r="P1558">
            <v>2885</v>
          </cell>
          <cell r="Q1558">
            <v>1269</v>
          </cell>
          <cell r="R1558">
            <v>0</v>
          </cell>
          <cell r="S1558">
            <v>0</v>
          </cell>
          <cell r="T1558">
            <v>0</v>
          </cell>
          <cell r="U1558">
            <v>1269</v>
          </cell>
          <cell r="V1558">
            <v>6976</v>
          </cell>
        </row>
        <row r="1559">
          <cell r="D1559">
            <v>40602</v>
          </cell>
          <cell r="E1559">
            <v>0</v>
          </cell>
          <cell r="F1559">
            <v>43527</v>
          </cell>
          <cell r="G1559">
            <v>0</v>
          </cell>
          <cell r="H1559">
            <v>43527</v>
          </cell>
          <cell r="I1559">
            <v>57500</v>
          </cell>
          <cell r="J1559">
            <v>47640</v>
          </cell>
          <cell r="K1559">
            <v>49600</v>
          </cell>
          <cell r="L1559">
            <v>7900</v>
          </cell>
          <cell r="M1559">
            <v>5185</v>
          </cell>
          <cell r="N1559">
            <v>3898</v>
          </cell>
          <cell r="O1559">
            <v>2490</v>
          </cell>
          <cell r="P1559">
            <v>2695</v>
          </cell>
          <cell r="Q1559">
            <v>1029</v>
          </cell>
          <cell r="R1559">
            <v>0</v>
          </cell>
          <cell r="S1559">
            <v>0</v>
          </cell>
          <cell r="T1559">
            <v>0</v>
          </cell>
          <cell r="U1559">
            <v>1029</v>
          </cell>
          <cell r="V1559">
            <v>7330</v>
          </cell>
        </row>
        <row r="1560">
          <cell r="D1560">
            <v>40604</v>
          </cell>
          <cell r="E1560">
            <v>0</v>
          </cell>
          <cell r="F1560">
            <v>36198</v>
          </cell>
          <cell r="G1560">
            <v>0</v>
          </cell>
          <cell r="H1560">
            <v>36198</v>
          </cell>
          <cell r="I1560">
            <v>62275</v>
          </cell>
          <cell r="J1560">
            <v>53060</v>
          </cell>
          <cell r="K1560">
            <v>62275</v>
          </cell>
          <cell r="L1560">
            <v>0</v>
          </cell>
          <cell r="M1560">
            <v>5475</v>
          </cell>
          <cell r="N1560">
            <v>4278</v>
          </cell>
          <cell r="O1560">
            <v>2944</v>
          </cell>
          <cell r="P1560">
            <v>2531</v>
          </cell>
          <cell r="Q1560">
            <v>1029</v>
          </cell>
          <cell r="R1560">
            <v>0</v>
          </cell>
          <cell r="S1560">
            <v>0</v>
          </cell>
          <cell r="T1560">
            <v>0</v>
          </cell>
          <cell r="U1560">
            <v>1029</v>
          </cell>
          <cell r="V1560">
            <v>6102</v>
          </cell>
        </row>
        <row r="1561">
          <cell r="D1561">
            <v>40605</v>
          </cell>
          <cell r="E1561">
            <v>0</v>
          </cell>
          <cell r="F1561">
            <v>58039</v>
          </cell>
          <cell r="G1561">
            <v>0</v>
          </cell>
          <cell r="H1561">
            <v>58039</v>
          </cell>
          <cell r="I1561">
            <v>126175</v>
          </cell>
          <cell r="J1561">
            <v>110170</v>
          </cell>
          <cell r="K1561">
            <v>126175</v>
          </cell>
          <cell r="L1561">
            <v>0</v>
          </cell>
          <cell r="M1561">
            <v>10963</v>
          </cell>
          <cell r="N1561">
            <v>8896</v>
          </cell>
          <cell r="O1561">
            <v>2451</v>
          </cell>
          <cell r="P1561">
            <v>8512</v>
          </cell>
          <cell r="Q1561">
            <v>1509</v>
          </cell>
          <cell r="R1561">
            <v>0</v>
          </cell>
          <cell r="S1561">
            <v>0</v>
          </cell>
          <cell r="T1561">
            <v>0</v>
          </cell>
          <cell r="U1561">
            <v>1509</v>
          </cell>
          <cell r="V1561">
            <v>9789</v>
          </cell>
        </row>
        <row r="1562">
          <cell r="D1562">
            <v>40608</v>
          </cell>
          <cell r="E1562">
            <v>0</v>
          </cell>
          <cell r="F1562">
            <v>27524</v>
          </cell>
          <cell r="G1562">
            <v>0</v>
          </cell>
          <cell r="H1562">
            <v>27524</v>
          </cell>
          <cell r="I1562">
            <v>36365</v>
          </cell>
          <cell r="J1562">
            <v>30800</v>
          </cell>
          <cell r="K1562">
            <v>27000</v>
          </cell>
          <cell r="L1562">
            <v>9365</v>
          </cell>
          <cell r="M1562">
            <v>3226</v>
          </cell>
          <cell r="N1562">
            <v>2500</v>
          </cell>
          <cell r="O1562">
            <v>1903</v>
          </cell>
          <cell r="P1562">
            <v>1323</v>
          </cell>
          <cell r="Q1562">
            <v>1029</v>
          </cell>
          <cell r="R1562">
            <v>0</v>
          </cell>
          <cell r="S1562">
            <v>0</v>
          </cell>
          <cell r="T1562">
            <v>0</v>
          </cell>
          <cell r="U1562">
            <v>1029</v>
          </cell>
          <cell r="V1562">
            <v>4634</v>
          </cell>
        </row>
        <row r="1563">
          <cell r="D1563">
            <v>40609</v>
          </cell>
          <cell r="E1563">
            <v>0</v>
          </cell>
          <cell r="F1563">
            <v>19687</v>
          </cell>
          <cell r="G1563">
            <v>0</v>
          </cell>
          <cell r="H1563">
            <v>19687</v>
          </cell>
          <cell r="I1563">
            <v>19765</v>
          </cell>
          <cell r="J1563">
            <v>16690</v>
          </cell>
          <cell r="K1563">
            <v>19765</v>
          </cell>
          <cell r="L1563">
            <v>0</v>
          </cell>
          <cell r="M1563">
            <v>1748</v>
          </cell>
          <cell r="N1563">
            <v>1346</v>
          </cell>
          <cell r="O1563">
            <v>1748</v>
          </cell>
          <cell r="P1563">
            <v>0</v>
          </cell>
          <cell r="Q1563">
            <v>789</v>
          </cell>
          <cell r="R1563">
            <v>0</v>
          </cell>
          <cell r="S1563">
            <v>0</v>
          </cell>
          <cell r="T1563">
            <v>0</v>
          </cell>
          <cell r="U1563">
            <v>789</v>
          </cell>
          <cell r="V1563">
            <v>3311</v>
          </cell>
        </row>
        <row r="1564">
          <cell r="D1564">
            <v>40610</v>
          </cell>
          <cell r="E1564">
            <v>0</v>
          </cell>
          <cell r="F1564">
            <v>75339</v>
          </cell>
          <cell r="G1564">
            <v>0</v>
          </cell>
          <cell r="H1564">
            <v>75339</v>
          </cell>
          <cell r="I1564">
            <v>151310</v>
          </cell>
          <cell r="J1564">
            <v>127480</v>
          </cell>
          <cell r="K1564">
            <v>151310</v>
          </cell>
          <cell r="L1564">
            <v>0</v>
          </cell>
          <cell r="M1564">
            <v>13418</v>
          </cell>
          <cell r="N1564">
            <v>10313</v>
          </cell>
          <cell r="O1564">
            <v>7825</v>
          </cell>
          <cell r="P1564">
            <v>5593</v>
          </cell>
          <cell r="Q1564">
            <v>1749</v>
          </cell>
          <cell r="R1564">
            <v>0</v>
          </cell>
          <cell r="S1564">
            <v>0</v>
          </cell>
          <cell r="T1564">
            <v>0</v>
          </cell>
          <cell r="U1564">
            <v>1749</v>
          </cell>
          <cell r="V1564">
            <v>12716</v>
          </cell>
        </row>
        <row r="1565">
          <cell r="D1565">
            <v>40621</v>
          </cell>
          <cell r="E1565">
            <v>0</v>
          </cell>
          <cell r="F1565">
            <v>51390</v>
          </cell>
          <cell r="G1565">
            <v>0</v>
          </cell>
          <cell r="H1565">
            <v>51390</v>
          </cell>
          <cell r="I1565">
            <v>163045</v>
          </cell>
          <cell r="J1565">
            <v>110430</v>
          </cell>
          <cell r="K1565">
            <v>150000</v>
          </cell>
          <cell r="L1565">
            <v>13045</v>
          </cell>
          <cell r="M1565">
            <v>16172</v>
          </cell>
          <cell r="N1565">
            <v>9086</v>
          </cell>
          <cell r="O1565">
            <v>4748</v>
          </cell>
          <cell r="P1565">
            <v>11424</v>
          </cell>
          <cell r="Q1565">
            <v>1989</v>
          </cell>
          <cell r="R1565">
            <v>0</v>
          </cell>
          <cell r="S1565">
            <v>0</v>
          </cell>
          <cell r="T1565">
            <v>0</v>
          </cell>
          <cell r="U1565">
            <v>1989</v>
          </cell>
          <cell r="V1565">
            <v>8631</v>
          </cell>
        </row>
        <row r="1566">
          <cell r="D1566">
            <v>40625</v>
          </cell>
          <cell r="E1566">
            <v>0</v>
          </cell>
          <cell r="F1566">
            <v>70005</v>
          </cell>
          <cell r="G1566">
            <v>43270</v>
          </cell>
          <cell r="H1566">
            <v>26735</v>
          </cell>
          <cell r="I1566">
            <v>90430</v>
          </cell>
          <cell r="J1566">
            <v>67550</v>
          </cell>
          <cell r="K1566">
            <v>90430</v>
          </cell>
          <cell r="L1566">
            <v>0</v>
          </cell>
          <cell r="M1566">
            <v>8570</v>
          </cell>
          <cell r="N1566">
            <v>5546</v>
          </cell>
          <cell r="O1566">
            <v>4168</v>
          </cell>
          <cell r="P1566">
            <v>4402</v>
          </cell>
          <cell r="Q1566">
            <v>1509</v>
          </cell>
          <cell r="R1566">
            <v>0</v>
          </cell>
          <cell r="S1566">
            <v>0</v>
          </cell>
          <cell r="T1566">
            <v>0</v>
          </cell>
          <cell r="U1566">
            <v>1509</v>
          </cell>
          <cell r="V1566">
            <v>11792</v>
          </cell>
        </row>
        <row r="1567">
          <cell r="D1567">
            <v>40642</v>
          </cell>
          <cell r="E1567">
            <v>0</v>
          </cell>
          <cell r="F1567">
            <v>25553</v>
          </cell>
          <cell r="G1567">
            <v>16237</v>
          </cell>
          <cell r="H1567">
            <v>9316</v>
          </cell>
          <cell r="I1567">
            <v>30580</v>
          </cell>
          <cell r="J1567">
            <v>21970</v>
          </cell>
          <cell r="K1567">
            <v>30580</v>
          </cell>
          <cell r="L1567">
            <v>0</v>
          </cell>
          <cell r="M1567">
            <v>2932</v>
          </cell>
          <cell r="N1567">
            <v>1783</v>
          </cell>
          <cell r="O1567">
            <v>2932</v>
          </cell>
          <cell r="P1567">
            <v>0</v>
          </cell>
          <cell r="Q1567">
            <v>1029</v>
          </cell>
          <cell r="R1567">
            <v>0</v>
          </cell>
          <cell r="S1567">
            <v>0</v>
          </cell>
          <cell r="T1567">
            <v>0</v>
          </cell>
          <cell r="U1567">
            <v>1029</v>
          </cell>
          <cell r="V1567">
            <v>4313</v>
          </cell>
        </row>
        <row r="1568">
          <cell r="D1568">
            <v>40646</v>
          </cell>
          <cell r="E1568">
            <v>0</v>
          </cell>
          <cell r="F1568">
            <v>35134</v>
          </cell>
          <cell r="G1568">
            <v>0</v>
          </cell>
          <cell r="H1568">
            <v>35134</v>
          </cell>
          <cell r="I1568">
            <v>34765</v>
          </cell>
          <cell r="J1568">
            <v>25400</v>
          </cell>
          <cell r="K1568">
            <v>34760</v>
          </cell>
          <cell r="L1568">
            <v>5</v>
          </cell>
          <cell r="M1568">
            <v>3296</v>
          </cell>
          <cell r="N1568">
            <v>2048</v>
          </cell>
          <cell r="O1568">
            <v>942</v>
          </cell>
          <cell r="P1568">
            <v>2354</v>
          </cell>
          <cell r="Q1568">
            <v>1029</v>
          </cell>
          <cell r="R1568">
            <v>0</v>
          </cell>
          <cell r="S1568">
            <v>0</v>
          </cell>
          <cell r="T1568">
            <v>0</v>
          </cell>
          <cell r="U1568">
            <v>1029</v>
          </cell>
          <cell r="V1568">
            <v>5918</v>
          </cell>
        </row>
        <row r="1569">
          <cell r="D1569">
            <v>40647</v>
          </cell>
          <cell r="E1569">
            <v>0</v>
          </cell>
          <cell r="F1569">
            <v>65739</v>
          </cell>
          <cell r="G1569">
            <v>196</v>
          </cell>
          <cell r="H1569">
            <v>65543</v>
          </cell>
          <cell r="I1569">
            <v>89365</v>
          </cell>
          <cell r="J1569">
            <v>67590</v>
          </cell>
          <cell r="K1569">
            <v>89365</v>
          </cell>
          <cell r="L1569">
            <v>0</v>
          </cell>
          <cell r="M1569">
            <v>8426</v>
          </cell>
          <cell r="N1569">
            <v>5531</v>
          </cell>
          <cell r="O1569">
            <v>2590</v>
          </cell>
          <cell r="P1569">
            <v>5836</v>
          </cell>
          <cell r="Q1569">
            <v>1509</v>
          </cell>
          <cell r="R1569">
            <v>0</v>
          </cell>
          <cell r="S1569">
            <v>0</v>
          </cell>
          <cell r="T1569">
            <v>0</v>
          </cell>
          <cell r="U1569">
            <v>1509</v>
          </cell>
          <cell r="V1569">
            <v>11086</v>
          </cell>
        </row>
        <row r="1570">
          <cell r="D1570">
            <v>41000</v>
          </cell>
          <cell r="E1570">
            <v>0</v>
          </cell>
          <cell r="F1570">
            <v>4308580</v>
          </cell>
          <cell r="G1570">
            <v>2557367</v>
          </cell>
          <cell r="H1570">
            <v>1751213</v>
          </cell>
          <cell r="I1570">
            <v>0</v>
          </cell>
          <cell r="J1570">
            <v>0</v>
          </cell>
          <cell r="K1570">
            <v>0</v>
          </cell>
          <cell r="L1570">
            <v>0</v>
          </cell>
          <cell r="M1570">
            <v>0</v>
          </cell>
          <cell r="N1570">
            <v>0</v>
          </cell>
          <cell r="O1570">
            <v>0</v>
          </cell>
          <cell r="P1570">
            <v>0</v>
          </cell>
          <cell r="Q1570">
            <v>0</v>
          </cell>
          <cell r="R1570">
            <v>0</v>
          </cell>
          <cell r="S1570">
            <v>0</v>
          </cell>
          <cell r="T1570">
            <v>0</v>
          </cell>
          <cell r="U1570">
            <v>0</v>
          </cell>
          <cell r="V1570">
            <v>724368</v>
          </cell>
        </row>
        <row r="1571">
          <cell r="D1571">
            <v>41201</v>
          </cell>
          <cell r="E1571">
            <v>0</v>
          </cell>
          <cell r="F1571">
            <v>598241</v>
          </cell>
          <cell r="G1571">
            <v>282992</v>
          </cell>
          <cell r="H1571">
            <v>315249</v>
          </cell>
          <cell r="I1571">
            <v>933300</v>
          </cell>
          <cell r="J1571">
            <v>619720</v>
          </cell>
          <cell r="K1571">
            <v>835000</v>
          </cell>
          <cell r="L1571">
            <v>98300</v>
          </cell>
          <cell r="M1571">
            <v>92908</v>
          </cell>
          <cell r="N1571">
            <v>50875</v>
          </cell>
          <cell r="O1571">
            <v>43244</v>
          </cell>
          <cell r="P1571">
            <v>49664</v>
          </cell>
          <cell r="Q1571">
            <v>7189</v>
          </cell>
          <cell r="R1571">
            <v>0</v>
          </cell>
          <cell r="S1571">
            <v>0</v>
          </cell>
          <cell r="T1571">
            <v>0</v>
          </cell>
          <cell r="U1571">
            <v>7189</v>
          </cell>
          <cell r="V1571">
            <v>100208</v>
          </cell>
        </row>
        <row r="1572">
          <cell r="D1572">
            <v>41202</v>
          </cell>
          <cell r="E1572">
            <v>0</v>
          </cell>
          <cell r="F1572">
            <v>383180</v>
          </cell>
          <cell r="G1572">
            <v>0</v>
          </cell>
          <cell r="H1572">
            <v>383180</v>
          </cell>
          <cell r="I1572">
            <v>513170</v>
          </cell>
          <cell r="J1572">
            <v>363600</v>
          </cell>
          <cell r="K1572">
            <v>449140</v>
          </cell>
          <cell r="L1572">
            <v>64030</v>
          </cell>
          <cell r="M1572">
            <v>49505</v>
          </cell>
          <cell r="N1572">
            <v>29600</v>
          </cell>
          <cell r="O1572">
            <v>40815</v>
          </cell>
          <cell r="P1572">
            <v>8690</v>
          </cell>
          <cell r="Q1572">
            <v>4629</v>
          </cell>
          <cell r="R1572">
            <v>0</v>
          </cell>
          <cell r="S1572">
            <v>0</v>
          </cell>
          <cell r="T1572">
            <v>0</v>
          </cell>
          <cell r="U1572">
            <v>4629</v>
          </cell>
          <cell r="V1572">
            <v>64664</v>
          </cell>
        </row>
        <row r="1573">
          <cell r="D1573">
            <v>41203</v>
          </cell>
          <cell r="E1573">
            <v>0</v>
          </cell>
          <cell r="F1573">
            <v>140243</v>
          </cell>
          <cell r="G1573">
            <v>78500</v>
          </cell>
          <cell r="H1573">
            <v>61743</v>
          </cell>
          <cell r="I1573">
            <v>263820</v>
          </cell>
          <cell r="J1573">
            <v>160040</v>
          </cell>
          <cell r="K1573">
            <v>230000</v>
          </cell>
          <cell r="L1573">
            <v>33820</v>
          </cell>
          <cell r="M1573">
            <v>27138</v>
          </cell>
          <cell r="N1573">
            <v>13155</v>
          </cell>
          <cell r="O1573">
            <v>18950</v>
          </cell>
          <cell r="P1573">
            <v>8188</v>
          </cell>
          <cell r="Q1573">
            <v>2730</v>
          </cell>
          <cell r="R1573">
            <v>0</v>
          </cell>
          <cell r="S1573">
            <v>0</v>
          </cell>
          <cell r="T1573">
            <v>0</v>
          </cell>
          <cell r="U1573">
            <v>2730</v>
          </cell>
          <cell r="V1573">
            <v>23791</v>
          </cell>
        </row>
        <row r="1574">
          <cell r="D1574">
            <v>41204</v>
          </cell>
          <cell r="E1574">
            <v>0</v>
          </cell>
          <cell r="F1574">
            <v>70628</v>
          </cell>
          <cell r="G1574">
            <v>0</v>
          </cell>
          <cell r="H1574">
            <v>70628</v>
          </cell>
          <cell r="I1574">
            <v>80850</v>
          </cell>
          <cell r="J1574">
            <v>57830</v>
          </cell>
          <cell r="K1574">
            <v>80850</v>
          </cell>
          <cell r="L1574">
            <v>0</v>
          </cell>
          <cell r="M1574">
            <v>7795</v>
          </cell>
          <cell r="N1574">
            <v>4738</v>
          </cell>
          <cell r="O1574">
            <v>4919</v>
          </cell>
          <cell r="P1574">
            <v>2876</v>
          </cell>
          <cell r="Q1574">
            <v>1509</v>
          </cell>
          <cell r="R1574">
            <v>0</v>
          </cell>
          <cell r="S1574">
            <v>0</v>
          </cell>
          <cell r="T1574">
            <v>0</v>
          </cell>
          <cell r="U1574">
            <v>1509</v>
          </cell>
          <cell r="V1574">
            <v>11911</v>
          </cell>
        </row>
        <row r="1575">
          <cell r="D1575">
            <v>41205</v>
          </cell>
          <cell r="E1575">
            <v>0</v>
          </cell>
          <cell r="F1575">
            <v>160771</v>
          </cell>
          <cell r="G1575">
            <v>940</v>
          </cell>
          <cell r="H1575">
            <v>159831</v>
          </cell>
          <cell r="I1575">
            <v>220080</v>
          </cell>
          <cell r="J1575">
            <v>149950</v>
          </cell>
          <cell r="K1575">
            <v>150500</v>
          </cell>
          <cell r="L1575">
            <v>69580</v>
          </cell>
          <cell r="M1575">
            <v>21623</v>
          </cell>
          <cell r="N1575">
            <v>12233</v>
          </cell>
          <cell r="O1575">
            <v>4360</v>
          </cell>
          <cell r="P1575">
            <v>17263</v>
          </cell>
          <cell r="Q1575">
            <v>2469</v>
          </cell>
          <cell r="R1575">
            <v>0</v>
          </cell>
          <cell r="S1575">
            <v>0</v>
          </cell>
          <cell r="T1575">
            <v>0</v>
          </cell>
          <cell r="U1575">
            <v>2469</v>
          </cell>
          <cell r="V1575">
            <v>27042</v>
          </cell>
        </row>
        <row r="1576">
          <cell r="D1576">
            <v>41206</v>
          </cell>
          <cell r="E1576">
            <v>0</v>
          </cell>
          <cell r="F1576">
            <v>156080</v>
          </cell>
          <cell r="G1576">
            <v>0</v>
          </cell>
          <cell r="H1576">
            <v>156080</v>
          </cell>
          <cell r="I1576">
            <v>173775</v>
          </cell>
          <cell r="J1576">
            <v>110740</v>
          </cell>
          <cell r="K1576">
            <v>138000</v>
          </cell>
          <cell r="L1576">
            <v>35775</v>
          </cell>
          <cell r="M1576">
            <v>17427</v>
          </cell>
          <cell r="N1576">
            <v>9003</v>
          </cell>
          <cell r="O1576">
            <v>8997</v>
          </cell>
          <cell r="P1576">
            <v>8430</v>
          </cell>
          <cell r="Q1576">
            <v>2469</v>
          </cell>
          <cell r="R1576">
            <v>0</v>
          </cell>
          <cell r="S1576">
            <v>0</v>
          </cell>
          <cell r="T1576">
            <v>0</v>
          </cell>
          <cell r="U1576">
            <v>2469</v>
          </cell>
          <cell r="V1576">
            <v>26261</v>
          </cell>
        </row>
        <row r="1577">
          <cell r="D1577">
            <v>41207</v>
          </cell>
          <cell r="E1577">
            <v>0</v>
          </cell>
          <cell r="F1577">
            <v>95827</v>
          </cell>
          <cell r="G1577">
            <v>93321</v>
          </cell>
          <cell r="H1577">
            <v>2506</v>
          </cell>
          <cell r="I1577">
            <v>101670</v>
          </cell>
          <cell r="J1577">
            <v>64860</v>
          </cell>
          <cell r="K1577">
            <v>92000</v>
          </cell>
          <cell r="L1577">
            <v>9670</v>
          </cell>
          <cell r="M1577">
            <v>10310</v>
          </cell>
          <cell r="N1577">
            <v>5390</v>
          </cell>
          <cell r="O1577">
            <v>8262</v>
          </cell>
          <cell r="P1577">
            <v>2048</v>
          </cell>
          <cell r="Q1577">
            <v>1749</v>
          </cell>
          <cell r="R1577">
            <v>0</v>
          </cell>
          <cell r="S1577">
            <v>0</v>
          </cell>
          <cell r="T1577">
            <v>0</v>
          </cell>
          <cell r="U1577">
            <v>1749</v>
          </cell>
          <cell r="V1577">
            <v>16165</v>
          </cell>
        </row>
        <row r="1578">
          <cell r="D1578">
            <v>41208</v>
          </cell>
          <cell r="E1578">
            <v>0</v>
          </cell>
          <cell r="F1578">
            <v>137198</v>
          </cell>
          <cell r="G1578">
            <v>4235</v>
          </cell>
          <cell r="H1578">
            <v>132963</v>
          </cell>
          <cell r="I1578">
            <v>146895</v>
          </cell>
          <cell r="J1578">
            <v>86360</v>
          </cell>
          <cell r="K1578">
            <v>131200</v>
          </cell>
          <cell r="L1578">
            <v>15695</v>
          </cell>
          <cell r="M1578">
            <v>15184</v>
          </cell>
          <cell r="N1578">
            <v>7045</v>
          </cell>
          <cell r="O1578">
            <v>7850</v>
          </cell>
          <cell r="P1578">
            <v>7334</v>
          </cell>
          <cell r="Q1578">
            <v>1770</v>
          </cell>
          <cell r="R1578">
            <v>0</v>
          </cell>
          <cell r="S1578">
            <v>0</v>
          </cell>
          <cell r="T1578">
            <v>0</v>
          </cell>
          <cell r="U1578">
            <v>1770</v>
          </cell>
          <cell r="V1578">
            <v>23170</v>
          </cell>
        </row>
        <row r="1579">
          <cell r="D1579">
            <v>41209</v>
          </cell>
          <cell r="E1579">
            <v>581</v>
          </cell>
          <cell r="F1579">
            <v>90944</v>
          </cell>
          <cell r="G1579">
            <v>0</v>
          </cell>
          <cell r="H1579">
            <v>90944</v>
          </cell>
          <cell r="I1579">
            <v>93795</v>
          </cell>
          <cell r="J1579">
            <v>60880</v>
          </cell>
          <cell r="K1579">
            <v>93795</v>
          </cell>
          <cell r="L1579">
            <v>0</v>
          </cell>
          <cell r="M1579">
            <v>9360</v>
          </cell>
          <cell r="N1579">
            <v>4980</v>
          </cell>
          <cell r="O1579">
            <v>5639</v>
          </cell>
          <cell r="P1579">
            <v>3721</v>
          </cell>
          <cell r="Q1579">
            <v>1509</v>
          </cell>
          <cell r="R1579">
            <v>0</v>
          </cell>
          <cell r="S1579">
            <v>0</v>
          </cell>
          <cell r="T1579">
            <v>0</v>
          </cell>
          <cell r="U1579">
            <v>1509</v>
          </cell>
          <cell r="V1579">
            <v>15351</v>
          </cell>
        </row>
        <row r="1580">
          <cell r="D1580">
            <v>41210</v>
          </cell>
          <cell r="E1580">
            <v>0</v>
          </cell>
          <cell r="F1580">
            <v>99450</v>
          </cell>
          <cell r="G1580">
            <v>99450</v>
          </cell>
          <cell r="H1580">
            <v>0</v>
          </cell>
          <cell r="I1580">
            <v>109955</v>
          </cell>
          <cell r="J1580">
            <v>67700</v>
          </cell>
          <cell r="K1580">
            <v>87800</v>
          </cell>
          <cell r="L1580">
            <v>22155</v>
          </cell>
          <cell r="M1580">
            <v>11213</v>
          </cell>
          <cell r="N1580">
            <v>5540</v>
          </cell>
          <cell r="O1580">
            <v>9536</v>
          </cell>
          <cell r="P1580">
            <v>1677</v>
          </cell>
          <cell r="Q1580">
            <v>1749</v>
          </cell>
          <cell r="R1580">
            <v>0</v>
          </cell>
          <cell r="S1580">
            <v>0</v>
          </cell>
          <cell r="T1580">
            <v>0</v>
          </cell>
          <cell r="U1580">
            <v>1749</v>
          </cell>
          <cell r="V1580">
            <v>16805</v>
          </cell>
        </row>
        <row r="1581">
          <cell r="D1581">
            <v>41327</v>
          </cell>
          <cell r="E1581">
            <v>0</v>
          </cell>
          <cell r="F1581">
            <v>47263</v>
          </cell>
          <cell r="G1581">
            <v>0</v>
          </cell>
          <cell r="H1581">
            <v>47263</v>
          </cell>
          <cell r="I1581">
            <v>54890</v>
          </cell>
          <cell r="J1581">
            <v>32180</v>
          </cell>
          <cell r="K1581">
            <v>0</v>
          </cell>
          <cell r="L1581">
            <v>54890</v>
          </cell>
          <cell r="M1581">
            <v>5688</v>
          </cell>
          <cell r="N1581">
            <v>2628</v>
          </cell>
          <cell r="O1581">
            <v>0</v>
          </cell>
          <cell r="P1581">
            <v>5688</v>
          </cell>
          <cell r="Q1581">
            <v>1269</v>
          </cell>
          <cell r="R1581">
            <v>0</v>
          </cell>
          <cell r="S1581">
            <v>0</v>
          </cell>
          <cell r="T1581">
            <v>0</v>
          </cell>
          <cell r="U1581">
            <v>1269</v>
          </cell>
          <cell r="V1581">
            <v>7979</v>
          </cell>
        </row>
        <row r="1582">
          <cell r="D1582">
            <v>41341</v>
          </cell>
          <cell r="E1582">
            <v>0</v>
          </cell>
          <cell r="F1582">
            <v>46628</v>
          </cell>
          <cell r="G1582">
            <v>0</v>
          </cell>
          <cell r="H1582">
            <v>46628</v>
          </cell>
          <cell r="I1582">
            <v>58275</v>
          </cell>
          <cell r="J1582">
            <v>34250</v>
          </cell>
          <cell r="K1582">
            <v>48500</v>
          </cell>
          <cell r="L1582">
            <v>9775</v>
          </cell>
          <cell r="M1582">
            <v>6058</v>
          </cell>
          <cell r="N1582">
            <v>2821</v>
          </cell>
          <cell r="O1582">
            <v>2113</v>
          </cell>
          <cell r="P1582">
            <v>3945</v>
          </cell>
          <cell r="Q1582">
            <v>810</v>
          </cell>
          <cell r="R1582">
            <v>0</v>
          </cell>
          <cell r="S1582">
            <v>0</v>
          </cell>
          <cell r="T1582">
            <v>0</v>
          </cell>
          <cell r="U1582">
            <v>810</v>
          </cell>
          <cell r="V1582">
            <v>7884</v>
          </cell>
        </row>
        <row r="1583">
          <cell r="D1583">
            <v>41345</v>
          </cell>
          <cell r="E1583">
            <v>0</v>
          </cell>
          <cell r="F1583">
            <v>30502</v>
          </cell>
          <cell r="G1583">
            <v>30502</v>
          </cell>
          <cell r="H1583">
            <v>0</v>
          </cell>
          <cell r="I1583">
            <v>31140</v>
          </cell>
          <cell r="J1583">
            <v>17820</v>
          </cell>
          <cell r="K1583">
            <v>0</v>
          </cell>
          <cell r="L1583">
            <v>31140</v>
          </cell>
          <cell r="M1583">
            <v>3240</v>
          </cell>
          <cell r="N1583">
            <v>1440</v>
          </cell>
          <cell r="O1583">
            <v>0</v>
          </cell>
          <cell r="P1583">
            <v>3240</v>
          </cell>
          <cell r="Q1583">
            <v>1029</v>
          </cell>
          <cell r="R1583">
            <v>0</v>
          </cell>
          <cell r="S1583">
            <v>0</v>
          </cell>
          <cell r="T1583">
            <v>0</v>
          </cell>
          <cell r="U1583">
            <v>1029</v>
          </cell>
          <cell r="V1583">
            <v>5145</v>
          </cell>
        </row>
        <row r="1584">
          <cell r="D1584">
            <v>41346</v>
          </cell>
          <cell r="E1584">
            <v>0</v>
          </cell>
          <cell r="F1584">
            <v>80998</v>
          </cell>
          <cell r="G1584">
            <v>0</v>
          </cell>
          <cell r="H1584">
            <v>80998</v>
          </cell>
          <cell r="I1584">
            <v>94825</v>
          </cell>
          <cell r="J1584">
            <v>60920</v>
          </cell>
          <cell r="K1584">
            <v>0</v>
          </cell>
          <cell r="L1584">
            <v>94825</v>
          </cell>
          <cell r="M1584">
            <v>9519</v>
          </cell>
          <cell r="N1584">
            <v>4980</v>
          </cell>
          <cell r="O1584">
            <v>0</v>
          </cell>
          <cell r="P1584">
            <v>9519</v>
          </cell>
          <cell r="Q1584">
            <v>1509</v>
          </cell>
          <cell r="R1584">
            <v>0</v>
          </cell>
          <cell r="S1584">
            <v>0</v>
          </cell>
          <cell r="T1584">
            <v>0</v>
          </cell>
          <cell r="U1584">
            <v>1509</v>
          </cell>
          <cell r="V1584">
            <v>13690</v>
          </cell>
        </row>
        <row r="1585">
          <cell r="D1585">
            <v>41387</v>
          </cell>
          <cell r="E1585">
            <v>0</v>
          </cell>
          <cell r="F1585">
            <v>9901</v>
          </cell>
          <cell r="G1585">
            <v>9901</v>
          </cell>
          <cell r="H1585">
            <v>0</v>
          </cell>
          <cell r="I1585">
            <v>20010</v>
          </cell>
          <cell r="J1585">
            <v>13220</v>
          </cell>
          <cell r="K1585">
            <v>18200</v>
          </cell>
          <cell r="L1585">
            <v>1810</v>
          </cell>
          <cell r="M1585">
            <v>1958</v>
          </cell>
          <cell r="N1585">
            <v>1058</v>
          </cell>
          <cell r="O1585">
            <v>1958</v>
          </cell>
          <cell r="P1585">
            <v>0</v>
          </cell>
          <cell r="Q1585">
            <v>789</v>
          </cell>
          <cell r="R1585">
            <v>0</v>
          </cell>
          <cell r="S1585">
            <v>0</v>
          </cell>
          <cell r="T1585">
            <v>0</v>
          </cell>
          <cell r="U1585">
            <v>789</v>
          </cell>
          <cell r="V1585">
            <v>1676</v>
          </cell>
        </row>
        <row r="1586">
          <cell r="D1586">
            <v>41401</v>
          </cell>
          <cell r="E1586">
            <v>0</v>
          </cell>
          <cell r="F1586">
            <v>77601</v>
          </cell>
          <cell r="G1586">
            <v>11649</v>
          </cell>
          <cell r="H1586">
            <v>65952</v>
          </cell>
          <cell r="I1586">
            <v>76180</v>
          </cell>
          <cell r="J1586">
            <v>51310</v>
          </cell>
          <cell r="K1586">
            <v>74530</v>
          </cell>
          <cell r="L1586">
            <v>1650</v>
          </cell>
          <cell r="M1586">
            <v>7522</v>
          </cell>
          <cell r="N1586">
            <v>4198</v>
          </cell>
          <cell r="O1586">
            <v>2608</v>
          </cell>
          <cell r="P1586">
            <v>4914</v>
          </cell>
          <cell r="Q1586">
            <v>1509</v>
          </cell>
          <cell r="R1586">
            <v>0</v>
          </cell>
          <cell r="S1586">
            <v>0</v>
          </cell>
          <cell r="T1586">
            <v>0</v>
          </cell>
          <cell r="U1586">
            <v>1509</v>
          </cell>
          <cell r="V1586">
            <v>13083</v>
          </cell>
        </row>
        <row r="1587">
          <cell r="D1587">
            <v>41423</v>
          </cell>
          <cell r="E1587">
            <v>0</v>
          </cell>
          <cell r="F1587">
            <v>31353</v>
          </cell>
          <cell r="G1587">
            <v>0</v>
          </cell>
          <cell r="H1587">
            <v>31353</v>
          </cell>
          <cell r="I1587">
            <v>28840</v>
          </cell>
          <cell r="J1587">
            <v>21270</v>
          </cell>
          <cell r="K1587">
            <v>28840</v>
          </cell>
          <cell r="L1587">
            <v>0</v>
          </cell>
          <cell r="M1587">
            <v>2737</v>
          </cell>
          <cell r="N1587">
            <v>1738</v>
          </cell>
          <cell r="O1587">
            <v>1611</v>
          </cell>
          <cell r="P1587">
            <v>1126</v>
          </cell>
          <cell r="Q1587">
            <v>1029</v>
          </cell>
          <cell r="R1587">
            <v>0</v>
          </cell>
          <cell r="S1587">
            <v>0</v>
          </cell>
          <cell r="T1587">
            <v>0</v>
          </cell>
          <cell r="U1587">
            <v>1029</v>
          </cell>
          <cell r="V1587">
            <v>5270</v>
          </cell>
        </row>
        <row r="1588">
          <cell r="D1588">
            <v>41424</v>
          </cell>
          <cell r="E1588">
            <v>0</v>
          </cell>
          <cell r="F1588">
            <v>42804</v>
          </cell>
          <cell r="G1588">
            <v>3800</v>
          </cell>
          <cell r="H1588">
            <v>39004</v>
          </cell>
          <cell r="I1588">
            <v>32475</v>
          </cell>
          <cell r="J1588">
            <v>19600</v>
          </cell>
          <cell r="K1588">
            <v>25500</v>
          </cell>
          <cell r="L1588">
            <v>6975</v>
          </cell>
          <cell r="M1588">
            <v>3295</v>
          </cell>
          <cell r="N1588">
            <v>1570</v>
          </cell>
          <cell r="O1588">
            <v>1860</v>
          </cell>
          <cell r="P1588">
            <v>1435</v>
          </cell>
          <cell r="Q1588">
            <v>1029</v>
          </cell>
          <cell r="R1588">
            <v>0</v>
          </cell>
          <cell r="S1588">
            <v>0</v>
          </cell>
          <cell r="T1588">
            <v>0</v>
          </cell>
          <cell r="U1588">
            <v>1029</v>
          </cell>
          <cell r="V1588">
            <v>7203</v>
          </cell>
        </row>
        <row r="1589">
          <cell r="D1589">
            <v>41425</v>
          </cell>
          <cell r="E1589">
            <v>0</v>
          </cell>
          <cell r="F1589">
            <v>83830</v>
          </cell>
          <cell r="G1589">
            <v>0</v>
          </cell>
          <cell r="H1589">
            <v>83830</v>
          </cell>
          <cell r="I1589">
            <v>70940</v>
          </cell>
          <cell r="J1589">
            <v>41270</v>
          </cell>
          <cell r="K1589">
            <v>57000</v>
          </cell>
          <cell r="L1589">
            <v>13940</v>
          </cell>
          <cell r="M1589">
            <v>7333</v>
          </cell>
          <cell r="N1589">
            <v>3358</v>
          </cell>
          <cell r="O1589">
            <v>4392</v>
          </cell>
          <cell r="P1589">
            <v>2941</v>
          </cell>
          <cell r="Q1589">
            <v>1269</v>
          </cell>
          <cell r="R1589">
            <v>0</v>
          </cell>
          <cell r="S1589">
            <v>0</v>
          </cell>
          <cell r="T1589">
            <v>0</v>
          </cell>
          <cell r="U1589">
            <v>1269</v>
          </cell>
          <cell r="V1589">
            <v>14136</v>
          </cell>
        </row>
        <row r="1590">
          <cell r="D1590">
            <v>41441</v>
          </cell>
          <cell r="E1590">
            <v>0</v>
          </cell>
          <cell r="F1590">
            <v>41607</v>
          </cell>
          <cell r="G1590">
            <v>41607</v>
          </cell>
          <cell r="H1590">
            <v>0</v>
          </cell>
          <cell r="I1590">
            <v>36080</v>
          </cell>
          <cell r="J1590">
            <v>26540</v>
          </cell>
          <cell r="K1590">
            <v>25200</v>
          </cell>
          <cell r="L1590">
            <v>10880</v>
          </cell>
          <cell r="M1590">
            <v>3402</v>
          </cell>
          <cell r="N1590">
            <v>2148</v>
          </cell>
          <cell r="O1590">
            <v>2083</v>
          </cell>
          <cell r="P1590">
            <v>1319</v>
          </cell>
          <cell r="Q1590">
            <v>1029</v>
          </cell>
          <cell r="R1590">
            <v>0</v>
          </cell>
          <cell r="S1590">
            <v>0</v>
          </cell>
          <cell r="T1590">
            <v>0</v>
          </cell>
          <cell r="U1590">
            <v>1029</v>
          </cell>
          <cell r="V1590">
            <v>7004</v>
          </cell>
        </row>
        <row r="1591">
          <cell r="D1591">
            <v>42000</v>
          </cell>
          <cell r="E1591">
            <v>0</v>
          </cell>
          <cell r="F1591">
            <v>5882827</v>
          </cell>
          <cell r="G1591">
            <v>4920673</v>
          </cell>
          <cell r="H1591">
            <v>962154</v>
          </cell>
          <cell r="I1591">
            <v>0</v>
          </cell>
          <cell r="J1591">
            <v>0</v>
          </cell>
          <cell r="K1591">
            <v>0</v>
          </cell>
          <cell r="L1591">
            <v>0</v>
          </cell>
          <cell r="M1591">
            <v>0</v>
          </cell>
          <cell r="N1591">
            <v>0</v>
          </cell>
          <cell r="O1591">
            <v>0</v>
          </cell>
          <cell r="P1591">
            <v>0</v>
          </cell>
          <cell r="Q1591">
            <v>0</v>
          </cell>
          <cell r="R1591">
            <v>0</v>
          </cell>
          <cell r="S1591">
            <v>0</v>
          </cell>
          <cell r="T1591">
            <v>0</v>
          </cell>
          <cell r="U1591">
            <v>0</v>
          </cell>
          <cell r="V1591">
            <v>990590</v>
          </cell>
        </row>
        <row r="1592">
          <cell r="D1592">
            <v>42201</v>
          </cell>
          <cell r="E1592">
            <v>0</v>
          </cell>
          <cell r="F1592">
            <v>1027659</v>
          </cell>
          <cell r="G1592">
            <v>647659</v>
          </cell>
          <cell r="H1592">
            <v>380000</v>
          </cell>
          <cell r="I1592">
            <v>2140895</v>
          </cell>
          <cell r="J1592">
            <v>1614260</v>
          </cell>
          <cell r="K1592">
            <v>2113670</v>
          </cell>
          <cell r="L1592">
            <v>27225</v>
          </cell>
          <cell r="M1592">
            <v>203228</v>
          </cell>
          <cell r="N1592">
            <v>133043</v>
          </cell>
          <cell r="O1592">
            <v>175633</v>
          </cell>
          <cell r="P1592">
            <v>27595</v>
          </cell>
          <cell r="Q1592">
            <v>12949</v>
          </cell>
          <cell r="R1592">
            <v>0</v>
          </cell>
          <cell r="S1592">
            <v>0</v>
          </cell>
          <cell r="T1592">
            <v>0</v>
          </cell>
          <cell r="U1592">
            <v>12949</v>
          </cell>
          <cell r="V1592">
            <v>173228</v>
          </cell>
        </row>
        <row r="1593">
          <cell r="D1593">
            <v>42202</v>
          </cell>
          <cell r="E1593">
            <v>0</v>
          </cell>
          <cell r="F1593">
            <v>663109</v>
          </cell>
          <cell r="G1593">
            <v>352557</v>
          </cell>
          <cell r="H1593">
            <v>310552</v>
          </cell>
          <cell r="I1593">
            <v>1238555</v>
          </cell>
          <cell r="J1593">
            <v>922840</v>
          </cell>
          <cell r="K1593">
            <v>1238555</v>
          </cell>
          <cell r="L1593">
            <v>0</v>
          </cell>
          <cell r="M1593">
            <v>117938</v>
          </cell>
          <cell r="N1593">
            <v>75815</v>
          </cell>
          <cell r="O1593">
            <v>51968</v>
          </cell>
          <cell r="P1593">
            <v>65970</v>
          </cell>
          <cell r="Q1593">
            <v>8629</v>
          </cell>
          <cell r="R1593">
            <v>0</v>
          </cell>
          <cell r="S1593">
            <v>0</v>
          </cell>
          <cell r="T1593">
            <v>0</v>
          </cell>
          <cell r="U1593">
            <v>8629</v>
          </cell>
          <cell r="V1593">
            <v>111661</v>
          </cell>
        </row>
        <row r="1594">
          <cell r="D1594">
            <v>42203</v>
          </cell>
          <cell r="E1594">
            <v>0</v>
          </cell>
          <cell r="F1594">
            <v>160795</v>
          </cell>
          <cell r="G1594">
            <v>0</v>
          </cell>
          <cell r="H1594">
            <v>160795</v>
          </cell>
          <cell r="I1594">
            <v>216680</v>
          </cell>
          <cell r="J1594">
            <v>164610</v>
          </cell>
          <cell r="K1594">
            <v>216680</v>
          </cell>
          <cell r="L1594">
            <v>0</v>
          </cell>
          <cell r="M1594">
            <v>20334</v>
          </cell>
          <cell r="N1594">
            <v>13461</v>
          </cell>
          <cell r="O1594">
            <v>6402</v>
          </cell>
          <cell r="P1594">
            <v>13932</v>
          </cell>
          <cell r="Q1594">
            <v>2469</v>
          </cell>
          <cell r="R1594">
            <v>0</v>
          </cell>
          <cell r="S1594">
            <v>0</v>
          </cell>
          <cell r="T1594">
            <v>0</v>
          </cell>
          <cell r="U1594">
            <v>2469</v>
          </cell>
          <cell r="V1594">
            <v>27130</v>
          </cell>
        </row>
        <row r="1595">
          <cell r="D1595">
            <v>42204</v>
          </cell>
          <cell r="E1595">
            <v>0</v>
          </cell>
          <cell r="F1595">
            <v>372540</v>
          </cell>
          <cell r="G1595">
            <v>372540</v>
          </cell>
          <cell r="H1595">
            <v>0</v>
          </cell>
          <cell r="I1595">
            <v>566610</v>
          </cell>
          <cell r="J1595">
            <v>389210</v>
          </cell>
          <cell r="K1595">
            <v>566610</v>
          </cell>
          <cell r="L1595">
            <v>0</v>
          </cell>
          <cell r="M1595">
            <v>55566</v>
          </cell>
          <cell r="N1595">
            <v>31833</v>
          </cell>
          <cell r="O1595">
            <v>1200</v>
          </cell>
          <cell r="P1595">
            <v>54366</v>
          </cell>
          <cell r="Q1595">
            <v>5589</v>
          </cell>
          <cell r="R1595">
            <v>0</v>
          </cell>
          <cell r="S1595">
            <v>0</v>
          </cell>
          <cell r="T1595">
            <v>0</v>
          </cell>
          <cell r="U1595">
            <v>5589</v>
          </cell>
          <cell r="V1595">
            <v>62696</v>
          </cell>
        </row>
        <row r="1596">
          <cell r="D1596">
            <v>42205</v>
          </cell>
          <cell r="E1596">
            <v>0</v>
          </cell>
          <cell r="F1596">
            <v>239149</v>
          </cell>
          <cell r="G1596">
            <v>239149</v>
          </cell>
          <cell r="H1596">
            <v>0</v>
          </cell>
          <cell r="I1596">
            <v>394660</v>
          </cell>
          <cell r="J1596">
            <v>263260</v>
          </cell>
          <cell r="K1596">
            <v>394660</v>
          </cell>
          <cell r="L1596">
            <v>0</v>
          </cell>
          <cell r="M1596">
            <v>39065</v>
          </cell>
          <cell r="N1596">
            <v>21395</v>
          </cell>
          <cell r="O1596">
            <v>39065</v>
          </cell>
          <cell r="P1596">
            <v>0</v>
          </cell>
          <cell r="Q1596">
            <v>4149</v>
          </cell>
          <cell r="R1596">
            <v>0</v>
          </cell>
          <cell r="S1596">
            <v>0</v>
          </cell>
          <cell r="T1596">
            <v>0</v>
          </cell>
          <cell r="U1596">
            <v>4149</v>
          </cell>
          <cell r="V1596">
            <v>40364</v>
          </cell>
        </row>
        <row r="1597">
          <cell r="D1597">
            <v>42207</v>
          </cell>
          <cell r="E1597">
            <v>0</v>
          </cell>
          <cell r="F1597">
            <v>126191</v>
          </cell>
          <cell r="G1597">
            <v>126191</v>
          </cell>
          <cell r="H1597">
            <v>0</v>
          </cell>
          <cell r="I1597">
            <v>153570</v>
          </cell>
          <cell r="J1597">
            <v>118780</v>
          </cell>
          <cell r="K1597">
            <v>20800</v>
          </cell>
          <cell r="L1597">
            <v>132770</v>
          </cell>
          <cell r="M1597">
            <v>14271</v>
          </cell>
          <cell r="N1597">
            <v>9690</v>
          </cell>
          <cell r="O1597">
            <v>3243</v>
          </cell>
          <cell r="P1597">
            <v>11028</v>
          </cell>
          <cell r="Q1597">
            <v>1989</v>
          </cell>
          <cell r="R1597">
            <v>0</v>
          </cell>
          <cell r="S1597">
            <v>0</v>
          </cell>
          <cell r="T1597">
            <v>0</v>
          </cell>
          <cell r="U1597">
            <v>1989</v>
          </cell>
          <cell r="V1597">
            <v>21274</v>
          </cell>
        </row>
        <row r="1598">
          <cell r="D1598">
            <v>42208</v>
          </cell>
          <cell r="E1598">
            <v>0</v>
          </cell>
          <cell r="F1598">
            <v>67641</v>
          </cell>
          <cell r="G1598">
            <v>42641</v>
          </cell>
          <cell r="H1598">
            <v>25000</v>
          </cell>
          <cell r="I1598">
            <v>106230</v>
          </cell>
          <cell r="J1598">
            <v>79530</v>
          </cell>
          <cell r="K1598">
            <v>103400</v>
          </cell>
          <cell r="L1598">
            <v>2830</v>
          </cell>
          <cell r="M1598">
            <v>10086</v>
          </cell>
          <cell r="N1598">
            <v>6543</v>
          </cell>
          <cell r="O1598">
            <v>5838</v>
          </cell>
          <cell r="P1598">
            <v>4248</v>
          </cell>
          <cell r="Q1598">
            <v>1509</v>
          </cell>
          <cell r="R1598">
            <v>0</v>
          </cell>
          <cell r="S1598">
            <v>0</v>
          </cell>
          <cell r="T1598">
            <v>0</v>
          </cell>
          <cell r="U1598">
            <v>1509</v>
          </cell>
          <cell r="V1598">
            <v>11585</v>
          </cell>
        </row>
        <row r="1599">
          <cell r="D1599">
            <v>42209</v>
          </cell>
          <cell r="E1599">
            <v>0</v>
          </cell>
          <cell r="F1599">
            <v>128501</v>
          </cell>
          <cell r="G1599">
            <v>12000</v>
          </cell>
          <cell r="H1599">
            <v>116501</v>
          </cell>
          <cell r="I1599">
            <v>154670</v>
          </cell>
          <cell r="J1599">
            <v>119070</v>
          </cell>
          <cell r="K1599">
            <v>154670</v>
          </cell>
          <cell r="L1599">
            <v>0</v>
          </cell>
          <cell r="M1599">
            <v>14510</v>
          </cell>
          <cell r="N1599">
            <v>9788</v>
          </cell>
          <cell r="O1599">
            <v>3375</v>
          </cell>
          <cell r="P1599">
            <v>11135</v>
          </cell>
          <cell r="Q1599">
            <v>1989</v>
          </cell>
          <cell r="R1599">
            <v>0</v>
          </cell>
          <cell r="S1599">
            <v>0</v>
          </cell>
          <cell r="T1599">
            <v>0</v>
          </cell>
          <cell r="U1599">
            <v>1989</v>
          </cell>
          <cell r="V1599">
            <v>21650</v>
          </cell>
        </row>
        <row r="1600">
          <cell r="D1600">
            <v>42210</v>
          </cell>
          <cell r="E1600">
            <v>0</v>
          </cell>
          <cell r="F1600">
            <v>111505</v>
          </cell>
          <cell r="G1600">
            <v>111505</v>
          </cell>
          <cell r="H1600">
            <v>0</v>
          </cell>
          <cell r="I1600">
            <v>127485</v>
          </cell>
          <cell r="J1600">
            <v>98870</v>
          </cell>
          <cell r="K1600">
            <v>127485</v>
          </cell>
          <cell r="L1600">
            <v>0</v>
          </cell>
          <cell r="M1600">
            <v>11808</v>
          </cell>
          <cell r="N1600">
            <v>8058</v>
          </cell>
          <cell r="O1600">
            <v>7300</v>
          </cell>
          <cell r="P1600">
            <v>4508</v>
          </cell>
          <cell r="Q1600">
            <v>1749</v>
          </cell>
          <cell r="R1600">
            <v>0</v>
          </cell>
          <cell r="S1600">
            <v>0</v>
          </cell>
          <cell r="T1600">
            <v>0</v>
          </cell>
          <cell r="U1600">
            <v>1749</v>
          </cell>
          <cell r="V1600">
            <v>18791</v>
          </cell>
        </row>
        <row r="1601">
          <cell r="D1601">
            <v>42211</v>
          </cell>
          <cell r="E1601">
            <v>0</v>
          </cell>
          <cell r="F1601">
            <v>149598</v>
          </cell>
          <cell r="G1601">
            <v>24388</v>
          </cell>
          <cell r="H1601">
            <v>125210</v>
          </cell>
          <cell r="I1601">
            <v>221970</v>
          </cell>
          <cell r="J1601">
            <v>180310</v>
          </cell>
          <cell r="K1601">
            <v>221970</v>
          </cell>
          <cell r="L1601">
            <v>0</v>
          </cell>
          <cell r="M1601">
            <v>20308</v>
          </cell>
          <cell r="N1601">
            <v>14803</v>
          </cell>
          <cell r="O1601">
            <v>3891</v>
          </cell>
          <cell r="P1601">
            <v>16417</v>
          </cell>
          <cell r="Q1601">
            <v>2469</v>
          </cell>
          <cell r="R1601">
            <v>0</v>
          </cell>
          <cell r="S1601">
            <v>0</v>
          </cell>
          <cell r="T1601">
            <v>0</v>
          </cell>
          <cell r="U1601">
            <v>2469</v>
          </cell>
          <cell r="V1601">
            <v>25211</v>
          </cell>
        </row>
        <row r="1602">
          <cell r="D1602">
            <v>42212</v>
          </cell>
          <cell r="E1602">
            <v>0</v>
          </cell>
          <cell r="F1602">
            <v>97902</v>
          </cell>
          <cell r="G1602">
            <v>49886</v>
          </cell>
          <cell r="H1602">
            <v>48016</v>
          </cell>
          <cell r="I1602">
            <v>135085</v>
          </cell>
          <cell r="J1602">
            <v>102650</v>
          </cell>
          <cell r="K1602">
            <v>120000</v>
          </cell>
          <cell r="L1602">
            <v>15085</v>
          </cell>
          <cell r="M1602">
            <v>12737</v>
          </cell>
          <cell r="N1602">
            <v>8441</v>
          </cell>
          <cell r="O1602">
            <v>4224</v>
          </cell>
          <cell r="P1602">
            <v>8513</v>
          </cell>
          <cell r="Q1602">
            <v>1749</v>
          </cell>
          <cell r="R1602">
            <v>0</v>
          </cell>
          <cell r="S1602">
            <v>0</v>
          </cell>
          <cell r="T1602">
            <v>0</v>
          </cell>
          <cell r="U1602">
            <v>1749</v>
          </cell>
          <cell r="V1602">
            <v>16514</v>
          </cell>
        </row>
        <row r="1603">
          <cell r="D1603">
            <v>42213</v>
          </cell>
          <cell r="E1603">
            <v>0</v>
          </cell>
          <cell r="F1603">
            <v>156000</v>
          </cell>
          <cell r="G1603">
            <v>228</v>
          </cell>
          <cell r="H1603">
            <v>155772</v>
          </cell>
          <cell r="I1603">
            <v>184480</v>
          </cell>
          <cell r="J1603">
            <v>134590</v>
          </cell>
          <cell r="K1603">
            <v>174000</v>
          </cell>
          <cell r="L1603">
            <v>10480</v>
          </cell>
          <cell r="M1603">
            <v>17565</v>
          </cell>
          <cell r="N1603">
            <v>10971</v>
          </cell>
          <cell r="O1603">
            <v>15139</v>
          </cell>
          <cell r="P1603">
            <v>2426</v>
          </cell>
          <cell r="Q1603">
            <v>2229</v>
          </cell>
          <cell r="R1603">
            <v>0</v>
          </cell>
          <cell r="S1603">
            <v>0</v>
          </cell>
          <cell r="T1603">
            <v>0</v>
          </cell>
          <cell r="U1603">
            <v>2229</v>
          </cell>
          <cell r="V1603">
            <v>26312</v>
          </cell>
        </row>
        <row r="1604">
          <cell r="D1604">
            <v>42214</v>
          </cell>
          <cell r="E1604">
            <v>0</v>
          </cell>
          <cell r="F1604">
            <v>171305</v>
          </cell>
          <cell r="G1604">
            <v>0</v>
          </cell>
          <cell r="H1604">
            <v>171305</v>
          </cell>
          <cell r="I1604">
            <v>204455</v>
          </cell>
          <cell r="J1604">
            <v>155780</v>
          </cell>
          <cell r="K1604">
            <v>201400</v>
          </cell>
          <cell r="L1604">
            <v>3055</v>
          </cell>
          <cell r="M1604">
            <v>19109</v>
          </cell>
          <cell r="N1604">
            <v>12728</v>
          </cell>
          <cell r="O1604">
            <v>8558</v>
          </cell>
          <cell r="P1604">
            <v>10551</v>
          </cell>
          <cell r="Q1604">
            <v>2469</v>
          </cell>
          <cell r="R1604">
            <v>0</v>
          </cell>
          <cell r="S1604">
            <v>0</v>
          </cell>
          <cell r="T1604">
            <v>0</v>
          </cell>
          <cell r="U1604">
            <v>2469</v>
          </cell>
          <cell r="V1604">
            <v>28886</v>
          </cell>
        </row>
        <row r="1605">
          <cell r="D1605">
            <v>42307</v>
          </cell>
          <cell r="E1605">
            <v>0</v>
          </cell>
          <cell r="F1605">
            <v>100634</v>
          </cell>
          <cell r="G1605">
            <v>2997</v>
          </cell>
          <cell r="H1605">
            <v>97637</v>
          </cell>
          <cell r="I1605">
            <v>134355</v>
          </cell>
          <cell r="J1605">
            <v>79280</v>
          </cell>
          <cell r="K1605">
            <v>82200</v>
          </cell>
          <cell r="L1605">
            <v>52155</v>
          </cell>
          <cell r="M1605">
            <v>13846</v>
          </cell>
          <cell r="N1605">
            <v>6460</v>
          </cell>
          <cell r="O1605">
            <v>4461</v>
          </cell>
          <cell r="P1605">
            <v>9385</v>
          </cell>
          <cell r="Q1605">
            <v>1530</v>
          </cell>
          <cell r="R1605">
            <v>0</v>
          </cell>
          <cell r="S1605">
            <v>0</v>
          </cell>
          <cell r="T1605">
            <v>0</v>
          </cell>
          <cell r="U1605">
            <v>1530</v>
          </cell>
          <cell r="V1605">
            <v>17033</v>
          </cell>
        </row>
        <row r="1606">
          <cell r="D1606">
            <v>42308</v>
          </cell>
          <cell r="E1606">
            <v>0</v>
          </cell>
          <cell r="F1606">
            <v>76217</v>
          </cell>
          <cell r="G1606">
            <v>76217</v>
          </cell>
          <cell r="H1606">
            <v>0</v>
          </cell>
          <cell r="I1606">
            <v>112330</v>
          </cell>
          <cell r="J1606">
            <v>73850</v>
          </cell>
          <cell r="K1606">
            <v>112330</v>
          </cell>
          <cell r="L1606">
            <v>0</v>
          </cell>
          <cell r="M1606">
            <v>11193</v>
          </cell>
          <cell r="N1606">
            <v>6051</v>
          </cell>
          <cell r="O1606">
            <v>11193</v>
          </cell>
          <cell r="P1606">
            <v>0</v>
          </cell>
          <cell r="Q1606">
            <v>1509</v>
          </cell>
          <cell r="R1606">
            <v>0</v>
          </cell>
          <cell r="S1606">
            <v>0</v>
          </cell>
          <cell r="T1606">
            <v>0</v>
          </cell>
          <cell r="U1606">
            <v>1509</v>
          </cell>
          <cell r="V1606">
            <v>12898</v>
          </cell>
        </row>
        <row r="1607">
          <cell r="D1607">
            <v>42321</v>
          </cell>
          <cell r="E1607">
            <v>0</v>
          </cell>
          <cell r="F1607">
            <v>37775</v>
          </cell>
          <cell r="G1607">
            <v>37775</v>
          </cell>
          <cell r="H1607">
            <v>0</v>
          </cell>
          <cell r="I1607">
            <v>34195</v>
          </cell>
          <cell r="J1607">
            <v>24820</v>
          </cell>
          <cell r="K1607">
            <v>34195</v>
          </cell>
          <cell r="L1607">
            <v>0</v>
          </cell>
          <cell r="M1607">
            <v>3276</v>
          </cell>
          <cell r="N1607">
            <v>2040</v>
          </cell>
          <cell r="O1607">
            <v>3276</v>
          </cell>
          <cell r="P1607">
            <v>0</v>
          </cell>
          <cell r="Q1607">
            <v>1029</v>
          </cell>
          <cell r="R1607">
            <v>0</v>
          </cell>
          <cell r="S1607">
            <v>0</v>
          </cell>
          <cell r="T1607">
            <v>0</v>
          </cell>
          <cell r="U1607">
            <v>1029</v>
          </cell>
          <cell r="V1607">
            <v>6355</v>
          </cell>
        </row>
        <row r="1608">
          <cell r="D1608">
            <v>42322</v>
          </cell>
          <cell r="E1608">
            <v>20</v>
          </cell>
          <cell r="F1608">
            <v>47376</v>
          </cell>
          <cell r="G1608">
            <v>13759</v>
          </cell>
          <cell r="H1608">
            <v>33617</v>
          </cell>
          <cell r="I1608">
            <v>55555</v>
          </cell>
          <cell r="J1608">
            <v>38280</v>
          </cell>
          <cell r="K1608">
            <v>55000</v>
          </cell>
          <cell r="L1608">
            <v>555</v>
          </cell>
          <cell r="M1608">
            <v>5489</v>
          </cell>
          <cell r="N1608">
            <v>3185</v>
          </cell>
          <cell r="O1608">
            <v>4294</v>
          </cell>
          <cell r="P1608">
            <v>1195</v>
          </cell>
          <cell r="Q1608">
            <v>1269</v>
          </cell>
          <cell r="R1608">
            <v>0</v>
          </cell>
          <cell r="S1608">
            <v>0</v>
          </cell>
          <cell r="T1608">
            <v>0</v>
          </cell>
          <cell r="U1608">
            <v>1269</v>
          </cell>
          <cell r="V1608">
            <v>7994</v>
          </cell>
        </row>
        <row r="1609">
          <cell r="D1609">
            <v>42323</v>
          </cell>
          <cell r="E1609">
            <v>0</v>
          </cell>
          <cell r="F1609">
            <v>56391</v>
          </cell>
          <cell r="G1609">
            <v>56391</v>
          </cell>
          <cell r="H1609">
            <v>0</v>
          </cell>
          <cell r="I1609">
            <v>47755</v>
          </cell>
          <cell r="J1609">
            <v>29260</v>
          </cell>
          <cell r="K1609">
            <v>41000</v>
          </cell>
          <cell r="L1609">
            <v>6755</v>
          </cell>
          <cell r="M1609">
            <v>4866</v>
          </cell>
          <cell r="N1609">
            <v>2400</v>
          </cell>
          <cell r="O1609">
            <v>4020</v>
          </cell>
          <cell r="P1609">
            <v>846</v>
          </cell>
          <cell r="Q1609">
            <v>1269</v>
          </cell>
          <cell r="R1609">
            <v>1269</v>
          </cell>
          <cell r="S1609">
            <v>1269</v>
          </cell>
          <cell r="T1609">
            <v>0</v>
          </cell>
          <cell r="U1609">
            <v>0</v>
          </cell>
          <cell r="V1609">
            <v>9509</v>
          </cell>
        </row>
        <row r="1610">
          <cell r="D1610">
            <v>42383</v>
          </cell>
          <cell r="E1610">
            <v>26</v>
          </cell>
          <cell r="F1610">
            <v>18575</v>
          </cell>
          <cell r="G1610">
            <v>4372</v>
          </cell>
          <cell r="H1610">
            <v>14203</v>
          </cell>
          <cell r="I1610">
            <v>14245</v>
          </cell>
          <cell r="J1610">
            <v>11800</v>
          </cell>
          <cell r="K1610">
            <v>0</v>
          </cell>
          <cell r="L1610">
            <v>14245</v>
          </cell>
          <cell r="M1610">
            <v>1285</v>
          </cell>
          <cell r="N1610">
            <v>970</v>
          </cell>
          <cell r="O1610">
            <v>0</v>
          </cell>
          <cell r="P1610">
            <v>1285</v>
          </cell>
          <cell r="Q1610">
            <v>789</v>
          </cell>
          <cell r="R1610">
            <v>0</v>
          </cell>
          <cell r="S1610">
            <v>0</v>
          </cell>
          <cell r="T1610">
            <v>0</v>
          </cell>
          <cell r="U1610">
            <v>789</v>
          </cell>
          <cell r="V1610">
            <v>3122</v>
          </cell>
        </row>
        <row r="1611">
          <cell r="D1611">
            <v>42391</v>
          </cell>
          <cell r="E1611">
            <v>0</v>
          </cell>
          <cell r="F1611">
            <v>51850</v>
          </cell>
          <cell r="G1611">
            <v>51850</v>
          </cell>
          <cell r="H1611">
            <v>0</v>
          </cell>
          <cell r="I1611">
            <v>56015</v>
          </cell>
          <cell r="J1611">
            <v>37220</v>
          </cell>
          <cell r="K1611">
            <v>50400</v>
          </cell>
          <cell r="L1611">
            <v>5615</v>
          </cell>
          <cell r="M1611">
            <v>5565</v>
          </cell>
          <cell r="N1611">
            <v>3045</v>
          </cell>
          <cell r="O1611">
            <v>4176</v>
          </cell>
          <cell r="P1611">
            <v>1389</v>
          </cell>
          <cell r="Q1611">
            <v>1269</v>
          </cell>
          <cell r="R1611">
            <v>0</v>
          </cell>
          <cell r="S1611">
            <v>0</v>
          </cell>
          <cell r="T1611">
            <v>0</v>
          </cell>
          <cell r="U1611">
            <v>1269</v>
          </cell>
          <cell r="V1611">
            <v>8742</v>
          </cell>
        </row>
        <row r="1612">
          <cell r="D1612">
            <v>42411</v>
          </cell>
          <cell r="E1612">
            <v>0</v>
          </cell>
          <cell r="F1612">
            <v>80746</v>
          </cell>
          <cell r="G1612">
            <v>80746</v>
          </cell>
          <cell r="H1612">
            <v>0</v>
          </cell>
          <cell r="I1612">
            <v>103970</v>
          </cell>
          <cell r="J1612">
            <v>82760</v>
          </cell>
          <cell r="K1612">
            <v>103970</v>
          </cell>
          <cell r="L1612">
            <v>0</v>
          </cell>
          <cell r="M1612">
            <v>9635</v>
          </cell>
          <cell r="N1612">
            <v>6830</v>
          </cell>
          <cell r="O1612">
            <v>5156</v>
          </cell>
          <cell r="P1612">
            <v>4479</v>
          </cell>
          <cell r="Q1612">
            <v>1509</v>
          </cell>
          <cell r="R1612">
            <v>0</v>
          </cell>
          <cell r="S1612">
            <v>0</v>
          </cell>
          <cell r="T1612">
            <v>0</v>
          </cell>
          <cell r="U1612">
            <v>1509</v>
          </cell>
          <cell r="V1612">
            <v>13590</v>
          </cell>
        </row>
        <row r="1613">
          <cell r="D1613">
            <v>43000</v>
          </cell>
          <cell r="E1613">
            <v>0</v>
          </cell>
          <cell r="F1613">
            <v>6749379</v>
          </cell>
          <cell r="G1613">
            <v>6149379</v>
          </cell>
          <cell r="H1613">
            <v>600000</v>
          </cell>
          <cell r="I1613">
            <v>0</v>
          </cell>
          <cell r="J1613">
            <v>0</v>
          </cell>
          <cell r="K1613">
            <v>0</v>
          </cell>
          <cell r="L1613">
            <v>0</v>
          </cell>
          <cell r="M1613">
            <v>0</v>
          </cell>
          <cell r="N1613">
            <v>0</v>
          </cell>
          <cell r="O1613">
            <v>0</v>
          </cell>
          <cell r="P1613">
            <v>0</v>
          </cell>
          <cell r="Q1613">
            <v>0</v>
          </cell>
          <cell r="R1613">
            <v>0</v>
          </cell>
          <cell r="S1613">
            <v>0</v>
          </cell>
          <cell r="T1613">
            <v>0</v>
          </cell>
          <cell r="U1613">
            <v>0</v>
          </cell>
          <cell r="V1613">
            <v>1138205</v>
          </cell>
        </row>
        <row r="1614">
          <cell r="D1614">
            <v>43100</v>
          </cell>
          <cell r="E1614">
            <v>0</v>
          </cell>
          <cell r="F1614">
            <v>1544794</v>
          </cell>
          <cell r="G1614">
            <v>564132</v>
          </cell>
          <cell r="H1614">
            <v>980662</v>
          </cell>
          <cell r="I1614">
            <v>3405980</v>
          </cell>
          <cell r="J1614">
            <v>2406370</v>
          </cell>
          <cell r="K1614">
            <v>3194000</v>
          </cell>
          <cell r="L1614">
            <v>211980</v>
          </cell>
          <cell r="M1614">
            <v>331907</v>
          </cell>
          <cell r="N1614">
            <v>197798</v>
          </cell>
          <cell r="O1614">
            <v>175700</v>
          </cell>
          <cell r="P1614">
            <v>156207</v>
          </cell>
          <cell r="Q1614">
            <v>22389</v>
          </cell>
          <cell r="R1614">
            <v>0</v>
          </cell>
          <cell r="S1614">
            <v>0</v>
          </cell>
          <cell r="T1614">
            <v>0</v>
          </cell>
          <cell r="U1614">
            <v>22389</v>
          </cell>
          <cell r="V1614">
            <v>260942</v>
          </cell>
        </row>
        <row r="1615">
          <cell r="D1615">
            <v>43202</v>
          </cell>
          <cell r="E1615">
            <v>0</v>
          </cell>
          <cell r="F1615">
            <v>375582</v>
          </cell>
          <cell r="G1615">
            <v>0</v>
          </cell>
          <cell r="H1615">
            <v>375582</v>
          </cell>
          <cell r="I1615">
            <v>579765</v>
          </cell>
          <cell r="J1615">
            <v>424490</v>
          </cell>
          <cell r="K1615">
            <v>579765</v>
          </cell>
          <cell r="L1615">
            <v>0</v>
          </cell>
          <cell r="M1615">
            <v>55445</v>
          </cell>
          <cell r="N1615">
            <v>34811</v>
          </cell>
          <cell r="O1615">
            <v>55445</v>
          </cell>
          <cell r="P1615">
            <v>0</v>
          </cell>
          <cell r="Q1615">
            <v>5109</v>
          </cell>
          <cell r="R1615">
            <v>0</v>
          </cell>
          <cell r="S1615">
            <v>0</v>
          </cell>
          <cell r="T1615">
            <v>0</v>
          </cell>
          <cell r="U1615">
            <v>5109</v>
          </cell>
          <cell r="V1615">
            <v>63337</v>
          </cell>
        </row>
        <row r="1616">
          <cell r="D1616">
            <v>43203</v>
          </cell>
          <cell r="E1616">
            <v>0</v>
          </cell>
          <cell r="F1616">
            <v>117661</v>
          </cell>
          <cell r="G1616">
            <v>117661</v>
          </cell>
          <cell r="H1616">
            <v>0</v>
          </cell>
          <cell r="I1616">
            <v>160860</v>
          </cell>
          <cell r="J1616">
            <v>122360</v>
          </cell>
          <cell r="K1616">
            <v>156400</v>
          </cell>
          <cell r="L1616">
            <v>4460</v>
          </cell>
          <cell r="M1616">
            <v>15078</v>
          </cell>
          <cell r="N1616">
            <v>9975</v>
          </cell>
          <cell r="O1616">
            <v>5965</v>
          </cell>
          <cell r="P1616">
            <v>9113</v>
          </cell>
          <cell r="Q1616">
            <v>1989</v>
          </cell>
          <cell r="R1616">
            <v>0</v>
          </cell>
          <cell r="S1616">
            <v>0</v>
          </cell>
          <cell r="T1616">
            <v>0</v>
          </cell>
          <cell r="U1616">
            <v>1989</v>
          </cell>
          <cell r="V1616">
            <v>19799</v>
          </cell>
        </row>
        <row r="1617">
          <cell r="D1617">
            <v>43204</v>
          </cell>
          <cell r="E1617">
            <v>0</v>
          </cell>
          <cell r="F1617">
            <v>144273</v>
          </cell>
          <cell r="G1617">
            <v>12313</v>
          </cell>
          <cell r="H1617">
            <v>131960</v>
          </cell>
          <cell r="I1617">
            <v>260885</v>
          </cell>
          <cell r="J1617">
            <v>198380</v>
          </cell>
          <cell r="K1617">
            <v>260885</v>
          </cell>
          <cell r="L1617">
            <v>0</v>
          </cell>
          <cell r="M1617">
            <v>24555</v>
          </cell>
          <cell r="N1617">
            <v>16278</v>
          </cell>
          <cell r="O1617">
            <v>23154</v>
          </cell>
          <cell r="P1617">
            <v>1401</v>
          </cell>
          <cell r="Q1617">
            <v>2469</v>
          </cell>
          <cell r="R1617">
            <v>0</v>
          </cell>
          <cell r="S1617">
            <v>0</v>
          </cell>
          <cell r="T1617">
            <v>0</v>
          </cell>
          <cell r="U1617">
            <v>2469</v>
          </cell>
          <cell r="V1617">
            <v>24398</v>
          </cell>
        </row>
        <row r="1618">
          <cell r="D1618">
            <v>43205</v>
          </cell>
          <cell r="E1618">
            <v>0</v>
          </cell>
          <cell r="F1618">
            <v>87593</v>
          </cell>
          <cell r="G1618">
            <v>60648</v>
          </cell>
          <cell r="H1618">
            <v>26945</v>
          </cell>
          <cell r="I1618">
            <v>126140</v>
          </cell>
          <cell r="J1618">
            <v>98220</v>
          </cell>
          <cell r="K1618">
            <v>126140</v>
          </cell>
          <cell r="L1618">
            <v>0</v>
          </cell>
          <cell r="M1618">
            <v>11793</v>
          </cell>
          <cell r="N1618">
            <v>8115</v>
          </cell>
          <cell r="O1618">
            <v>4826</v>
          </cell>
          <cell r="P1618">
            <v>6967</v>
          </cell>
          <cell r="Q1618">
            <v>1749</v>
          </cell>
          <cell r="R1618">
            <v>0</v>
          </cell>
          <cell r="S1618">
            <v>0</v>
          </cell>
          <cell r="T1618">
            <v>0</v>
          </cell>
          <cell r="U1618">
            <v>1749</v>
          </cell>
          <cell r="V1618">
            <v>14688</v>
          </cell>
        </row>
        <row r="1619">
          <cell r="D1619">
            <v>43206</v>
          </cell>
          <cell r="E1619">
            <v>0</v>
          </cell>
          <cell r="F1619">
            <v>206323</v>
          </cell>
          <cell r="G1619">
            <v>206323</v>
          </cell>
          <cell r="H1619">
            <v>0</v>
          </cell>
          <cell r="I1619">
            <v>284200</v>
          </cell>
          <cell r="J1619">
            <v>202850</v>
          </cell>
          <cell r="K1619">
            <v>284200</v>
          </cell>
          <cell r="L1619">
            <v>0</v>
          </cell>
          <cell r="M1619">
            <v>27456</v>
          </cell>
          <cell r="N1619">
            <v>16638</v>
          </cell>
          <cell r="O1619">
            <v>20456</v>
          </cell>
          <cell r="P1619">
            <v>7000</v>
          </cell>
          <cell r="Q1619">
            <v>2709</v>
          </cell>
          <cell r="R1619">
            <v>0</v>
          </cell>
          <cell r="S1619">
            <v>0</v>
          </cell>
          <cell r="T1619">
            <v>0</v>
          </cell>
          <cell r="U1619">
            <v>2709</v>
          </cell>
          <cell r="V1619">
            <v>34808</v>
          </cell>
        </row>
        <row r="1620">
          <cell r="D1620">
            <v>43208</v>
          </cell>
          <cell r="E1620">
            <v>0</v>
          </cell>
          <cell r="F1620">
            <v>176780</v>
          </cell>
          <cell r="G1620">
            <v>126000</v>
          </cell>
          <cell r="H1620">
            <v>50780</v>
          </cell>
          <cell r="I1620">
            <v>247765</v>
          </cell>
          <cell r="J1620">
            <v>186330</v>
          </cell>
          <cell r="K1620">
            <v>245000</v>
          </cell>
          <cell r="L1620">
            <v>2765</v>
          </cell>
          <cell r="M1620">
            <v>23413</v>
          </cell>
          <cell r="N1620">
            <v>15256</v>
          </cell>
          <cell r="O1620">
            <v>18492</v>
          </cell>
          <cell r="P1620">
            <v>4921</v>
          </cell>
          <cell r="Q1620">
            <v>2709</v>
          </cell>
          <cell r="R1620">
            <v>0</v>
          </cell>
          <cell r="S1620">
            <v>0</v>
          </cell>
          <cell r="T1620">
            <v>0</v>
          </cell>
          <cell r="U1620">
            <v>2709</v>
          </cell>
          <cell r="V1620">
            <v>29835</v>
          </cell>
        </row>
        <row r="1621">
          <cell r="D1621">
            <v>43210</v>
          </cell>
          <cell r="E1621">
            <v>0</v>
          </cell>
          <cell r="F1621">
            <v>151364</v>
          </cell>
          <cell r="G1621">
            <v>151364</v>
          </cell>
          <cell r="H1621">
            <v>0</v>
          </cell>
          <cell r="I1621">
            <v>212115</v>
          </cell>
          <cell r="J1621">
            <v>153280</v>
          </cell>
          <cell r="K1621">
            <v>167200</v>
          </cell>
          <cell r="L1621">
            <v>44915</v>
          </cell>
          <cell r="M1621">
            <v>20292</v>
          </cell>
          <cell r="N1621">
            <v>12468</v>
          </cell>
          <cell r="O1621">
            <v>7357</v>
          </cell>
          <cell r="P1621">
            <v>12935</v>
          </cell>
          <cell r="Q1621">
            <v>2469</v>
          </cell>
          <cell r="R1621">
            <v>0</v>
          </cell>
          <cell r="S1621">
            <v>0</v>
          </cell>
          <cell r="T1621">
            <v>0</v>
          </cell>
          <cell r="U1621">
            <v>2469</v>
          </cell>
          <cell r="V1621">
            <v>25494</v>
          </cell>
        </row>
        <row r="1622">
          <cell r="D1622">
            <v>43211</v>
          </cell>
          <cell r="E1622">
            <v>0</v>
          </cell>
          <cell r="F1622">
            <v>112736</v>
          </cell>
          <cell r="G1622">
            <v>112736</v>
          </cell>
          <cell r="H1622">
            <v>0</v>
          </cell>
          <cell r="I1622">
            <v>158095</v>
          </cell>
          <cell r="J1622">
            <v>111010</v>
          </cell>
          <cell r="K1622">
            <v>120000</v>
          </cell>
          <cell r="L1622">
            <v>38095</v>
          </cell>
          <cell r="M1622">
            <v>15351</v>
          </cell>
          <cell r="N1622">
            <v>9063</v>
          </cell>
          <cell r="O1622">
            <v>4580</v>
          </cell>
          <cell r="P1622">
            <v>10771</v>
          </cell>
          <cell r="Q1622">
            <v>2229</v>
          </cell>
          <cell r="R1622">
            <v>0</v>
          </cell>
          <cell r="S1622">
            <v>0</v>
          </cell>
          <cell r="T1622">
            <v>0</v>
          </cell>
          <cell r="U1622">
            <v>2229</v>
          </cell>
          <cell r="V1622">
            <v>19039</v>
          </cell>
        </row>
        <row r="1623">
          <cell r="D1623">
            <v>43212</v>
          </cell>
          <cell r="E1623">
            <v>0</v>
          </cell>
          <cell r="F1623">
            <v>107098</v>
          </cell>
          <cell r="G1623">
            <v>100098</v>
          </cell>
          <cell r="H1623">
            <v>7000</v>
          </cell>
          <cell r="I1623">
            <v>126105</v>
          </cell>
          <cell r="J1623">
            <v>96980</v>
          </cell>
          <cell r="K1623">
            <v>126105</v>
          </cell>
          <cell r="L1623">
            <v>0</v>
          </cell>
          <cell r="M1623">
            <v>11792</v>
          </cell>
          <cell r="N1623">
            <v>7958</v>
          </cell>
          <cell r="O1623">
            <v>6824</v>
          </cell>
          <cell r="P1623">
            <v>4968</v>
          </cell>
          <cell r="Q1623">
            <v>1749</v>
          </cell>
          <cell r="R1623">
            <v>0</v>
          </cell>
          <cell r="S1623">
            <v>0</v>
          </cell>
          <cell r="T1623">
            <v>0</v>
          </cell>
          <cell r="U1623">
            <v>1749</v>
          </cell>
          <cell r="V1623">
            <v>18050</v>
          </cell>
        </row>
        <row r="1624">
          <cell r="D1624">
            <v>43213</v>
          </cell>
          <cell r="E1624">
            <v>0</v>
          </cell>
          <cell r="F1624">
            <v>190542</v>
          </cell>
          <cell r="G1624">
            <v>0</v>
          </cell>
          <cell r="H1624">
            <v>190542</v>
          </cell>
          <cell r="I1624">
            <v>249300</v>
          </cell>
          <cell r="J1624">
            <v>175980</v>
          </cell>
          <cell r="K1624">
            <v>220000</v>
          </cell>
          <cell r="L1624">
            <v>29300</v>
          </cell>
          <cell r="M1624">
            <v>24163</v>
          </cell>
          <cell r="N1624">
            <v>14395</v>
          </cell>
          <cell r="O1624">
            <v>8607</v>
          </cell>
          <cell r="P1624">
            <v>15556</v>
          </cell>
          <cell r="Q1624">
            <v>2469</v>
          </cell>
          <cell r="R1624">
            <v>0</v>
          </cell>
          <cell r="S1624">
            <v>0</v>
          </cell>
          <cell r="T1624">
            <v>0</v>
          </cell>
          <cell r="U1624">
            <v>2469</v>
          </cell>
          <cell r="V1624">
            <v>32170</v>
          </cell>
        </row>
        <row r="1625">
          <cell r="D1625">
            <v>43214</v>
          </cell>
          <cell r="E1625">
            <v>0</v>
          </cell>
          <cell r="F1625">
            <v>98149</v>
          </cell>
          <cell r="G1625">
            <v>98149</v>
          </cell>
          <cell r="H1625">
            <v>0</v>
          </cell>
          <cell r="I1625">
            <v>122705</v>
          </cell>
          <cell r="J1625">
            <v>91150</v>
          </cell>
          <cell r="K1625">
            <v>122705</v>
          </cell>
          <cell r="L1625">
            <v>0</v>
          </cell>
          <cell r="M1625">
            <v>11693</v>
          </cell>
          <cell r="N1625">
            <v>7496</v>
          </cell>
          <cell r="O1625">
            <v>11693</v>
          </cell>
          <cell r="P1625">
            <v>0</v>
          </cell>
          <cell r="Q1625">
            <v>1749</v>
          </cell>
          <cell r="R1625">
            <v>0</v>
          </cell>
          <cell r="S1625">
            <v>0</v>
          </cell>
          <cell r="T1625">
            <v>0</v>
          </cell>
          <cell r="U1625">
            <v>1749</v>
          </cell>
          <cell r="V1625">
            <v>16526</v>
          </cell>
        </row>
        <row r="1626">
          <cell r="D1626">
            <v>43215</v>
          </cell>
          <cell r="E1626">
            <v>0</v>
          </cell>
          <cell r="F1626">
            <v>299804</v>
          </cell>
          <cell r="G1626">
            <v>299804</v>
          </cell>
          <cell r="H1626">
            <v>0</v>
          </cell>
          <cell r="I1626">
            <v>406355</v>
          </cell>
          <cell r="J1626">
            <v>316870</v>
          </cell>
          <cell r="K1626">
            <v>406355</v>
          </cell>
          <cell r="L1626">
            <v>0</v>
          </cell>
          <cell r="M1626">
            <v>37779</v>
          </cell>
          <cell r="N1626">
            <v>26001</v>
          </cell>
          <cell r="O1626">
            <v>13813</v>
          </cell>
          <cell r="P1626">
            <v>23966</v>
          </cell>
          <cell r="Q1626">
            <v>3429</v>
          </cell>
          <cell r="R1626">
            <v>0</v>
          </cell>
          <cell r="S1626">
            <v>0</v>
          </cell>
          <cell r="T1626">
            <v>0</v>
          </cell>
          <cell r="U1626">
            <v>3429</v>
          </cell>
          <cell r="V1626">
            <v>50565</v>
          </cell>
        </row>
        <row r="1627">
          <cell r="D1627">
            <v>43216</v>
          </cell>
          <cell r="E1627">
            <v>0</v>
          </cell>
          <cell r="F1627">
            <v>155468</v>
          </cell>
          <cell r="G1627">
            <v>42889</v>
          </cell>
          <cell r="H1627">
            <v>112579</v>
          </cell>
          <cell r="I1627">
            <v>226915</v>
          </cell>
          <cell r="J1627">
            <v>142440</v>
          </cell>
          <cell r="K1627">
            <v>193000</v>
          </cell>
          <cell r="L1627">
            <v>33915</v>
          </cell>
          <cell r="M1627">
            <v>22889</v>
          </cell>
          <cell r="N1627">
            <v>11540</v>
          </cell>
          <cell r="O1627">
            <v>8387</v>
          </cell>
          <cell r="P1627">
            <v>14502</v>
          </cell>
          <cell r="Q1627">
            <v>2709</v>
          </cell>
          <cell r="R1627">
            <v>0</v>
          </cell>
          <cell r="S1627">
            <v>0</v>
          </cell>
          <cell r="T1627">
            <v>0</v>
          </cell>
          <cell r="U1627">
            <v>2709</v>
          </cell>
          <cell r="V1627">
            <v>26370</v>
          </cell>
        </row>
        <row r="1628">
          <cell r="D1628">
            <v>43348</v>
          </cell>
          <cell r="E1628">
            <v>0</v>
          </cell>
          <cell r="F1628">
            <v>46293</v>
          </cell>
          <cell r="G1628">
            <v>46293</v>
          </cell>
          <cell r="H1628">
            <v>0</v>
          </cell>
          <cell r="I1628">
            <v>47665</v>
          </cell>
          <cell r="J1628">
            <v>37230</v>
          </cell>
          <cell r="K1628">
            <v>47000</v>
          </cell>
          <cell r="L1628">
            <v>665</v>
          </cell>
          <cell r="M1628">
            <v>4442</v>
          </cell>
          <cell r="N1628">
            <v>3083</v>
          </cell>
          <cell r="O1628">
            <v>4056</v>
          </cell>
          <cell r="P1628">
            <v>386</v>
          </cell>
          <cell r="Q1628">
            <v>1029</v>
          </cell>
          <cell r="R1628">
            <v>0</v>
          </cell>
          <cell r="S1628">
            <v>0</v>
          </cell>
          <cell r="T1628">
            <v>0</v>
          </cell>
          <cell r="U1628">
            <v>1029</v>
          </cell>
          <cell r="V1628">
            <v>7795</v>
          </cell>
        </row>
        <row r="1629">
          <cell r="D1629">
            <v>43364</v>
          </cell>
          <cell r="E1629">
            <v>0</v>
          </cell>
          <cell r="F1629">
            <v>29705</v>
          </cell>
          <cell r="G1629">
            <v>29705</v>
          </cell>
          <cell r="H1629">
            <v>0</v>
          </cell>
          <cell r="I1629">
            <v>22635</v>
          </cell>
          <cell r="J1629">
            <v>16410</v>
          </cell>
          <cell r="K1629">
            <v>22635</v>
          </cell>
          <cell r="L1629">
            <v>0</v>
          </cell>
          <cell r="M1629">
            <v>2153</v>
          </cell>
          <cell r="N1629">
            <v>1328</v>
          </cell>
          <cell r="O1629">
            <v>997</v>
          </cell>
          <cell r="P1629">
            <v>1156</v>
          </cell>
          <cell r="Q1629">
            <v>789</v>
          </cell>
          <cell r="R1629">
            <v>0</v>
          </cell>
          <cell r="S1629">
            <v>0</v>
          </cell>
          <cell r="T1629">
            <v>0</v>
          </cell>
          <cell r="U1629">
            <v>789</v>
          </cell>
          <cell r="V1629">
            <v>4210</v>
          </cell>
        </row>
        <row r="1630">
          <cell r="D1630">
            <v>43367</v>
          </cell>
          <cell r="E1630">
            <v>0</v>
          </cell>
          <cell r="F1630">
            <v>40463</v>
          </cell>
          <cell r="G1630">
            <v>40463</v>
          </cell>
          <cell r="H1630">
            <v>0</v>
          </cell>
          <cell r="I1630">
            <v>46760</v>
          </cell>
          <cell r="J1630">
            <v>36200</v>
          </cell>
          <cell r="K1630">
            <v>46760</v>
          </cell>
          <cell r="L1630">
            <v>0</v>
          </cell>
          <cell r="M1630">
            <v>4352</v>
          </cell>
          <cell r="N1630">
            <v>2963</v>
          </cell>
          <cell r="O1630">
            <v>4352</v>
          </cell>
          <cell r="P1630">
            <v>0</v>
          </cell>
          <cell r="Q1630">
            <v>1029</v>
          </cell>
          <cell r="R1630">
            <v>0</v>
          </cell>
          <cell r="S1630">
            <v>0</v>
          </cell>
          <cell r="T1630">
            <v>0</v>
          </cell>
          <cell r="U1630">
            <v>1029</v>
          </cell>
          <cell r="V1630">
            <v>6798</v>
          </cell>
        </row>
        <row r="1631">
          <cell r="D1631">
            <v>43368</v>
          </cell>
          <cell r="E1631">
            <v>0</v>
          </cell>
          <cell r="F1631">
            <v>46156</v>
          </cell>
          <cell r="G1631">
            <v>39134</v>
          </cell>
          <cell r="H1631">
            <v>7022</v>
          </cell>
          <cell r="I1631">
            <v>79435</v>
          </cell>
          <cell r="J1631">
            <v>60410</v>
          </cell>
          <cell r="K1631">
            <v>76400</v>
          </cell>
          <cell r="L1631">
            <v>3035</v>
          </cell>
          <cell r="M1631">
            <v>7479</v>
          </cell>
          <cell r="N1631">
            <v>4956</v>
          </cell>
          <cell r="O1631">
            <v>5254</v>
          </cell>
          <cell r="P1631">
            <v>2225</v>
          </cell>
          <cell r="Q1631">
            <v>1269</v>
          </cell>
          <cell r="R1631">
            <v>0</v>
          </cell>
          <cell r="S1631">
            <v>0</v>
          </cell>
          <cell r="T1631">
            <v>0</v>
          </cell>
          <cell r="U1631">
            <v>1269</v>
          </cell>
          <cell r="V1631">
            <v>7804</v>
          </cell>
        </row>
        <row r="1632">
          <cell r="D1632">
            <v>43369</v>
          </cell>
          <cell r="E1632">
            <v>0</v>
          </cell>
          <cell r="F1632">
            <v>45676</v>
          </cell>
          <cell r="G1632">
            <v>45676</v>
          </cell>
          <cell r="H1632">
            <v>0</v>
          </cell>
          <cell r="I1632">
            <v>42905</v>
          </cell>
          <cell r="J1632">
            <v>31970</v>
          </cell>
          <cell r="K1632">
            <v>42905</v>
          </cell>
          <cell r="L1632">
            <v>0</v>
          </cell>
          <cell r="M1632">
            <v>4048</v>
          </cell>
          <cell r="N1632">
            <v>2611</v>
          </cell>
          <cell r="O1632">
            <v>3844</v>
          </cell>
          <cell r="P1632">
            <v>204</v>
          </cell>
          <cell r="Q1632">
            <v>1029</v>
          </cell>
          <cell r="R1632">
            <v>0</v>
          </cell>
          <cell r="S1632">
            <v>0</v>
          </cell>
          <cell r="T1632">
            <v>0</v>
          </cell>
          <cell r="U1632">
            <v>1029</v>
          </cell>
          <cell r="V1632">
            <v>7694</v>
          </cell>
        </row>
        <row r="1633">
          <cell r="D1633">
            <v>43403</v>
          </cell>
          <cell r="E1633">
            <v>0</v>
          </cell>
          <cell r="F1633">
            <v>89122</v>
          </cell>
          <cell r="G1633">
            <v>0</v>
          </cell>
          <cell r="H1633">
            <v>89122</v>
          </cell>
          <cell r="I1633">
            <v>138390</v>
          </cell>
          <cell r="J1633">
            <v>88930</v>
          </cell>
          <cell r="K1633">
            <v>138390</v>
          </cell>
          <cell r="L1633">
            <v>0</v>
          </cell>
          <cell r="M1633">
            <v>13885</v>
          </cell>
          <cell r="N1633">
            <v>7216</v>
          </cell>
          <cell r="O1633">
            <v>5894</v>
          </cell>
          <cell r="P1633">
            <v>7991</v>
          </cell>
          <cell r="Q1633">
            <v>1749</v>
          </cell>
          <cell r="R1633">
            <v>0</v>
          </cell>
          <cell r="S1633">
            <v>0</v>
          </cell>
          <cell r="T1633">
            <v>0</v>
          </cell>
          <cell r="U1633">
            <v>1749</v>
          </cell>
          <cell r="V1633">
            <v>15055</v>
          </cell>
        </row>
        <row r="1634">
          <cell r="D1634">
            <v>43404</v>
          </cell>
          <cell r="E1634">
            <v>0</v>
          </cell>
          <cell r="F1634">
            <v>84318</v>
          </cell>
          <cell r="G1634">
            <v>0</v>
          </cell>
          <cell r="H1634">
            <v>84318</v>
          </cell>
          <cell r="I1634">
            <v>151990</v>
          </cell>
          <cell r="J1634">
            <v>90980</v>
          </cell>
          <cell r="K1634">
            <v>126700</v>
          </cell>
          <cell r="L1634">
            <v>25290</v>
          </cell>
          <cell r="M1634">
            <v>15784</v>
          </cell>
          <cell r="N1634">
            <v>7555</v>
          </cell>
          <cell r="O1634">
            <v>13293</v>
          </cell>
          <cell r="P1634">
            <v>2491</v>
          </cell>
          <cell r="Q1634">
            <v>1989</v>
          </cell>
          <cell r="R1634">
            <v>0</v>
          </cell>
          <cell r="S1634">
            <v>0</v>
          </cell>
          <cell r="T1634">
            <v>0</v>
          </cell>
          <cell r="U1634">
            <v>1989</v>
          </cell>
          <cell r="V1634">
            <v>14359</v>
          </cell>
        </row>
        <row r="1635">
          <cell r="D1635">
            <v>43423</v>
          </cell>
          <cell r="E1635">
            <v>0</v>
          </cell>
          <cell r="F1635">
            <v>26807</v>
          </cell>
          <cell r="G1635">
            <v>26807</v>
          </cell>
          <cell r="H1635">
            <v>0</v>
          </cell>
          <cell r="I1635">
            <v>19015</v>
          </cell>
          <cell r="J1635">
            <v>14420</v>
          </cell>
          <cell r="K1635">
            <v>19015</v>
          </cell>
          <cell r="L1635">
            <v>0</v>
          </cell>
          <cell r="M1635">
            <v>1784</v>
          </cell>
          <cell r="N1635">
            <v>1175</v>
          </cell>
          <cell r="O1635">
            <v>1784</v>
          </cell>
          <cell r="P1635">
            <v>0</v>
          </cell>
          <cell r="Q1635">
            <v>789</v>
          </cell>
          <cell r="R1635">
            <v>0</v>
          </cell>
          <cell r="S1635">
            <v>0</v>
          </cell>
          <cell r="T1635">
            <v>0</v>
          </cell>
          <cell r="U1635">
            <v>789</v>
          </cell>
          <cell r="V1635">
            <v>4506</v>
          </cell>
        </row>
        <row r="1636">
          <cell r="D1636">
            <v>43424</v>
          </cell>
          <cell r="E1636">
            <v>0</v>
          </cell>
          <cell r="F1636">
            <v>39838</v>
          </cell>
          <cell r="G1636">
            <v>39838</v>
          </cell>
          <cell r="H1636">
            <v>0</v>
          </cell>
          <cell r="I1636">
            <v>33840</v>
          </cell>
          <cell r="J1636">
            <v>25860</v>
          </cell>
          <cell r="K1636">
            <v>33840</v>
          </cell>
          <cell r="L1636">
            <v>0</v>
          </cell>
          <cell r="M1636">
            <v>3186</v>
          </cell>
          <cell r="N1636">
            <v>2133</v>
          </cell>
          <cell r="O1636">
            <v>0</v>
          </cell>
          <cell r="P1636">
            <v>3186</v>
          </cell>
          <cell r="Q1636">
            <v>1029</v>
          </cell>
          <cell r="R1636">
            <v>0</v>
          </cell>
          <cell r="S1636">
            <v>0</v>
          </cell>
          <cell r="T1636">
            <v>0</v>
          </cell>
          <cell r="U1636">
            <v>1029</v>
          </cell>
          <cell r="V1636">
            <v>6701</v>
          </cell>
        </row>
        <row r="1637">
          <cell r="D1637">
            <v>43425</v>
          </cell>
          <cell r="E1637">
            <v>0</v>
          </cell>
          <cell r="F1637">
            <v>11547</v>
          </cell>
          <cell r="G1637">
            <v>0</v>
          </cell>
          <cell r="H1637">
            <v>11547</v>
          </cell>
          <cell r="I1637">
            <v>7730</v>
          </cell>
          <cell r="J1637">
            <v>6180</v>
          </cell>
          <cell r="K1637">
            <v>7500</v>
          </cell>
          <cell r="L1637">
            <v>230</v>
          </cell>
          <cell r="M1637">
            <v>704</v>
          </cell>
          <cell r="N1637">
            <v>503</v>
          </cell>
          <cell r="O1637">
            <v>704</v>
          </cell>
          <cell r="P1637">
            <v>0</v>
          </cell>
          <cell r="Q1637">
            <v>789</v>
          </cell>
          <cell r="R1637">
            <v>0</v>
          </cell>
          <cell r="S1637">
            <v>0</v>
          </cell>
          <cell r="T1637">
            <v>0</v>
          </cell>
          <cell r="U1637">
            <v>789</v>
          </cell>
          <cell r="V1637">
            <v>1940</v>
          </cell>
        </row>
        <row r="1638">
          <cell r="D1638">
            <v>43428</v>
          </cell>
          <cell r="E1638">
            <v>0</v>
          </cell>
          <cell r="F1638">
            <v>34368</v>
          </cell>
          <cell r="G1638">
            <v>0</v>
          </cell>
          <cell r="H1638">
            <v>34368</v>
          </cell>
          <cell r="I1638">
            <v>32895</v>
          </cell>
          <cell r="J1638">
            <v>25920</v>
          </cell>
          <cell r="K1638">
            <v>32895</v>
          </cell>
          <cell r="L1638">
            <v>0</v>
          </cell>
          <cell r="M1638">
            <v>3041</v>
          </cell>
          <cell r="N1638">
            <v>2120</v>
          </cell>
          <cell r="O1638">
            <v>3041</v>
          </cell>
          <cell r="P1638">
            <v>0</v>
          </cell>
          <cell r="Q1638">
            <v>1029</v>
          </cell>
          <cell r="R1638">
            <v>0</v>
          </cell>
          <cell r="S1638">
            <v>0</v>
          </cell>
          <cell r="T1638">
            <v>0</v>
          </cell>
          <cell r="U1638">
            <v>1029</v>
          </cell>
          <cell r="V1638">
            <v>5778</v>
          </cell>
        </row>
        <row r="1639">
          <cell r="D1639">
            <v>43432</v>
          </cell>
          <cell r="E1639">
            <v>0</v>
          </cell>
          <cell r="F1639">
            <v>32320</v>
          </cell>
          <cell r="G1639">
            <v>8000</v>
          </cell>
          <cell r="H1639">
            <v>24320</v>
          </cell>
          <cell r="I1639">
            <v>28000</v>
          </cell>
          <cell r="J1639">
            <v>19220</v>
          </cell>
          <cell r="K1639">
            <v>28000</v>
          </cell>
          <cell r="L1639">
            <v>0</v>
          </cell>
          <cell r="M1639">
            <v>2749</v>
          </cell>
          <cell r="N1639">
            <v>1570</v>
          </cell>
          <cell r="O1639">
            <v>2749</v>
          </cell>
          <cell r="P1639">
            <v>0</v>
          </cell>
          <cell r="Q1639">
            <v>1029</v>
          </cell>
          <cell r="R1639">
            <v>0</v>
          </cell>
          <cell r="S1639">
            <v>0</v>
          </cell>
          <cell r="T1639">
            <v>0</v>
          </cell>
          <cell r="U1639">
            <v>1029</v>
          </cell>
          <cell r="V1639">
            <v>5424</v>
          </cell>
        </row>
        <row r="1640">
          <cell r="D1640">
            <v>43433</v>
          </cell>
          <cell r="E1640">
            <v>0</v>
          </cell>
          <cell r="F1640">
            <v>51003</v>
          </cell>
          <cell r="G1640">
            <v>2914</v>
          </cell>
          <cell r="H1640">
            <v>48089</v>
          </cell>
          <cell r="I1640">
            <v>51665</v>
          </cell>
          <cell r="J1640">
            <v>39880</v>
          </cell>
          <cell r="K1640">
            <v>51665</v>
          </cell>
          <cell r="L1640">
            <v>0</v>
          </cell>
          <cell r="M1640">
            <v>4807</v>
          </cell>
          <cell r="N1640">
            <v>3253</v>
          </cell>
          <cell r="O1640">
            <v>1850</v>
          </cell>
          <cell r="P1640">
            <v>2957</v>
          </cell>
          <cell r="Q1640">
            <v>1269</v>
          </cell>
          <cell r="R1640">
            <v>0</v>
          </cell>
          <cell r="S1640">
            <v>0</v>
          </cell>
          <cell r="T1640">
            <v>0</v>
          </cell>
          <cell r="U1640">
            <v>1269</v>
          </cell>
          <cell r="V1640">
            <v>8574</v>
          </cell>
        </row>
        <row r="1641">
          <cell r="D1641">
            <v>43441</v>
          </cell>
          <cell r="E1641">
            <v>0</v>
          </cell>
          <cell r="F1641">
            <v>61058</v>
          </cell>
          <cell r="G1641">
            <v>0</v>
          </cell>
          <cell r="H1641">
            <v>61058</v>
          </cell>
          <cell r="I1641">
            <v>78300</v>
          </cell>
          <cell r="J1641">
            <v>57120</v>
          </cell>
          <cell r="K1641">
            <v>74800</v>
          </cell>
          <cell r="L1641">
            <v>3500</v>
          </cell>
          <cell r="M1641">
            <v>7494</v>
          </cell>
          <cell r="N1641">
            <v>4668</v>
          </cell>
          <cell r="O1641">
            <v>5156</v>
          </cell>
          <cell r="P1641">
            <v>2338</v>
          </cell>
          <cell r="Q1641">
            <v>1269</v>
          </cell>
          <cell r="R1641">
            <v>0</v>
          </cell>
          <cell r="S1641">
            <v>0</v>
          </cell>
          <cell r="T1641">
            <v>0</v>
          </cell>
          <cell r="U1641">
            <v>1269</v>
          </cell>
          <cell r="V1641">
            <v>10304</v>
          </cell>
        </row>
        <row r="1642">
          <cell r="D1642">
            <v>43442</v>
          </cell>
          <cell r="E1642">
            <v>0</v>
          </cell>
          <cell r="F1642">
            <v>36279</v>
          </cell>
          <cell r="G1642">
            <v>550</v>
          </cell>
          <cell r="H1642">
            <v>35729</v>
          </cell>
          <cell r="I1642">
            <v>36630</v>
          </cell>
          <cell r="J1642">
            <v>23230</v>
          </cell>
          <cell r="K1642">
            <v>36630</v>
          </cell>
          <cell r="L1642">
            <v>0</v>
          </cell>
          <cell r="M1642">
            <v>3677</v>
          </cell>
          <cell r="N1642">
            <v>1871</v>
          </cell>
          <cell r="O1642">
            <v>1620</v>
          </cell>
          <cell r="P1642">
            <v>2057</v>
          </cell>
          <cell r="Q1642">
            <v>1029</v>
          </cell>
          <cell r="R1642">
            <v>0</v>
          </cell>
          <cell r="S1642">
            <v>0</v>
          </cell>
          <cell r="T1642">
            <v>0</v>
          </cell>
          <cell r="U1642">
            <v>1029</v>
          </cell>
          <cell r="V1642">
            <v>6127</v>
          </cell>
        </row>
        <row r="1643">
          <cell r="D1643">
            <v>43443</v>
          </cell>
          <cell r="E1643">
            <v>0</v>
          </cell>
          <cell r="F1643">
            <v>97933</v>
          </cell>
          <cell r="G1643">
            <v>17786</v>
          </cell>
          <cell r="H1643">
            <v>80147</v>
          </cell>
          <cell r="I1643">
            <v>135145</v>
          </cell>
          <cell r="J1643">
            <v>92410</v>
          </cell>
          <cell r="K1643">
            <v>113000</v>
          </cell>
          <cell r="L1643">
            <v>22145</v>
          </cell>
          <cell r="M1643">
            <v>13187</v>
          </cell>
          <cell r="N1643">
            <v>7478</v>
          </cell>
          <cell r="O1643">
            <v>7936</v>
          </cell>
          <cell r="P1643">
            <v>5251</v>
          </cell>
          <cell r="Q1643">
            <v>1749</v>
          </cell>
          <cell r="R1643">
            <v>0</v>
          </cell>
          <cell r="S1643">
            <v>0</v>
          </cell>
          <cell r="T1643">
            <v>0</v>
          </cell>
          <cell r="U1643">
            <v>1749</v>
          </cell>
          <cell r="V1643">
            <v>16558</v>
          </cell>
        </row>
        <row r="1644">
          <cell r="D1644">
            <v>43444</v>
          </cell>
          <cell r="E1644">
            <v>0</v>
          </cell>
          <cell r="F1644">
            <v>49063</v>
          </cell>
          <cell r="G1644">
            <v>3136</v>
          </cell>
          <cell r="H1644">
            <v>45927</v>
          </cell>
          <cell r="I1644">
            <v>50150</v>
          </cell>
          <cell r="J1644">
            <v>38030</v>
          </cell>
          <cell r="K1644">
            <v>0</v>
          </cell>
          <cell r="L1644">
            <v>50150</v>
          </cell>
          <cell r="M1644">
            <v>4707</v>
          </cell>
          <cell r="N1644">
            <v>3108</v>
          </cell>
          <cell r="O1644">
            <v>3521</v>
          </cell>
          <cell r="P1644">
            <v>1186</v>
          </cell>
          <cell r="Q1644">
            <v>1029</v>
          </cell>
          <cell r="R1644">
            <v>0</v>
          </cell>
          <cell r="S1644">
            <v>0</v>
          </cell>
          <cell r="T1644">
            <v>0</v>
          </cell>
          <cell r="U1644">
            <v>1029</v>
          </cell>
          <cell r="V1644">
            <v>8265</v>
          </cell>
        </row>
        <row r="1645">
          <cell r="D1645">
            <v>43447</v>
          </cell>
          <cell r="E1645">
            <v>0</v>
          </cell>
          <cell r="F1645">
            <v>65143</v>
          </cell>
          <cell r="G1645">
            <v>0</v>
          </cell>
          <cell r="H1645">
            <v>65143</v>
          </cell>
          <cell r="I1645">
            <v>74435</v>
          </cell>
          <cell r="J1645">
            <v>59730</v>
          </cell>
          <cell r="K1645">
            <v>74435</v>
          </cell>
          <cell r="L1645">
            <v>0</v>
          </cell>
          <cell r="M1645">
            <v>6842</v>
          </cell>
          <cell r="N1645">
            <v>4928</v>
          </cell>
          <cell r="O1645">
            <v>6842</v>
          </cell>
          <cell r="P1645">
            <v>0</v>
          </cell>
          <cell r="Q1645">
            <v>1269</v>
          </cell>
          <cell r="R1645">
            <v>0</v>
          </cell>
          <cell r="S1645">
            <v>0</v>
          </cell>
          <cell r="T1645">
            <v>0</v>
          </cell>
          <cell r="U1645">
            <v>1269</v>
          </cell>
          <cell r="V1645">
            <v>10976</v>
          </cell>
        </row>
        <row r="1646">
          <cell r="D1646">
            <v>43468</v>
          </cell>
          <cell r="E1646">
            <v>0</v>
          </cell>
          <cell r="F1646">
            <v>50534</v>
          </cell>
          <cell r="G1646">
            <v>32583</v>
          </cell>
          <cell r="H1646">
            <v>17951</v>
          </cell>
          <cell r="I1646">
            <v>46270</v>
          </cell>
          <cell r="J1646">
            <v>32630</v>
          </cell>
          <cell r="K1646">
            <v>46270</v>
          </cell>
          <cell r="L1646">
            <v>0</v>
          </cell>
          <cell r="M1646">
            <v>4502</v>
          </cell>
          <cell r="N1646">
            <v>2696</v>
          </cell>
          <cell r="O1646">
            <v>4369</v>
          </cell>
          <cell r="P1646">
            <v>133</v>
          </cell>
          <cell r="Q1646">
            <v>1029</v>
          </cell>
          <cell r="R1646">
            <v>0</v>
          </cell>
          <cell r="S1646">
            <v>0</v>
          </cell>
          <cell r="T1646">
            <v>0</v>
          </cell>
          <cell r="U1646">
            <v>1029</v>
          </cell>
          <cell r="V1646">
            <v>8513</v>
          </cell>
        </row>
        <row r="1647">
          <cell r="D1647">
            <v>43482</v>
          </cell>
          <cell r="E1647">
            <v>0</v>
          </cell>
          <cell r="F1647">
            <v>62812</v>
          </cell>
          <cell r="G1647">
            <v>62812</v>
          </cell>
          <cell r="H1647">
            <v>0</v>
          </cell>
          <cell r="I1647">
            <v>74215</v>
          </cell>
          <cell r="J1647">
            <v>56580</v>
          </cell>
          <cell r="K1647">
            <v>74215</v>
          </cell>
          <cell r="L1647">
            <v>0</v>
          </cell>
          <cell r="M1647">
            <v>6957</v>
          </cell>
          <cell r="N1647">
            <v>4653</v>
          </cell>
          <cell r="O1647">
            <v>6088</v>
          </cell>
          <cell r="P1647">
            <v>869</v>
          </cell>
          <cell r="Q1647">
            <v>1269</v>
          </cell>
          <cell r="R1647">
            <v>0</v>
          </cell>
          <cell r="S1647">
            <v>0</v>
          </cell>
          <cell r="T1647">
            <v>0</v>
          </cell>
          <cell r="U1647">
            <v>1269</v>
          </cell>
          <cell r="V1647">
            <v>10539</v>
          </cell>
        </row>
        <row r="1648">
          <cell r="D1648">
            <v>43484</v>
          </cell>
          <cell r="E1648">
            <v>0</v>
          </cell>
          <cell r="F1648">
            <v>25532</v>
          </cell>
          <cell r="G1648">
            <v>25532</v>
          </cell>
          <cell r="H1648">
            <v>0</v>
          </cell>
          <cell r="I1648">
            <v>22170</v>
          </cell>
          <cell r="J1648">
            <v>17310</v>
          </cell>
          <cell r="K1648">
            <v>22170</v>
          </cell>
          <cell r="L1648">
            <v>0</v>
          </cell>
          <cell r="M1648">
            <v>2064</v>
          </cell>
          <cell r="N1648">
            <v>1428</v>
          </cell>
          <cell r="O1648">
            <v>2064</v>
          </cell>
          <cell r="P1648">
            <v>0</v>
          </cell>
          <cell r="Q1648">
            <v>789</v>
          </cell>
          <cell r="R1648">
            <v>0</v>
          </cell>
          <cell r="S1648">
            <v>0</v>
          </cell>
          <cell r="T1648">
            <v>0</v>
          </cell>
          <cell r="U1648">
            <v>789</v>
          </cell>
          <cell r="V1648">
            <v>4295</v>
          </cell>
        </row>
        <row r="1649">
          <cell r="D1649">
            <v>43501</v>
          </cell>
          <cell r="E1649">
            <v>0</v>
          </cell>
          <cell r="F1649">
            <v>41789</v>
          </cell>
          <cell r="G1649">
            <v>41789</v>
          </cell>
          <cell r="H1649">
            <v>0</v>
          </cell>
          <cell r="I1649">
            <v>37455</v>
          </cell>
          <cell r="J1649">
            <v>24520</v>
          </cell>
          <cell r="K1649">
            <v>37455</v>
          </cell>
          <cell r="L1649">
            <v>0</v>
          </cell>
          <cell r="M1649">
            <v>3747</v>
          </cell>
          <cell r="N1649">
            <v>2028</v>
          </cell>
          <cell r="O1649">
            <v>1763</v>
          </cell>
          <cell r="P1649">
            <v>1984</v>
          </cell>
          <cell r="Q1649">
            <v>1029</v>
          </cell>
          <cell r="R1649">
            <v>0</v>
          </cell>
          <cell r="S1649">
            <v>0</v>
          </cell>
          <cell r="T1649">
            <v>0</v>
          </cell>
          <cell r="U1649">
            <v>1029</v>
          </cell>
          <cell r="V1649">
            <v>7026</v>
          </cell>
        </row>
        <row r="1650">
          <cell r="D1650">
            <v>43505</v>
          </cell>
          <cell r="E1650">
            <v>0</v>
          </cell>
          <cell r="F1650">
            <v>47633</v>
          </cell>
          <cell r="G1650">
            <v>782</v>
          </cell>
          <cell r="H1650">
            <v>46851</v>
          </cell>
          <cell r="I1650">
            <v>39885</v>
          </cell>
          <cell r="J1650">
            <v>29090</v>
          </cell>
          <cell r="K1650">
            <v>38500</v>
          </cell>
          <cell r="L1650">
            <v>1385</v>
          </cell>
          <cell r="M1650">
            <v>3796</v>
          </cell>
          <cell r="N1650">
            <v>2371</v>
          </cell>
          <cell r="O1650">
            <v>3796</v>
          </cell>
          <cell r="P1650">
            <v>0</v>
          </cell>
          <cell r="Q1650">
            <v>1029</v>
          </cell>
          <cell r="R1650">
            <v>0</v>
          </cell>
          <cell r="S1650">
            <v>0</v>
          </cell>
          <cell r="T1650">
            <v>0</v>
          </cell>
          <cell r="U1650">
            <v>1029</v>
          </cell>
          <cell r="V1650">
            <v>8020</v>
          </cell>
        </row>
        <row r="1651">
          <cell r="D1651">
            <v>43506</v>
          </cell>
          <cell r="E1651">
            <v>0</v>
          </cell>
          <cell r="F1651">
            <v>25152</v>
          </cell>
          <cell r="G1651">
            <v>368</v>
          </cell>
          <cell r="H1651">
            <v>24784</v>
          </cell>
          <cell r="I1651">
            <v>16730</v>
          </cell>
          <cell r="J1651">
            <v>12460</v>
          </cell>
          <cell r="K1651">
            <v>16730</v>
          </cell>
          <cell r="L1651">
            <v>0</v>
          </cell>
          <cell r="M1651">
            <v>1589</v>
          </cell>
          <cell r="N1651">
            <v>1028</v>
          </cell>
          <cell r="O1651">
            <v>1589</v>
          </cell>
          <cell r="P1651">
            <v>0</v>
          </cell>
          <cell r="Q1651">
            <v>789</v>
          </cell>
          <cell r="R1651">
            <v>0</v>
          </cell>
          <cell r="S1651">
            <v>0</v>
          </cell>
          <cell r="T1651">
            <v>0</v>
          </cell>
          <cell r="U1651">
            <v>789</v>
          </cell>
          <cell r="V1651">
            <v>4229</v>
          </cell>
        </row>
        <row r="1652">
          <cell r="D1652">
            <v>43507</v>
          </cell>
          <cell r="E1652">
            <v>0</v>
          </cell>
          <cell r="F1652">
            <v>15288</v>
          </cell>
          <cell r="G1652">
            <v>0</v>
          </cell>
          <cell r="H1652">
            <v>15288</v>
          </cell>
          <cell r="I1652">
            <v>9785</v>
          </cell>
          <cell r="J1652">
            <v>7510</v>
          </cell>
          <cell r="K1652">
            <v>9785</v>
          </cell>
          <cell r="L1652">
            <v>0</v>
          </cell>
          <cell r="M1652">
            <v>900</v>
          </cell>
          <cell r="N1652">
            <v>606</v>
          </cell>
          <cell r="O1652">
            <v>900</v>
          </cell>
          <cell r="P1652">
            <v>0</v>
          </cell>
          <cell r="Q1652">
            <v>789</v>
          </cell>
          <cell r="R1652">
            <v>0</v>
          </cell>
          <cell r="S1652">
            <v>0</v>
          </cell>
          <cell r="T1652">
            <v>0</v>
          </cell>
          <cell r="U1652">
            <v>789</v>
          </cell>
          <cell r="V1652">
            <v>2561</v>
          </cell>
        </row>
        <row r="1653">
          <cell r="D1653">
            <v>43510</v>
          </cell>
          <cell r="E1653">
            <v>0</v>
          </cell>
          <cell r="F1653">
            <v>26798</v>
          </cell>
          <cell r="G1653">
            <v>26798</v>
          </cell>
          <cell r="H1653">
            <v>0</v>
          </cell>
          <cell r="I1653">
            <v>16685</v>
          </cell>
          <cell r="J1653">
            <v>11860</v>
          </cell>
          <cell r="K1653">
            <v>14950</v>
          </cell>
          <cell r="L1653">
            <v>1735</v>
          </cell>
          <cell r="M1653">
            <v>1616</v>
          </cell>
          <cell r="N1653">
            <v>980</v>
          </cell>
          <cell r="O1653">
            <v>1616</v>
          </cell>
          <cell r="P1653">
            <v>0</v>
          </cell>
          <cell r="Q1653">
            <v>789</v>
          </cell>
          <cell r="R1653">
            <v>0</v>
          </cell>
          <cell r="S1653">
            <v>0</v>
          </cell>
          <cell r="T1653">
            <v>0</v>
          </cell>
          <cell r="U1653">
            <v>789</v>
          </cell>
          <cell r="V1653">
            <v>4507</v>
          </cell>
        </row>
        <row r="1654">
          <cell r="D1654">
            <v>43511</v>
          </cell>
          <cell r="E1654">
            <v>0</v>
          </cell>
          <cell r="F1654">
            <v>8146</v>
          </cell>
          <cell r="G1654">
            <v>8146</v>
          </cell>
          <cell r="H1654">
            <v>0</v>
          </cell>
          <cell r="I1654">
            <v>5085</v>
          </cell>
          <cell r="J1654">
            <v>3890</v>
          </cell>
          <cell r="K1654">
            <v>4860</v>
          </cell>
          <cell r="L1654">
            <v>225</v>
          </cell>
          <cell r="M1654">
            <v>485</v>
          </cell>
          <cell r="N1654">
            <v>323</v>
          </cell>
          <cell r="O1654">
            <v>408</v>
          </cell>
          <cell r="P1654">
            <v>77</v>
          </cell>
          <cell r="Q1654">
            <v>789</v>
          </cell>
          <cell r="R1654">
            <v>0</v>
          </cell>
          <cell r="S1654">
            <v>0</v>
          </cell>
          <cell r="T1654">
            <v>0</v>
          </cell>
          <cell r="U1654">
            <v>789</v>
          </cell>
          <cell r="V1654">
            <v>1368</v>
          </cell>
        </row>
        <row r="1655">
          <cell r="D1655">
            <v>43512</v>
          </cell>
          <cell r="E1655">
            <v>0</v>
          </cell>
          <cell r="F1655">
            <v>21250</v>
          </cell>
          <cell r="G1655">
            <v>21250</v>
          </cell>
          <cell r="H1655">
            <v>0</v>
          </cell>
          <cell r="I1655">
            <v>12605</v>
          </cell>
          <cell r="J1655">
            <v>8740</v>
          </cell>
          <cell r="K1655">
            <v>10400</v>
          </cell>
          <cell r="L1655">
            <v>2205</v>
          </cell>
          <cell r="M1655">
            <v>1218</v>
          </cell>
          <cell r="N1655">
            <v>708</v>
          </cell>
          <cell r="O1655">
            <v>1218</v>
          </cell>
          <cell r="P1655">
            <v>0</v>
          </cell>
          <cell r="Q1655">
            <v>789</v>
          </cell>
          <cell r="R1655">
            <v>0</v>
          </cell>
          <cell r="S1655">
            <v>0</v>
          </cell>
          <cell r="T1655">
            <v>0</v>
          </cell>
          <cell r="U1655">
            <v>789</v>
          </cell>
          <cell r="V1655">
            <v>3574</v>
          </cell>
        </row>
        <row r="1656">
          <cell r="D1656">
            <v>43513</v>
          </cell>
          <cell r="E1656">
            <v>0</v>
          </cell>
          <cell r="F1656">
            <v>20468</v>
          </cell>
          <cell r="G1656">
            <v>20468</v>
          </cell>
          <cell r="H1656">
            <v>0</v>
          </cell>
          <cell r="I1656">
            <v>14940</v>
          </cell>
          <cell r="J1656">
            <v>12080</v>
          </cell>
          <cell r="K1656">
            <v>14940</v>
          </cell>
          <cell r="L1656">
            <v>0</v>
          </cell>
          <cell r="M1656">
            <v>1360</v>
          </cell>
          <cell r="N1656">
            <v>985</v>
          </cell>
          <cell r="O1656">
            <v>1360</v>
          </cell>
          <cell r="P1656">
            <v>0</v>
          </cell>
          <cell r="Q1656">
            <v>789</v>
          </cell>
          <cell r="R1656">
            <v>0</v>
          </cell>
          <cell r="S1656">
            <v>0</v>
          </cell>
          <cell r="T1656">
            <v>0</v>
          </cell>
          <cell r="U1656">
            <v>789</v>
          </cell>
          <cell r="V1656">
            <v>3442</v>
          </cell>
        </row>
        <row r="1657">
          <cell r="D1657">
            <v>43514</v>
          </cell>
          <cell r="E1657">
            <v>0</v>
          </cell>
          <cell r="F1657">
            <v>63734</v>
          </cell>
          <cell r="G1657">
            <v>12664</v>
          </cell>
          <cell r="H1657">
            <v>51070</v>
          </cell>
          <cell r="I1657">
            <v>64725</v>
          </cell>
          <cell r="J1657">
            <v>46680</v>
          </cell>
          <cell r="K1657">
            <v>61320</v>
          </cell>
          <cell r="L1657">
            <v>3405</v>
          </cell>
          <cell r="M1657">
            <v>6186</v>
          </cell>
          <cell r="N1657">
            <v>3798</v>
          </cell>
          <cell r="O1657">
            <v>6186</v>
          </cell>
          <cell r="P1657">
            <v>0</v>
          </cell>
          <cell r="Q1657">
            <v>1269</v>
          </cell>
          <cell r="R1657">
            <v>0</v>
          </cell>
          <cell r="S1657">
            <v>0</v>
          </cell>
          <cell r="T1657">
            <v>0</v>
          </cell>
          <cell r="U1657">
            <v>1269</v>
          </cell>
          <cell r="V1657">
            <v>10744</v>
          </cell>
        </row>
        <row r="1658">
          <cell r="D1658">
            <v>43531</v>
          </cell>
          <cell r="E1658">
            <v>0</v>
          </cell>
          <cell r="F1658">
            <v>32607</v>
          </cell>
          <cell r="G1658">
            <v>14707</v>
          </cell>
          <cell r="H1658">
            <v>17900</v>
          </cell>
          <cell r="I1658">
            <v>35435</v>
          </cell>
          <cell r="J1658">
            <v>27910</v>
          </cell>
          <cell r="K1658">
            <v>30300</v>
          </cell>
          <cell r="L1658">
            <v>5135</v>
          </cell>
          <cell r="M1658">
            <v>3263</v>
          </cell>
          <cell r="N1658">
            <v>2288</v>
          </cell>
          <cell r="O1658">
            <v>1566</v>
          </cell>
          <cell r="P1658">
            <v>1697</v>
          </cell>
          <cell r="Q1658">
            <v>1029</v>
          </cell>
          <cell r="R1658">
            <v>0</v>
          </cell>
          <cell r="S1658">
            <v>0</v>
          </cell>
          <cell r="T1658">
            <v>0</v>
          </cell>
          <cell r="U1658">
            <v>1029</v>
          </cell>
          <cell r="V1658">
            <v>5505</v>
          </cell>
        </row>
        <row r="1659">
          <cell r="D1659">
            <v>44000</v>
          </cell>
          <cell r="E1659">
            <v>0</v>
          </cell>
          <cell r="F1659">
            <v>5023767</v>
          </cell>
          <cell r="G1659">
            <v>2277542</v>
          </cell>
          <cell r="H1659">
            <v>2746225</v>
          </cell>
          <cell r="I1659">
            <v>0</v>
          </cell>
          <cell r="J1659">
            <v>0</v>
          </cell>
          <cell r="K1659">
            <v>0</v>
          </cell>
          <cell r="L1659">
            <v>0</v>
          </cell>
          <cell r="M1659">
            <v>0</v>
          </cell>
          <cell r="N1659">
            <v>0</v>
          </cell>
          <cell r="O1659">
            <v>0</v>
          </cell>
          <cell r="P1659">
            <v>0</v>
          </cell>
          <cell r="Q1659">
            <v>0</v>
          </cell>
          <cell r="R1659">
            <v>0</v>
          </cell>
          <cell r="S1659">
            <v>0</v>
          </cell>
          <cell r="T1659">
            <v>0</v>
          </cell>
          <cell r="U1659">
            <v>0</v>
          </cell>
          <cell r="V1659">
            <v>859325</v>
          </cell>
        </row>
        <row r="1660">
          <cell r="D1660">
            <v>44201</v>
          </cell>
          <cell r="E1660">
            <v>0</v>
          </cell>
          <cell r="F1660">
            <v>896204</v>
          </cell>
          <cell r="G1660">
            <v>0</v>
          </cell>
          <cell r="H1660">
            <v>896204</v>
          </cell>
          <cell r="I1660">
            <v>2057870</v>
          </cell>
          <cell r="J1660">
            <v>1405710</v>
          </cell>
          <cell r="K1660">
            <v>1760000</v>
          </cell>
          <cell r="L1660">
            <v>297870</v>
          </cell>
          <cell r="M1660">
            <v>203448</v>
          </cell>
          <cell r="N1660">
            <v>115803</v>
          </cell>
          <cell r="O1660">
            <v>90750</v>
          </cell>
          <cell r="P1660">
            <v>112698</v>
          </cell>
          <cell r="Q1660">
            <v>14229</v>
          </cell>
          <cell r="R1660">
            <v>0</v>
          </cell>
          <cell r="S1660">
            <v>0</v>
          </cell>
          <cell r="T1660">
            <v>0</v>
          </cell>
          <cell r="U1660">
            <v>14229</v>
          </cell>
          <cell r="V1660">
            <v>156689</v>
          </cell>
        </row>
        <row r="1661">
          <cell r="D1661">
            <v>44202</v>
          </cell>
          <cell r="E1661">
            <v>464</v>
          </cell>
          <cell r="F1661">
            <v>308412</v>
          </cell>
          <cell r="G1661">
            <v>150496</v>
          </cell>
          <cell r="H1661">
            <v>157916</v>
          </cell>
          <cell r="I1661">
            <v>710350</v>
          </cell>
          <cell r="J1661">
            <v>565440</v>
          </cell>
          <cell r="K1661">
            <v>710350</v>
          </cell>
          <cell r="L1661">
            <v>0</v>
          </cell>
          <cell r="M1661">
            <v>65993</v>
          </cell>
          <cell r="N1661">
            <v>46745</v>
          </cell>
          <cell r="O1661">
            <v>41504</v>
          </cell>
          <cell r="P1661">
            <v>24489</v>
          </cell>
          <cell r="Q1661">
            <v>5589</v>
          </cell>
          <cell r="R1661">
            <v>0</v>
          </cell>
          <cell r="S1661">
            <v>0</v>
          </cell>
          <cell r="T1661">
            <v>0</v>
          </cell>
          <cell r="U1661">
            <v>5589</v>
          </cell>
          <cell r="V1661">
            <v>52022</v>
          </cell>
        </row>
        <row r="1662">
          <cell r="D1662">
            <v>44203</v>
          </cell>
          <cell r="E1662">
            <v>0</v>
          </cell>
          <cell r="F1662">
            <v>237662</v>
          </cell>
          <cell r="G1662">
            <v>16662</v>
          </cell>
          <cell r="H1662">
            <v>221000</v>
          </cell>
          <cell r="I1662">
            <v>404440</v>
          </cell>
          <cell r="J1662">
            <v>294080</v>
          </cell>
          <cell r="K1662">
            <v>384000</v>
          </cell>
          <cell r="L1662">
            <v>20440</v>
          </cell>
          <cell r="M1662">
            <v>38868</v>
          </cell>
          <cell r="N1662">
            <v>24093</v>
          </cell>
          <cell r="O1662">
            <v>10956</v>
          </cell>
          <cell r="P1662">
            <v>27912</v>
          </cell>
          <cell r="Q1662">
            <v>3669</v>
          </cell>
          <cell r="R1662">
            <v>0</v>
          </cell>
          <cell r="S1662">
            <v>0</v>
          </cell>
          <cell r="T1662">
            <v>0</v>
          </cell>
          <cell r="U1662">
            <v>3669</v>
          </cell>
          <cell r="V1662">
            <v>40902</v>
          </cell>
        </row>
        <row r="1663">
          <cell r="D1663">
            <v>44204</v>
          </cell>
          <cell r="E1663">
            <v>0</v>
          </cell>
          <cell r="F1663">
            <v>223162</v>
          </cell>
          <cell r="G1663">
            <v>0</v>
          </cell>
          <cell r="H1663">
            <v>223162</v>
          </cell>
          <cell r="I1663">
            <v>275495</v>
          </cell>
          <cell r="J1663">
            <v>195690</v>
          </cell>
          <cell r="K1663">
            <v>248000</v>
          </cell>
          <cell r="L1663">
            <v>27495</v>
          </cell>
          <cell r="M1663">
            <v>26598</v>
          </cell>
          <cell r="N1663">
            <v>15978</v>
          </cell>
          <cell r="O1663">
            <v>7579</v>
          </cell>
          <cell r="P1663">
            <v>19019</v>
          </cell>
          <cell r="Q1663">
            <v>2709</v>
          </cell>
          <cell r="R1663">
            <v>0</v>
          </cell>
          <cell r="S1663">
            <v>0</v>
          </cell>
          <cell r="T1663">
            <v>0</v>
          </cell>
          <cell r="U1663">
            <v>2709</v>
          </cell>
          <cell r="V1663">
            <v>38321</v>
          </cell>
        </row>
        <row r="1664">
          <cell r="D1664">
            <v>44205</v>
          </cell>
          <cell r="E1664">
            <v>0</v>
          </cell>
          <cell r="F1664">
            <v>239598</v>
          </cell>
          <cell r="G1664">
            <v>0</v>
          </cell>
          <cell r="H1664">
            <v>239598</v>
          </cell>
          <cell r="I1664">
            <v>343440</v>
          </cell>
          <cell r="J1664">
            <v>261920</v>
          </cell>
          <cell r="K1664">
            <v>0</v>
          </cell>
          <cell r="L1664">
            <v>343440</v>
          </cell>
          <cell r="M1664">
            <v>32375</v>
          </cell>
          <cell r="N1664">
            <v>21593</v>
          </cell>
          <cell r="O1664">
            <v>2080</v>
          </cell>
          <cell r="P1664">
            <v>30295</v>
          </cell>
          <cell r="Q1664">
            <v>3189</v>
          </cell>
          <cell r="R1664">
            <v>0</v>
          </cell>
          <cell r="S1664">
            <v>0</v>
          </cell>
          <cell r="T1664">
            <v>0</v>
          </cell>
          <cell r="U1664">
            <v>3189</v>
          </cell>
          <cell r="V1664">
            <v>41111</v>
          </cell>
        </row>
        <row r="1665">
          <cell r="D1665">
            <v>44206</v>
          </cell>
          <cell r="E1665">
            <v>0</v>
          </cell>
          <cell r="F1665">
            <v>127099</v>
          </cell>
          <cell r="G1665">
            <v>0</v>
          </cell>
          <cell r="H1665">
            <v>127099</v>
          </cell>
          <cell r="I1665">
            <v>175970</v>
          </cell>
          <cell r="J1665">
            <v>131020</v>
          </cell>
          <cell r="K1665">
            <v>0</v>
          </cell>
          <cell r="L1665">
            <v>175970</v>
          </cell>
          <cell r="M1665">
            <v>16714</v>
          </cell>
          <cell r="N1665">
            <v>10753</v>
          </cell>
          <cell r="O1665">
            <v>1370</v>
          </cell>
          <cell r="P1665">
            <v>15344</v>
          </cell>
          <cell r="Q1665">
            <v>2229</v>
          </cell>
          <cell r="R1665">
            <v>0</v>
          </cell>
          <cell r="S1665">
            <v>0</v>
          </cell>
          <cell r="T1665">
            <v>0</v>
          </cell>
          <cell r="U1665">
            <v>2229</v>
          </cell>
          <cell r="V1665">
            <v>21851</v>
          </cell>
        </row>
        <row r="1666">
          <cell r="D1666">
            <v>44207</v>
          </cell>
          <cell r="E1666">
            <v>0</v>
          </cell>
          <cell r="F1666">
            <v>63322</v>
          </cell>
          <cell r="G1666">
            <v>12022</v>
          </cell>
          <cell r="H1666">
            <v>51300</v>
          </cell>
          <cell r="I1666">
            <v>81685</v>
          </cell>
          <cell r="J1666">
            <v>62270</v>
          </cell>
          <cell r="K1666">
            <v>81685</v>
          </cell>
          <cell r="L1666">
            <v>0</v>
          </cell>
          <cell r="M1666">
            <v>7715</v>
          </cell>
          <cell r="N1666">
            <v>5153</v>
          </cell>
          <cell r="O1666">
            <v>7715</v>
          </cell>
          <cell r="P1666">
            <v>0</v>
          </cell>
          <cell r="Q1666">
            <v>1269</v>
          </cell>
          <cell r="R1666">
            <v>0</v>
          </cell>
          <cell r="S1666">
            <v>0</v>
          </cell>
          <cell r="T1666">
            <v>0</v>
          </cell>
          <cell r="U1666">
            <v>1269</v>
          </cell>
          <cell r="V1666">
            <v>10846</v>
          </cell>
        </row>
        <row r="1667">
          <cell r="D1667">
            <v>44208</v>
          </cell>
          <cell r="E1667">
            <v>0</v>
          </cell>
          <cell r="F1667">
            <v>90827</v>
          </cell>
          <cell r="G1667">
            <v>90827</v>
          </cell>
          <cell r="H1667">
            <v>0</v>
          </cell>
          <cell r="I1667">
            <v>114395</v>
          </cell>
          <cell r="J1667">
            <v>91690</v>
          </cell>
          <cell r="K1667">
            <v>114395</v>
          </cell>
          <cell r="L1667">
            <v>0</v>
          </cell>
          <cell r="M1667">
            <v>10540</v>
          </cell>
          <cell r="N1667">
            <v>7576</v>
          </cell>
          <cell r="O1667">
            <v>7540</v>
          </cell>
          <cell r="P1667">
            <v>3000</v>
          </cell>
          <cell r="Q1667">
            <v>1509</v>
          </cell>
          <cell r="R1667">
            <v>0</v>
          </cell>
          <cell r="S1667">
            <v>0</v>
          </cell>
          <cell r="T1667">
            <v>0</v>
          </cell>
          <cell r="U1667">
            <v>1509</v>
          </cell>
          <cell r="V1667">
            <v>15562</v>
          </cell>
        </row>
        <row r="1668">
          <cell r="D1668">
            <v>44209</v>
          </cell>
          <cell r="E1668">
            <v>0</v>
          </cell>
          <cell r="F1668">
            <v>87961</v>
          </cell>
          <cell r="G1668">
            <v>87961</v>
          </cell>
          <cell r="H1668">
            <v>0</v>
          </cell>
          <cell r="I1668">
            <v>124770</v>
          </cell>
          <cell r="J1668">
            <v>97590</v>
          </cell>
          <cell r="K1668">
            <v>124770</v>
          </cell>
          <cell r="L1668">
            <v>0</v>
          </cell>
          <cell r="M1668">
            <v>11603</v>
          </cell>
          <cell r="N1668">
            <v>8003</v>
          </cell>
          <cell r="O1668">
            <v>3598</v>
          </cell>
          <cell r="P1668">
            <v>8005</v>
          </cell>
          <cell r="Q1668">
            <v>1749</v>
          </cell>
          <cell r="R1668">
            <v>0</v>
          </cell>
          <cell r="S1668">
            <v>0</v>
          </cell>
          <cell r="T1668">
            <v>0</v>
          </cell>
          <cell r="U1668">
            <v>1749</v>
          </cell>
          <cell r="V1668">
            <v>15092</v>
          </cell>
        </row>
        <row r="1669">
          <cell r="D1669">
            <v>44210</v>
          </cell>
          <cell r="E1669">
            <v>0</v>
          </cell>
          <cell r="F1669">
            <v>100948</v>
          </cell>
          <cell r="G1669">
            <v>100948</v>
          </cell>
          <cell r="H1669">
            <v>0</v>
          </cell>
          <cell r="I1669">
            <v>140135</v>
          </cell>
          <cell r="J1669">
            <v>106000</v>
          </cell>
          <cell r="K1669">
            <v>136000</v>
          </cell>
          <cell r="L1669">
            <v>4135</v>
          </cell>
          <cell r="M1669">
            <v>13230</v>
          </cell>
          <cell r="N1669">
            <v>8715</v>
          </cell>
          <cell r="O1669">
            <v>5355</v>
          </cell>
          <cell r="P1669">
            <v>7875</v>
          </cell>
          <cell r="Q1669">
            <v>1989</v>
          </cell>
          <cell r="R1669">
            <v>0</v>
          </cell>
          <cell r="S1669">
            <v>0</v>
          </cell>
          <cell r="T1669">
            <v>0</v>
          </cell>
          <cell r="U1669">
            <v>1989</v>
          </cell>
          <cell r="V1669">
            <v>17347</v>
          </cell>
        </row>
        <row r="1670">
          <cell r="D1670">
            <v>44211</v>
          </cell>
          <cell r="E1670">
            <v>0</v>
          </cell>
          <cell r="F1670">
            <v>176140</v>
          </cell>
          <cell r="G1670">
            <v>2000</v>
          </cell>
          <cell r="H1670">
            <v>174140</v>
          </cell>
          <cell r="I1670">
            <v>270685</v>
          </cell>
          <cell r="J1670">
            <v>203230</v>
          </cell>
          <cell r="K1670">
            <v>270685</v>
          </cell>
          <cell r="L1670">
            <v>0</v>
          </cell>
          <cell r="M1670">
            <v>25695</v>
          </cell>
          <cell r="N1670">
            <v>16713</v>
          </cell>
          <cell r="O1670">
            <v>11600</v>
          </cell>
          <cell r="P1670">
            <v>14095</v>
          </cell>
          <cell r="Q1670">
            <v>2709</v>
          </cell>
          <cell r="R1670">
            <v>0</v>
          </cell>
          <cell r="S1670">
            <v>0</v>
          </cell>
          <cell r="T1670">
            <v>0</v>
          </cell>
          <cell r="U1670">
            <v>2709</v>
          </cell>
          <cell r="V1670">
            <v>30324</v>
          </cell>
        </row>
        <row r="1671">
          <cell r="D1671">
            <v>44212</v>
          </cell>
          <cell r="E1671">
            <v>0</v>
          </cell>
          <cell r="F1671">
            <v>128413</v>
          </cell>
          <cell r="G1671">
            <v>128413</v>
          </cell>
          <cell r="H1671">
            <v>0</v>
          </cell>
          <cell r="I1671">
            <v>180260</v>
          </cell>
          <cell r="J1671">
            <v>140360</v>
          </cell>
          <cell r="K1671">
            <v>180260</v>
          </cell>
          <cell r="L1671">
            <v>0</v>
          </cell>
          <cell r="M1671">
            <v>16773</v>
          </cell>
          <cell r="N1671">
            <v>11520</v>
          </cell>
          <cell r="O1671">
            <v>15382</v>
          </cell>
          <cell r="P1671">
            <v>1391</v>
          </cell>
          <cell r="Q1671">
            <v>2229</v>
          </cell>
          <cell r="R1671">
            <v>0</v>
          </cell>
          <cell r="S1671">
            <v>0</v>
          </cell>
          <cell r="T1671">
            <v>0</v>
          </cell>
          <cell r="U1671">
            <v>2229</v>
          </cell>
          <cell r="V1671">
            <v>22075</v>
          </cell>
        </row>
        <row r="1672">
          <cell r="D1672">
            <v>44213</v>
          </cell>
          <cell r="E1672">
            <v>0</v>
          </cell>
          <cell r="F1672">
            <v>112154</v>
          </cell>
          <cell r="G1672">
            <v>0</v>
          </cell>
          <cell r="H1672">
            <v>112154</v>
          </cell>
          <cell r="I1672">
            <v>151850</v>
          </cell>
          <cell r="J1672">
            <v>108720</v>
          </cell>
          <cell r="K1672">
            <v>133200</v>
          </cell>
          <cell r="L1672">
            <v>18650</v>
          </cell>
          <cell r="M1672">
            <v>14681</v>
          </cell>
          <cell r="N1672">
            <v>8918</v>
          </cell>
          <cell r="O1672">
            <v>10965</v>
          </cell>
          <cell r="P1672">
            <v>3716</v>
          </cell>
          <cell r="Q1672">
            <v>2229</v>
          </cell>
          <cell r="R1672">
            <v>0</v>
          </cell>
          <cell r="S1672">
            <v>0</v>
          </cell>
          <cell r="T1672">
            <v>0</v>
          </cell>
          <cell r="U1672">
            <v>2229</v>
          </cell>
          <cell r="V1672">
            <v>19284</v>
          </cell>
        </row>
        <row r="1673">
          <cell r="D1673">
            <v>44214</v>
          </cell>
          <cell r="E1673">
            <v>0</v>
          </cell>
          <cell r="F1673">
            <v>101101</v>
          </cell>
          <cell r="G1673">
            <v>0</v>
          </cell>
          <cell r="H1673">
            <v>101101</v>
          </cell>
          <cell r="I1673">
            <v>139905</v>
          </cell>
          <cell r="J1673">
            <v>107650</v>
          </cell>
          <cell r="K1673">
            <v>47400</v>
          </cell>
          <cell r="L1673">
            <v>92505</v>
          </cell>
          <cell r="M1673">
            <v>13135</v>
          </cell>
          <cell r="N1673">
            <v>8866</v>
          </cell>
          <cell r="O1673">
            <v>5000</v>
          </cell>
          <cell r="P1673">
            <v>8135</v>
          </cell>
          <cell r="Q1673">
            <v>1989</v>
          </cell>
          <cell r="R1673">
            <v>0</v>
          </cell>
          <cell r="S1673">
            <v>0</v>
          </cell>
          <cell r="T1673">
            <v>0</v>
          </cell>
          <cell r="U1673">
            <v>1989</v>
          </cell>
          <cell r="V1673">
            <v>17320</v>
          </cell>
        </row>
        <row r="1674">
          <cell r="D1674">
            <v>44322</v>
          </cell>
          <cell r="E1674">
            <v>0</v>
          </cell>
          <cell r="F1674">
            <v>14456</v>
          </cell>
          <cell r="G1674">
            <v>0</v>
          </cell>
          <cell r="H1674">
            <v>14456</v>
          </cell>
          <cell r="I1674">
            <v>10160</v>
          </cell>
          <cell r="J1674">
            <v>8260</v>
          </cell>
          <cell r="K1674">
            <v>10160</v>
          </cell>
          <cell r="L1674">
            <v>0</v>
          </cell>
          <cell r="M1674">
            <v>937</v>
          </cell>
          <cell r="N1674">
            <v>688</v>
          </cell>
          <cell r="O1674">
            <v>937</v>
          </cell>
          <cell r="P1674">
            <v>0</v>
          </cell>
          <cell r="Q1674">
            <v>789</v>
          </cell>
          <cell r="R1674">
            <v>0</v>
          </cell>
          <cell r="S1674">
            <v>0</v>
          </cell>
          <cell r="T1674">
            <v>0</v>
          </cell>
          <cell r="U1674">
            <v>789</v>
          </cell>
          <cell r="V1674">
            <v>2452</v>
          </cell>
        </row>
        <row r="1675">
          <cell r="D1675">
            <v>44341</v>
          </cell>
          <cell r="E1675">
            <v>0</v>
          </cell>
          <cell r="F1675">
            <v>79701</v>
          </cell>
          <cell r="G1675">
            <v>79701</v>
          </cell>
          <cell r="H1675">
            <v>0</v>
          </cell>
          <cell r="I1675">
            <v>117400</v>
          </cell>
          <cell r="J1675">
            <v>80400</v>
          </cell>
          <cell r="K1675">
            <v>115000</v>
          </cell>
          <cell r="L1675">
            <v>2400</v>
          </cell>
          <cell r="M1675">
            <v>11559</v>
          </cell>
          <cell r="N1675">
            <v>6603</v>
          </cell>
          <cell r="O1675">
            <v>6230</v>
          </cell>
          <cell r="P1675">
            <v>5329</v>
          </cell>
          <cell r="Q1675">
            <v>1509</v>
          </cell>
          <cell r="R1675">
            <v>0</v>
          </cell>
          <cell r="S1675">
            <v>0</v>
          </cell>
          <cell r="T1675">
            <v>0</v>
          </cell>
          <cell r="U1675">
            <v>1509</v>
          </cell>
          <cell r="V1675">
            <v>13752</v>
          </cell>
        </row>
        <row r="1676">
          <cell r="D1676">
            <v>44461</v>
          </cell>
          <cell r="E1676">
            <v>0</v>
          </cell>
          <cell r="F1676">
            <v>43606</v>
          </cell>
          <cell r="G1676">
            <v>43606</v>
          </cell>
          <cell r="H1676">
            <v>0</v>
          </cell>
          <cell r="I1676">
            <v>43910</v>
          </cell>
          <cell r="J1676">
            <v>33980</v>
          </cell>
          <cell r="K1676">
            <v>14100</v>
          </cell>
          <cell r="L1676">
            <v>29810</v>
          </cell>
          <cell r="M1676">
            <v>4093</v>
          </cell>
          <cell r="N1676">
            <v>2788</v>
          </cell>
          <cell r="O1676">
            <v>1075</v>
          </cell>
          <cell r="P1676">
            <v>3018</v>
          </cell>
          <cell r="Q1676">
            <v>1029</v>
          </cell>
          <cell r="R1676">
            <v>0</v>
          </cell>
          <cell r="S1676">
            <v>0</v>
          </cell>
          <cell r="T1676">
            <v>0</v>
          </cell>
          <cell r="U1676">
            <v>1029</v>
          </cell>
          <cell r="V1676">
            <v>7433</v>
          </cell>
        </row>
        <row r="1677">
          <cell r="D1677">
            <v>44462</v>
          </cell>
          <cell r="E1677">
            <v>0</v>
          </cell>
          <cell r="F1677">
            <v>61267</v>
          </cell>
          <cell r="G1677">
            <v>26445</v>
          </cell>
          <cell r="H1677">
            <v>34822</v>
          </cell>
          <cell r="I1677">
            <v>66070</v>
          </cell>
          <cell r="J1677">
            <v>47980</v>
          </cell>
          <cell r="K1677">
            <v>59000</v>
          </cell>
          <cell r="L1677">
            <v>7070</v>
          </cell>
          <cell r="M1677">
            <v>6353</v>
          </cell>
          <cell r="N1677">
            <v>3950</v>
          </cell>
          <cell r="O1677">
            <v>3896</v>
          </cell>
          <cell r="P1677">
            <v>2457</v>
          </cell>
          <cell r="Q1677">
            <v>1269</v>
          </cell>
          <cell r="R1677">
            <v>0</v>
          </cell>
          <cell r="S1677">
            <v>0</v>
          </cell>
          <cell r="T1677">
            <v>0</v>
          </cell>
          <cell r="U1677">
            <v>1269</v>
          </cell>
          <cell r="V1677">
            <v>10465</v>
          </cell>
        </row>
        <row r="1678">
          <cell r="D1678">
            <v>45000</v>
          </cell>
          <cell r="E1678">
            <v>0</v>
          </cell>
          <cell r="F1678">
            <v>5168217</v>
          </cell>
          <cell r="G1678">
            <v>5168217</v>
          </cell>
          <cell r="H1678">
            <v>0</v>
          </cell>
          <cell r="I1678">
            <v>0</v>
          </cell>
          <cell r="J1678">
            <v>0</v>
          </cell>
          <cell r="K1678">
            <v>0</v>
          </cell>
          <cell r="L1678">
            <v>0</v>
          </cell>
          <cell r="M1678">
            <v>0</v>
          </cell>
          <cell r="N1678">
            <v>0</v>
          </cell>
          <cell r="O1678">
            <v>0</v>
          </cell>
          <cell r="P1678">
            <v>0</v>
          </cell>
          <cell r="Q1678">
            <v>0</v>
          </cell>
          <cell r="R1678">
            <v>0</v>
          </cell>
          <cell r="S1678">
            <v>0</v>
          </cell>
          <cell r="T1678">
            <v>0</v>
          </cell>
          <cell r="U1678">
            <v>0</v>
          </cell>
          <cell r="V1678">
            <v>869735</v>
          </cell>
        </row>
        <row r="1679">
          <cell r="D1679">
            <v>45201</v>
          </cell>
          <cell r="E1679">
            <v>0</v>
          </cell>
          <cell r="F1679">
            <v>931406</v>
          </cell>
          <cell r="G1679">
            <v>0</v>
          </cell>
          <cell r="H1679">
            <v>931406</v>
          </cell>
          <cell r="I1679">
            <v>1982165</v>
          </cell>
          <cell r="J1679">
            <v>1448330</v>
          </cell>
          <cell r="K1679">
            <v>1770000</v>
          </cell>
          <cell r="L1679">
            <v>212165</v>
          </cell>
          <cell r="M1679">
            <v>190733</v>
          </cell>
          <cell r="N1679">
            <v>119273</v>
          </cell>
          <cell r="O1679">
            <v>10499</v>
          </cell>
          <cell r="P1679">
            <v>180234</v>
          </cell>
          <cell r="Q1679">
            <v>12789</v>
          </cell>
          <cell r="R1679">
            <v>0</v>
          </cell>
          <cell r="S1679">
            <v>0</v>
          </cell>
          <cell r="T1679">
            <v>0</v>
          </cell>
          <cell r="U1679">
            <v>12789</v>
          </cell>
          <cell r="V1679">
            <v>156827</v>
          </cell>
        </row>
        <row r="1680">
          <cell r="D1680">
            <v>45202</v>
          </cell>
          <cell r="E1680">
            <v>0</v>
          </cell>
          <cell r="F1680">
            <v>485800</v>
          </cell>
          <cell r="G1680">
            <v>121309</v>
          </cell>
          <cell r="H1680">
            <v>364491</v>
          </cell>
          <cell r="I1680">
            <v>837705</v>
          </cell>
          <cell r="J1680">
            <v>631280</v>
          </cell>
          <cell r="K1680">
            <v>837705</v>
          </cell>
          <cell r="L1680">
            <v>0</v>
          </cell>
          <cell r="M1680">
            <v>79024</v>
          </cell>
          <cell r="N1680">
            <v>51523</v>
          </cell>
          <cell r="O1680">
            <v>29950</v>
          </cell>
          <cell r="P1680">
            <v>49074</v>
          </cell>
          <cell r="Q1680">
            <v>6090</v>
          </cell>
          <cell r="R1680">
            <v>6090</v>
          </cell>
          <cell r="S1680">
            <v>1452</v>
          </cell>
          <cell r="T1680">
            <v>4638</v>
          </cell>
          <cell r="U1680">
            <v>0</v>
          </cell>
          <cell r="V1680">
            <v>82075</v>
          </cell>
        </row>
        <row r="1681">
          <cell r="D1681">
            <v>45203</v>
          </cell>
          <cell r="E1681">
            <v>0</v>
          </cell>
          <cell r="F1681">
            <v>357254</v>
          </cell>
          <cell r="G1681">
            <v>357254</v>
          </cell>
          <cell r="H1681">
            <v>0</v>
          </cell>
          <cell r="I1681">
            <v>626735</v>
          </cell>
          <cell r="J1681">
            <v>474760</v>
          </cell>
          <cell r="K1681">
            <v>623000</v>
          </cell>
          <cell r="L1681">
            <v>3735</v>
          </cell>
          <cell r="M1681">
            <v>59262</v>
          </cell>
          <cell r="N1681">
            <v>39018</v>
          </cell>
          <cell r="O1681">
            <v>40410</v>
          </cell>
          <cell r="P1681">
            <v>18852</v>
          </cell>
          <cell r="Q1681">
            <v>5349</v>
          </cell>
          <cell r="R1681">
            <v>0</v>
          </cell>
          <cell r="S1681">
            <v>0</v>
          </cell>
          <cell r="T1681">
            <v>0</v>
          </cell>
          <cell r="U1681">
            <v>5349</v>
          </cell>
          <cell r="V1681">
            <v>60192</v>
          </cell>
        </row>
        <row r="1682">
          <cell r="D1682">
            <v>45204</v>
          </cell>
          <cell r="E1682">
            <v>0</v>
          </cell>
          <cell r="F1682">
            <v>181051</v>
          </cell>
          <cell r="G1682">
            <v>181051</v>
          </cell>
          <cell r="H1682">
            <v>0</v>
          </cell>
          <cell r="I1682">
            <v>287185</v>
          </cell>
          <cell r="J1682">
            <v>225700</v>
          </cell>
          <cell r="K1682">
            <v>287185</v>
          </cell>
          <cell r="L1682">
            <v>0</v>
          </cell>
          <cell r="M1682">
            <v>26724</v>
          </cell>
          <cell r="N1682">
            <v>18600</v>
          </cell>
          <cell r="O1682">
            <v>6578</v>
          </cell>
          <cell r="P1682">
            <v>20146</v>
          </cell>
          <cell r="Q1682">
            <v>2709</v>
          </cell>
          <cell r="R1682">
            <v>0</v>
          </cell>
          <cell r="S1682">
            <v>0</v>
          </cell>
          <cell r="T1682">
            <v>0</v>
          </cell>
          <cell r="U1682">
            <v>2709</v>
          </cell>
          <cell r="V1682">
            <v>30538</v>
          </cell>
        </row>
        <row r="1683">
          <cell r="D1683">
            <v>45205</v>
          </cell>
          <cell r="E1683">
            <v>0</v>
          </cell>
          <cell r="F1683">
            <v>160694</v>
          </cell>
          <cell r="G1683">
            <v>85000</v>
          </cell>
          <cell r="H1683">
            <v>75694</v>
          </cell>
          <cell r="I1683">
            <v>247260</v>
          </cell>
          <cell r="J1683">
            <v>193600</v>
          </cell>
          <cell r="K1683">
            <v>247260</v>
          </cell>
          <cell r="L1683">
            <v>0</v>
          </cell>
          <cell r="M1683">
            <v>23007</v>
          </cell>
          <cell r="N1683">
            <v>15903</v>
          </cell>
          <cell r="O1683">
            <v>12733</v>
          </cell>
          <cell r="P1683">
            <v>10274</v>
          </cell>
          <cell r="Q1683">
            <v>2709</v>
          </cell>
          <cell r="R1683">
            <v>0</v>
          </cell>
          <cell r="S1683">
            <v>0</v>
          </cell>
          <cell r="T1683">
            <v>0</v>
          </cell>
          <cell r="U1683">
            <v>2709</v>
          </cell>
          <cell r="V1683">
            <v>27081</v>
          </cell>
        </row>
        <row r="1684">
          <cell r="D1684">
            <v>45206</v>
          </cell>
          <cell r="E1684">
            <v>0</v>
          </cell>
          <cell r="F1684">
            <v>187440</v>
          </cell>
          <cell r="G1684">
            <v>183440</v>
          </cell>
          <cell r="H1684">
            <v>4000</v>
          </cell>
          <cell r="I1684">
            <v>301885</v>
          </cell>
          <cell r="J1684">
            <v>225230</v>
          </cell>
          <cell r="K1684">
            <v>290100</v>
          </cell>
          <cell r="L1684">
            <v>11785</v>
          </cell>
          <cell r="M1684">
            <v>28673</v>
          </cell>
          <cell r="N1684">
            <v>18458</v>
          </cell>
          <cell r="O1684">
            <v>9000</v>
          </cell>
          <cell r="P1684">
            <v>19673</v>
          </cell>
          <cell r="Q1684">
            <v>2949</v>
          </cell>
          <cell r="R1684">
            <v>0</v>
          </cell>
          <cell r="S1684">
            <v>0</v>
          </cell>
          <cell r="T1684">
            <v>0</v>
          </cell>
          <cell r="U1684">
            <v>2949</v>
          </cell>
          <cell r="V1684">
            <v>31545</v>
          </cell>
        </row>
        <row r="1685">
          <cell r="D1685">
            <v>45207</v>
          </cell>
          <cell r="E1685">
            <v>0</v>
          </cell>
          <cell r="F1685">
            <v>71897</v>
          </cell>
          <cell r="G1685">
            <v>71897</v>
          </cell>
          <cell r="H1685">
            <v>0</v>
          </cell>
          <cell r="I1685">
            <v>104460</v>
          </cell>
          <cell r="J1685">
            <v>84950</v>
          </cell>
          <cell r="K1685">
            <v>104460</v>
          </cell>
          <cell r="L1685">
            <v>0</v>
          </cell>
          <cell r="M1685">
            <v>9498</v>
          </cell>
          <cell r="N1685">
            <v>6936</v>
          </cell>
          <cell r="O1685">
            <v>2584</v>
          </cell>
          <cell r="P1685">
            <v>6914</v>
          </cell>
          <cell r="Q1685">
            <v>1050</v>
          </cell>
          <cell r="R1685">
            <v>0</v>
          </cell>
          <cell r="S1685">
            <v>0</v>
          </cell>
          <cell r="T1685">
            <v>0</v>
          </cell>
          <cell r="U1685">
            <v>1050</v>
          </cell>
          <cell r="V1685">
            <v>12076</v>
          </cell>
        </row>
        <row r="1686">
          <cell r="D1686">
            <v>45208</v>
          </cell>
          <cell r="E1686">
            <v>0</v>
          </cell>
          <cell r="F1686">
            <v>104739</v>
          </cell>
          <cell r="G1686">
            <v>104739</v>
          </cell>
          <cell r="H1686">
            <v>0</v>
          </cell>
          <cell r="I1686">
            <v>150345</v>
          </cell>
          <cell r="J1686">
            <v>114520</v>
          </cell>
          <cell r="K1686">
            <v>114000</v>
          </cell>
          <cell r="L1686">
            <v>36345</v>
          </cell>
          <cell r="M1686">
            <v>14098</v>
          </cell>
          <cell r="N1686">
            <v>9343</v>
          </cell>
          <cell r="O1686">
            <v>2591</v>
          </cell>
          <cell r="P1686">
            <v>11507</v>
          </cell>
          <cell r="Q1686">
            <v>1530</v>
          </cell>
          <cell r="R1686">
            <v>0</v>
          </cell>
          <cell r="S1686">
            <v>0</v>
          </cell>
          <cell r="T1686">
            <v>0</v>
          </cell>
          <cell r="U1686">
            <v>1530</v>
          </cell>
          <cell r="V1686">
            <v>17667</v>
          </cell>
        </row>
        <row r="1687">
          <cell r="D1687">
            <v>45209</v>
          </cell>
          <cell r="E1687">
            <v>0</v>
          </cell>
          <cell r="F1687">
            <v>73915</v>
          </cell>
          <cell r="G1687">
            <v>73915</v>
          </cell>
          <cell r="H1687">
            <v>0</v>
          </cell>
          <cell r="I1687">
            <v>109910</v>
          </cell>
          <cell r="J1687">
            <v>89500</v>
          </cell>
          <cell r="K1687">
            <v>109910</v>
          </cell>
          <cell r="L1687">
            <v>0</v>
          </cell>
          <cell r="M1687">
            <v>10042</v>
          </cell>
          <cell r="N1687">
            <v>7363</v>
          </cell>
          <cell r="O1687">
            <v>10042</v>
          </cell>
          <cell r="P1687">
            <v>0</v>
          </cell>
          <cell r="Q1687">
            <v>1509</v>
          </cell>
          <cell r="R1687">
            <v>0</v>
          </cell>
          <cell r="S1687">
            <v>0</v>
          </cell>
          <cell r="T1687">
            <v>0</v>
          </cell>
          <cell r="U1687">
            <v>1509</v>
          </cell>
          <cell r="V1687">
            <v>12438</v>
          </cell>
        </row>
        <row r="1688">
          <cell r="D1688">
            <v>45341</v>
          </cell>
          <cell r="E1688">
            <v>0</v>
          </cell>
          <cell r="F1688">
            <v>82539</v>
          </cell>
          <cell r="G1688">
            <v>47539</v>
          </cell>
          <cell r="H1688">
            <v>35000</v>
          </cell>
          <cell r="I1688">
            <v>118055</v>
          </cell>
          <cell r="J1688">
            <v>85040</v>
          </cell>
          <cell r="K1688">
            <v>118055</v>
          </cell>
          <cell r="L1688">
            <v>0</v>
          </cell>
          <cell r="M1688">
            <v>11289</v>
          </cell>
          <cell r="N1688">
            <v>6888</v>
          </cell>
          <cell r="O1688">
            <v>2443</v>
          </cell>
          <cell r="P1688">
            <v>8846</v>
          </cell>
          <cell r="Q1688">
            <v>1509</v>
          </cell>
          <cell r="R1688">
            <v>0</v>
          </cell>
          <cell r="S1688">
            <v>0</v>
          </cell>
          <cell r="T1688">
            <v>0</v>
          </cell>
          <cell r="U1688">
            <v>1509</v>
          </cell>
          <cell r="V1688">
            <v>13950</v>
          </cell>
        </row>
        <row r="1689">
          <cell r="D1689">
            <v>45361</v>
          </cell>
          <cell r="E1689">
            <v>0</v>
          </cell>
          <cell r="F1689">
            <v>43198</v>
          </cell>
          <cell r="G1689">
            <v>6347</v>
          </cell>
          <cell r="H1689">
            <v>36851</v>
          </cell>
          <cell r="I1689">
            <v>49845</v>
          </cell>
          <cell r="J1689">
            <v>39620</v>
          </cell>
          <cell r="K1689">
            <v>49845</v>
          </cell>
          <cell r="L1689">
            <v>0</v>
          </cell>
          <cell r="M1689">
            <v>4609</v>
          </cell>
          <cell r="N1689">
            <v>3265</v>
          </cell>
          <cell r="O1689">
            <v>1712</v>
          </cell>
          <cell r="P1689">
            <v>2897</v>
          </cell>
          <cell r="Q1689">
            <v>1029</v>
          </cell>
          <cell r="R1689">
            <v>0</v>
          </cell>
          <cell r="S1689">
            <v>0</v>
          </cell>
          <cell r="T1689">
            <v>0</v>
          </cell>
          <cell r="U1689">
            <v>1029</v>
          </cell>
          <cell r="V1689">
            <v>7276</v>
          </cell>
        </row>
        <row r="1690">
          <cell r="D1690">
            <v>45382</v>
          </cell>
          <cell r="E1690">
            <v>0</v>
          </cell>
          <cell r="F1690">
            <v>62086</v>
          </cell>
          <cell r="G1690">
            <v>0</v>
          </cell>
          <cell r="H1690">
            <v>62086</v>
          </cell>
          <cell r="I1690">
            <v>100365</v>
          </cell>
          <cell r="J1690">
            <v>77840</v>
          </cell>
          <cell r="K1690">
            <v>99400</v>
          </cell>
          <cell r="L1690">
            <v>965</v>
          </cell>
          <cell r="M1690">
            <v>9412</v>
          </cell>
          <cell r="N1690">
            <v>6430</v>
          </cell>
          <cell r="O1690">
            <v>3395</v>
          </cell>
          <cell r="P1690">
            <v>6017</v>
          </cell>
          <cell r="Q1690">
            <v>1509</v>
          </cell>
          <cell r="R1690">
            <v>0</v>
          </cell>
          <cell r="S1690">
            <v>0</v>
          </cell>
          <cell r="T1690">
            <v>0</v>
          </cell>
          <cell r="U1690">
            <v>1509</v>
          </cell>
          <cell r="V1690">
            <v>10498</v>
          </cell>
        </row>
        <row r="1691">
          <cell r="D1691">
            <v>45383</v>
          </cell>
          <cell r="E1691">
            <v>0</v>
          </cell>
          <cell r="F1691">
            <v>37286</v>
          </cell>
          <cell r="G1691">
            <v>37286</v>
          </cell>
          <cell r="H1691">
            <v>0</v>
          </cell>
          <cell r="I1691">
            <v>36515</v>
          </cell>
          <cell r="J1691">
            <v>28250</v>
          </cell>
          <cell r="K1691">
            <v>36515</v>
          </cell>
          <cell r="L1691">
            <v>0</v>
          </cell>
          <cell r="M1691">
            <v>3370</v>
          </cell>
          <cell r="N1691">
            <v>2281</v>
          </cell>
          <cell r="O1691">
            <v>818</v>
          </cell>
          <cell r="P1691">
            <v>2552</v>
          </cell>
          <cell r="Q1691">
            <v>1029</v>
          </cell>
          <cell r="R1691">
            <v>0</v>
          </cell>
          <cell r="S1691">
            <v>0</v>
          </cell>
          <cell r="T1691">
            <v>0</v>
          </cell>
          <cell r="U1691">
            <v>1029</v>
          </cell>
          <cell r="V1691">
            <v>6278</v>
          </cell>
        </row>
        <row r="1692">
          <cell r="D1692">
            <v>45401</v>
          </cell>
          <cell r="E1692">
            <v>0</v>
          </cell>
          <cell r="F1692">
            <v>67427</v>
          </cell>
          <cell r="G1692">
            <v>0</v>
          </cell>
          <cell r="H1692">
            <v>67427</v>
          </cell>
          <cell r="I1692">
            <v>93905</v>
          </cell>
          <cell r="J1692">
            <v>67840</v>
          </cell>
          <cell r="K1692">
            <v>93905</v>
          </cell>
          <cell r="L1692">
            <v>0</v>
          </cell>
          <cell r="M1692">
            <v>9063</v>
          </cell>
          <cell r="N1692">
            <v>5580</v>
          </cell>
          <cell r="O1692">
            <v>2585</v>
          </cell>
          <cell r="P1692">
            <v>6478</v>
          </cell>
          <cell r="Q1692">
            <v>1509</v>
          </cell>
          <cell r="R1692">
            <v>0</v>
          </cell>
          <cell r="S1692">
            <v>0</v>
          </cell>
          <cell r="T1692">
            <v>0</v>
          </cell>
          <cell r="U1692">
            <v>1509</v>
          </cell>
          <cell r="V1692">
            <v>11337</v>
          </cell>
        </row>
        <row r="1693">
          <cell r="D1693">
            <v>45402</v>
          </cell>
          <cell r="E1693">
            <v>0</v>
          </cell>
          <cell r="F1693">
            <v>55075</v>
          </cell>
          <cell r="G1693">
            <v>55075</v>
          </cell>
          <cell r="H1693">
            <v>0</v>
          </cell>
          <cell r="I1693">
            <v>76875</v>
          </cell>
          <cell r="J1693">
            <v>54880</v>
          </cell>
          <cell r="K1693">
            <v>76875</v>
          </cell>
          <cell r="L1693">
            <v>0</v>
          </cell>
          <cell r="M1693">
            <v>7406</v>
          </cell>
          <cell r="N1693">
            <v>4463</v>
          </cell>
          <cell r="O1693">
            <v>3444</v>
          </cell>
          <cell r="P1693">
            <v>3962</v>
          </cell>
          <cell r="Q1693">
            <v>1509</v>
          </cell>
          <cell r="R1693">
            <v>0</v>
          </cell>
          <cell r="S1693">
            <v>0</v>
          </cell>
          <cell r="T1693">
            <v>0</v>
          </cell>
          <cell r="U1693">
            <v>1509</v>
          </cell>
          <cell r="V1693">
            <v>9297</v>
          </cell>
        </row>
        <row r="1694">
          <cell r="D1694">
            <v>45403</v>
          </cell>
          <cell r="E1694">
            <v>0</v>
          </cell>
          <cell r="F1694">
            <v>10055</v>
          </cell>
          <cell r="G1694">
            <v>0</v>
          </cell>
          <cell r="H1694">
            <v>10055</v>
          </cell>
          <cell r="I1694">
            <v>5365</v>
          </cell>
          <cell r="J1694">
            <v>4040</v>
          </cell>
          <cell r="K1694">
            <v>5365</v>
          </cell>
          <cell r="L1694">
            <v>0</v>
          </cell>
          <cell r="M1694">
            <v>515</v>
          </cell>
          <cell r="N1694">
            <v>338</v>
          </cell>
          <cell r="O1694">
            <v>190</v>
          </cell>
          <cell r="P1694">
            <v>325</v>
          </cell>
          <cell r="Q1694">
            <v>789</v>
          </cell>
          <cell r="R1694">
            <v>0</v>
          </cell>
          <cell r="S1694">
            <v>0</v>
          </cell>
          <cell r="T1694">
            <v>0</v>
          </cell>
          <cell r="U1694">
            <v>789</v>
          </cell>
          <cell r="V1694">
            <v>1687</v>
          </cell>
        </row>
        <row r="1695">
          <cell r="D1695">
            <v>45404</v>
          </cell>
          <cell r="E1695">
            <v>0</v>
          </cell>
          <cell r="F1695">
            <v>17090</v>
          </cell>
          <cell r="G1695">
            <v>17090</v>
          </cell>
          <cell r="H1695">
            <v>0</v>
          </cell>
          <cell r="I1695">
            <v>25590</v>
          </cell>
          <cell r="J1695">
            <v>19810</v>
          </cell>
          <cell r="K1695">
            <v>25590</v>
          </cell>
          <cell r="L1695">
            <v>0</v>
          </cell>
          <cell r="M1695">
            <v>2382</v>
          </cell>
          <cell r="N1695">
            <v>1623</v>
          </cell>
          <cell r="O1695">
            <v>442</v>
          </cell>
          <cell r="P1695">
            <v>1940</v>
          </cell>
          <cell r="Q1695">
            <v>1029</v>
          </cell>
          <cell r="R1695">
            <v>0</v>
          </cell>
          <cell r="S1695">
            <v>0</v>
          </cell>
          <cell r="T1695">
            <v>0</v>
          </cell>
          <cell r="U1695">
            <v>1029</v>
          </cell>
          <cell r="V1695">
            <v>2880</v>
          </cell>
        </row>
        <row r="1696">
          <cell r="D1696">
            <v>45405</v>
          </cell>
          <cell r="E1696">
            <v>0</v>
          </cell>
          <cell r="F1696">
            <v>52059</v>
          </cell>
          <cell r="G1696">
            <v>52059</v>
          </cell>
          <cell r="H1696">
            <v>0</v>
          </cell>
          <cell r="I1696">
            <v>75225</v>
          </cell>
          <cell r="J1696">
            <v>56300</v>
          </cell>
          <cell r="K1696">
            <v>75225</v>
          </cell>
          <cell r="L1696">
            <v>0</v>
          </cell>
          <cell r="M1696">
            <v>7096</v>
          </cell>
          <cell r="N1696">
            <v>4588</v>
          </cell>
          <cell r="O1696">
            <v>4330</v>
          </cell>
          <cell r="P1696">
            <v>2766</v>
          </cell>
          <cell r="Q1696">
            <v>1269</v>
          </cell>
          <cell r="R1696">
            <v>0</v>
          </cell>
          <cell r="S1696">
            <v>0</v>
          </cell>
          <cell r="T1696">
            <v>0</v>
          </cell>
          <cell r="U1696">
            <v>1269</v>
          </cell>
          <cell r="V1696">
            <v>8755</v>
          </cell>
        </row>
        <row r="1697">
          <cell r="D1697">
            <v>45406</v>
          </cell>
          <cell r="E1697">
            <v>0</v>
          </cell>
          <cell r="F1697">
            <v>45854</v>
          </cell>
          <cell r="G1697">
            <v>45854</v>
          </cell>
          <cell r="H1697">
            <v>0</v>
          </cell>
          <cell r="I1697">
            <v>53455</v>
          </cell>
          <cell r="J1697">
            <v>41510</v>
          </cell>
          <cell r="K1697">
            <v>53455</v>
          </cell>
          <cell r="L1697">
            <v>0</v>
          </cell>
          <cell r="M1697">
            <v>4931</v>
          </cell>
          <cell r="N1697">
            <v>3356</v>
          </cell>
          <cell r="O1697">
            <v>4649</v>
          </cell>
          <cell r="P1697">
            <v>282</v>
          </cell>
          <cell r="Q1697">
            <v>1269</v>
          </cell>
          <cell r="R1697">
            <v>0</v>
          </cell>
          <cell r="S1697">
            <v>0</v>
          </cell>
          <cell r="T1697">
            <v>0</v>
          </cell>
          <cell r="U1697">
            <v>1269</v>
          </cell>
          <cell r="V1697">
            <v>7727</v>
          </cell>
        </row>
        <row r="1698">
          <cell r="D1698">
            <v>45421</v>
          </cell>
          <cell r="E1698">
            <v>0</v>
          </cell>
          <cell r="F1698">
            <v>59784</v>
          </cell>
          <cell r="G1698">
            <v>0</v>
          </cell>
          <cell r="H1698">
            <v>59784</v>
          </cell>
          <cell r="I1698">
            <v>82700</v>
          </cell>
          <cell r="J1698">
            <v>60720</v>
          </cell>
          <cell r="K1698">
            <v>82700</v>
          </cell>
          <cell r="L1698">
            <v>0</v>
          </cell>
          <cell r="M1698">
            <v>7935</v>
          </cell>
          <cell r="N1698">
            <v>5013</v>
          </cell>
          <cell r="O1698">
            <v>7170</v>
          </cell>
          <cell r="P1698">
            <v>765</v>
          </cell>
          <cell r="Q1698">
            <v>1509</v>
          </cell>
          <cell r="R1698">
            <v>0</v>
          </cell>
          <cell r="S1698">
            <v>0</v>
          </cell>
          <cell r="T1698">
            <v>0</v>
          </cell>
          <cell r="U1698">
            <v>1509</v>
          </cell>
          <cell r="V1698">
            <v>10092</v>
          </cell>
        </row>
        <row r="1699">
          <cell r="D1699">
            <v>45429</v>
          </cell>
          <cell r="E1699">
            <v>0</v>
          </cell>
          <cell r="F1699">
            <v>10716</v>
          </cell>
          <cell r="G1699">
            <v>10716</v>
          </cell>
          <cell r="H1699">
            <v>0</v>
          </cell>
          <cell r="I1699">
            <v>7240</v>
          </cell>
          <cell r="J1699">
            <v>5600</v>
          </cell>
          <cell r="K1699">
            <v>7240</v>
          </cell>
          <cell r="L1699">
            <v>0</v>
          </cell>
          <cell r="M1699">
            <v>684</v>
          </cell>
          <cell r="N1699">
            <v>468</v>
          </cell>
          <cell r="O1699">
            <v>100</v>
          </cell>
          <cell r="P1699">
            <v>584</v>
          </cell>
          <cell r="Q1699">
            <v>789</v>
          </cell>
          <cell r="R1699">
            <v>0</v>
          </cell>
          <cell r="S1699">
            <v>0</v>
          </cell>
          <cell r="T1699">
            <v>0</v>
          </cell>
          <cell r="U1699">
            <v>789</v>
          </cell>
          <cell r="V1699">
            <v>1799</v>
          </cell>
        </row>
        <row r="1700">
          <cell r="D1700">
            <v>45430</v>
          </cell>
          <cell r="E1700">
            <v>0</v>
          </cell>
          <cell r="F1700">
            <v>18404</v>
          </cell>
          <cell r="G1700">
            <v>18404</v>
          </cell>
          <cell r="H1700">
            <v>0</v>
          </cell>
          <cell r="I1700">
            <v>13180</v>
          </cell>
          <cell r="J1700">
            <v>10440</v>
          </cell>
          <cell r="K1700">
            <v>13180</v>
          </cell>
          <cell r="L1700">
            <v>0</v>
          </cell>
          <cell r="M1700">
            <v>1225</v>
          </cell>
          <cell r="N1700">
            <v>868</v>
          </cell>
          <cell r="O1700">
            <v>1225</v>
          </cell>
          <cell r="P1700">
            <v>0</v>
          </cell>
          <cell r="Q1700">
            <v>789</v>
          </cell>
          <cell r="R1700">
            <v>0</v>
          </cell>
          <cell r="S1700">
            <v>0</v>
          </cell>
          <cell r="T1700">
            <v>0</v>
          </cell>
          <cell r="U1700">
            <v>789</v>
          </cell>
          <cell r="V1700">
            <v>3094</v>
          </cell>
        </row>
        <row r="1701">
          <cell r="D1701">
            <v>45431</v>
          </cell>
          <cell r="E1701">
            <v>0</v>
          </cell>
          <cell r="F1701">
            <v>30411</v>
          </cell>
          <cell r="G1701">
            <v>14770</v>
          </cell>
          <cell r="H1701">
            <v>15641</v>
          </cell>
          <cell r="I1701">
            <v>30560</v>
          </cell>
          <cell r="J1701">
            <v>25330</v>
          </cell>
          <cell r="K1701">
            <v>30560</v>
          </cell>
          <cell r="L1701">
            <v>0</v>
          </cell>
          <cell r="M1701">
            <v>2764</v>
          </cell>
          <cell r="N1701">
            <v>2083</v>
          </cell>
          <cell r="O1701">
            <v>1109</v>
          </cell>
          <cell r="P1701">
            <v>1655</v>
          </cell>
          <cell r="Q1701">
            <v>1029</v>
          </cell>
          <cell r="R1701">
            <v>0</v>
          </cell>
          <cell r="S1701">
            <v>0</v>
          </cell>
          <cell r="T1701">
            <v>0</v>
          </cell>
          <cell r="U1701">
            <v>1029</v>
          </cell>
          <cell r="V1701">
            <v>5086</v>
          </cell>
        </row>
        <row r="1702">
          <cell r="D1702">
            <v>45441</v>
          </cell>
          <cell r="E1702">
            <v>0</v>
          </cell>
          <cell r="F1702">
            <v>59874</v>
          </cell>
          <cell r="G1702">
            <v>59874</v>
          </cell>
          <cell r="H1702">
            <v>0</v>
          </cell>
          <cell r="I1702">
            <v>54345</v>
          </cell>
          <cell r="J1702">
            <v>41100</v>
          </cell>
          <cell r="K1702">
            <v>54345</v>
          </cell>
          <cell r="L1702">
            <v>0</v>
          </cell>
          <cell r="M1702">
            <v>5092</v>
          </cell>
          <cell r="N1702">
            <v>3358</v>
          </cell>
          <cell r="O1702">
            <v>5092</v>
          </cell>
          <cell r="P1702">
            <v>0</v>
          </cell>
          <cell r="Q1702">
            <v>1029</v>
          </cell>
          <cell r="R1702">
            <v>0</v>
          </cell>
          <cell r="S1702">
            <v>0</v>
          </cell>
          <cell r="T1702">
            <v>0</v>
          </cell>
          <cell r="U1702">
            <v>1029</v>
          </cell>
          <cell r="V1702">
            <v>10084</v>
          </cell>
        </row>
        <row r="1703">
          <cell r="D1703">
            <v>45442</v>
          </cell>
          <cell r="E1703">
            <v>0</v>
          </cell>
          <cell r="F1703">
            <v>24840</v>
          </cell>
          <cell r="G1703">
            <v>24840</v>
          </cell>
          <cell r="H1703">
            <v>0</v>
          </cell>
          <cell r="I1703">
            <v>18995</v>
          </cell>
          <cell r="J1703">
            <v>15130</v>
          </cell>
          <cell r="K1703">
            <v>18560</v>
          </cell>
          <cell r="L1703">
            <v>435</v>
          </cell>
          <cell r="M1703">
            <v>1739</v>
          </cell>
          <cell r="N1703">
            <v>1238</v>
          </cell>
          <cell r="O1703">
            <v>1259</v>
          </cell>
          <cell r="P1703">
            <v>480</v>
          </cell>
          <cell r="Q1703">
            <v>789</v>
          </cell>
          <cell r="R1703">
            <v>0</v>
          </cell>
          <cell r="S1703">
            <v>0</v>
          </cell>
          <cell r="T1703">
            <v>0</v>
          </cell>
          <cell r="U1703">
            <v>789</v>
          </cell>
          <cell r="V1703">
            <v>4177</v>
          </cell>
        </row>
        <row r="1704">
          <cell r="D1704">
            <v>45443</v>
          </cell>
          <cell r="E1704">
            <v>0</v>
          </cell>
          <cell r="F1704">
            <v>24172</v>
          </cell>
          <cell r="G1704">
            <v>0</v>
          </cell>
          <cell r="H1704">
            <v>24172</v>
          </cell>
          <cell r="I1704">
            <v>14515</v>
          </cell>
          <cell r="J1704">
            <v>10840</v>
          </cell>
          <cell r="K1704">
            <v>14515</v>
          </cell>
          <cell r="L1704">
            <v>0</v>
          </cell>
          <cell r="M1704">
            <v>1359</v>
          </cell>
          <cell r="N1704">
            <v>885</v>
          </cell>
          <cell r="O1704">
            <v>1359</v>
          </cell>
          <cell r="P1704">
            <v>0</v>
          </cell>
          <cell r="Q1704">
            <v>789</v>
          </cell>
          <cell r="R1704">
            <v>0</v>
          </cell>
          <cell r="S1704">
            <v>0</v>
          </cell>
          <cell r="T1704">
            <v>0</v>
          </cell>
          <cell r="U1704">
            <v>789</v>
          </cell>
          <cell r="V1704">
            <v>4065</v>
          </cell>
        </row>
        <row r="1705">
          <cell r="D1705">
            <v>46000</v>
          </cell>
          <cell r="E1705">
            <v>0</v>
          </cell>
          <cell r="F1705">
            <v>6639814</v>
          </cell>
          <cell r="G1705">
            <v>2842125</v>
          </cell>
          <cell r="H1705">
            <v>3797689</v>
          </cell>
          <cell r="I1705">
            <v>0</v>
          </cell>
          <cell r="J1705">
            <v>0</v>
          </cell>
          <cell r="K1705">
            <v>0</v>
          </cell>
          <cell r="L1705">
            <v>0</v>
          </cell>
          <cell r="M1705">
            <v>0</v>
          </cell>
          <cell r="N1705">
            <v>0</v>
          </cell>
          <cell r="O1705">
            <v>0</v>
          </cell>
          <cell r="P1705">
            <v>0</v>
          </cell>
          <cell r="Q1705">
            <v>0</v>
          </cell>
          <cell r="R1705">
            <v>0</v>
          </cell>
          <cell r="S1705">
            <v>0</v>
          </cell>
          <cell r="T1705">
            <v>0</v>
          </cell>
          <cell r="U1705">
            <v>0</v>
          </cell>
          <cell r="V1705">
            <v>1139937</v>
          </cell>
        </row>
        <row r="1706">
          <cell r="D1706">
            <v>46201</v>
          </cell>
          <cell r="E1706">
            <v>0</v>
          </cell>
          <cell r="F1706">
            <v>1313650</v>
          </cell>
          <cell r="G1706">
            <v>889231</v>
          </cell>
          <cell r="H1706">
            <v>424419</v>
          </cell>
          <cell r="I1706">
            <v>2906560</v>
          </cell>
          <cell r="J1706">
            <v>2111540</v>
          </cell>
          <cell r="K1706">
            <v>1570000</v>
          </cell>
          <cell r="L1706">
            <v>1336560</v>
          </cell>
          <cell r="M1706">
            <v>280323</v>
          </cell>
          <cell r="N1706">
            <v>173793</v>
          </cell>
          <cell r="O1706">
            <v>130000</v>
          </cell>
          <cell r="P1706">
            <v>150323</v>
          </cell>
          <cell r="Q1706">
            <v>17610</v>
          </cell>
          <cell r="R1706">
            <v>17610</v>
          </cell>
          <cell r="S1706">
            <v>13266</v>
          </cell>
          <cell r="T1706">
            <v>4344</v>
          </cell>
          <cell r="U1706">
            <v>0</v>
          </cell>
          <cell r="V1706">
            <v>227987</v>
          </cell>
        </row>
        <row r="1707">
          <cell r="D1707">
            <v>46203</v>
          </cell>
          <cell r="E1707">
            <v>0</v>
          </cell>
          <cell r="F1707">
            <v>316487</v>
          </cell>
          <cell r="G1707">
            <v>316487</v>
          </cell>
          <cell r="H1707">
            <v>0</v>
          </cell>
          <cell r="I1707">
            <v>535650</v>
          </cell>
          <cell r="J1707">
            <v>409390</v>
          </cell>
          <cell r="K1707">
            <v>529600</v>
          </cell>
          <cell r="L1707">
            <v>6050</v>
          </cell>
          <cell r="M1707">
            <v>50006</v>
          </cell>
          <cell r="N1707">
            <v>33251</v>
          </cell>
          <cell r="O1707">
            <v>29378</v>
          </cell>
          <cell r="P1707">
            <v>20628</v>
          </cell>
          <cell r="Q1707">
            <v>4629</v>
          </cell>
          <cell r="R1707">
            <v>0</v>
          </cell>
          <cell r="S1707">
            <v>0</v>
          </cell>
          <cell r="T1707">
            <v>0</v>
          </cell>
          <cell r="U1707">
            <v>4629</v>
          </cell>
          <cell r="V1707">
            <v>54644</v>
          </cell>
        </row>
        <row r="1708">
          <cell r="D1708">
            <v>46204</v>
          </cell>
          <cell r="E1708">
            <v>0</v>
          </cell>
          <cell r="F1708">
            <v>79277</v>
          </cell>
          <cell r="G1708">
            <v>79277</v>
          </cell>
          <cell r="H1708">
            <v>0</v>
          </cell>
          <cell r="I1708">
            <v>118570</v>
          </cell>
          <cell r="J1708">
            <v>94850</v>
          </cell>
          <cell r="K1708">
            <v>118570</v>
          </cell>
          <cell r="L1708">
            <v>0</v>
          </cell>
          <cell r="M1708">
            <v>10939</v>
          </cell>
          <cell r="N1708">
            <v>7816</v>
          </cell>
          <cell r="O1708">
            <v>6889</v>
          </cell>
          <cell r="P1708">
            <v>4050</v>
          </cell>
          <cell r="Q1708">
            <v>1749</v>
          </cell>
          <cell r="R1708">
            <v>0</v>
          </cell>
          <cell r="S1708">
            <v>0</v>
          </cell>
          <cell r="T1708">
            <v>0</v>
          </cell>
          <cell r="U1708">
            <v>1749</v>
          </cell>
          <cell r="V1708">
            <v>13602</v>
          </cell>
        </row>
        <row r="1709">
          <cell r="D1709">
            <v>46206</v>
          </cell>
          <cell r="E1709">
            <v>0</v>
          </cell>
          <cell r="F1709">
            <v>76531</v>
          </cell>
          <cell r="G1709">
            <v>76531</v>
          </cell>
          <cell r="H1709">
            <v>0</v>
          </cell>
          <cell r="I1709">
            <v>113665</v>
          </cell>
          <cell r="J1709">
            <v>91220</v>
          </cell>
          <cell r="K1709">
            <v>94800</v>
          </cell>
          <cell r="L1709">
            <v>18865</v>
          </cell>
          <cell r="M1709">
            <v>10459</v>
          </cell>
          <cell r="N1709">
            <v>7513</v>
          </cell>
          <cell r="O1709">
            <v>2820</v>
          </cell>
          <cell r="P1709">
            <v>7639</v>
          </cell>
          <cell r="Q1709">
            <v>1509</v>
          </cell>
          <cell r="R1709">
            <v>0</v>
          </cell>
          <cell r="S1709">
            <v>0</v>
          </cell>
          <cell r="T1709">
            <v>0</v>
          </cell>
          <cell r="U1709">
            <v>1509</v>
          </cell>
          <cell r="V1709">
            <v>13141</v>
          </cell>
        </row>
        <row r="1710">
          <cell r="D1710">
            <v>46208</v>
          </cell>
          <cell r="E1710">
            <v>0</v>
          </cell>
          <cell r="F1710">
            <v>174504</v>
          </cell>
          <cell r="G1710">
            <v>124804</v>
          </cell>
          <cell r="H1710">
            <v>49700</v>
          </cell>
          <cell r="I1710">
            <v>274840</v>
          </cell>
          <cell r="J1710">
            <v>210040</v>
          </cell>
          <cell r="K1710">
            <v>274840</v>
          </cell>
          <cell r="L1710">
            <v>0</v>
          </cell>
          <cell r="M1710">
            <v>25696</v>
          </cell>
          <cell r="N1710">
            <v>17098</v>
          </cell>
          <cell r="O1710">
            <v>9200</v>
          </cell>
          <cell r="P1710">
            <v>16496</v>
          </cell>
          <cell r="Q1710">
            <v>2709</v>
          </cell>
          <cell r="R1710">
            <v>0</v>
          </cell>
          <cell r="S1710">
            <v>0</v>
          </cell>
          <cell r="T1710">
            <v>0</v>
          </cell>
          <cell r="U1710">
            <v>2709</v>
          </cell>
          <cell r="V1710">
            <v>30013</v>
          </cell>
        </row>
        <row r="1711">
          <cell r="D1711">
            <v>46210</v>
          </cell>
          <cell r="E1711">
            <v>0</v>
          </cell>
          <cell r="F1711">
            <v>147088</v>
          </cell>
          <cell r="G1711">
            <v>147088</v>
          </cell>
          <cell r="H1711">
            <v>0</v>
          </cell>
          <cell r="I1711">
            <v>218200</v>
          </cell>
          <cell r="J1711">
            <v>171380</v>
          </cell>
          <cell r="K1711">
            <v>218200</v>
          </cell>
          <cell r="L1711">
            <v>0</v>
          </cell>
          <cell r="M1711">
            <v>20275</v>
          </cell>
          <cell r="N1711">
            <v>14098</v>
          </cell>
          <cell r="O1711">
            <v>8131</v>
          </cell>
          <cell r="P1711">
            <v>12144</v>
          </cell>
          <cell r="Q1711">
            <v>2469</v>
          </cell>
          <cell r="R1711">
            <v>0</v>
          </cell>
          <cell r="S1711">
            <v>0</v>
          </cell>
          <cell r="T1711">
            <v>0</v>
          </cell>
          <cell r="U1711">
            <v>2469</v>
          </cell>
          <cell r="V1711">
            <v>25300</v>
          </cell>
        </row>
        <row r="1712">
          <cell r="D1712">
            <v>46213</v>
          </cell>
          <cell r="E1712">
            <v>0</v>
          </cell>
          <cell r="F1712">
            <v>66855</v>
          </cell>
          <cell r="G1712">
            <v>66855</v>
          </cell>
          <cell r="H1712">
            <v>0</v>
          </cell>
          <cell r="I1712">
            <v>83755</v>
          </cell>
          <cell r="J1712">
            <v>65890</v>
          </cell>
          <cell r="K1712">
            <v>83755</v>
          </cell>
          <cell r="L1712">
            <v>0</v>
          </cell>
          <cell r="M1712">
            <v>7747</v>
          </cell>
          <cell r="N1712">
            <v>5386</v>
          </cell>
          <cell r="O1712">
            <v>1883</v>
          </cell>
          <cell r="P1712">
            <v>5864</v>
          </cell>
          <cell r="Q1712">
            <v>1509</v>
          </cell>
          <cell r="R1712">
            <v>0</v>
          </cell>
          <cell r="S1712">
            <v>0</v>
          </cell>
          <cell r="T1712">
            <v>0</v>
          </cell>
          <cell r="U1712">
            <v>1509</v>
          </cell>
          <cell r="V1712">
            <v>11446</v>
          </cell>
        </row>
        <row r="1713">
          <cell r="D1713">
            <v>46214</v>
          </cell>
          <cell r="E1713">
            <v>0</v>
          </cell>
          <cell r="F1713">
            <v>60709</v>
          </cell>
          <cell r="G1713">
            <v>0</v>
          </cell>
          <cell r="H1713">
            <v>60709</v>
          </cell>
          <cell r="I1713">
            <v>86605</v>
          </cell>
          <cell r="J1713">
            <v>70730</v>
          </cell>
          <cell r="K1713">
            <v>86605</v>
          </cell>
          <cell r="L1713">
            <v>0</v>
          </cell>
          <cell r="M1713">
            <v>7935</v>
          </cell>
          <cell r="N1713">
            <v>5853</v>
          </cell>
          <cell r="O1713">
            <v>3640</v>
          </cell>
          <cell r="P1713">
            <v>4295</v>
          </cell>
          <cell r="Q1713">
            <v>1269</v>
          </cell>
          <cell r="R1713">
            <v>0</v>
          </cell>
          <cell r="S1713">
            <v>0</v>
          </cell>
          <cell r="T1713">
            <v>0</v>
          </cell>
          <cell r="U1713">
            <v>1269</v>
          </cell>
          <cell r="V1713">
            <v>10395</v>
          </cell>
        </row>
        <row r="1714">
          <cell r="D1714">
            <v>46215</v>
          </cell>
          <cell r="E1714">
            <v>0</v>
          </cell>
          <cell r="F1714">
            <v>246054</v>
          </cell>
          <cell r="G1714">
            <v>246054</v>
          </cell>
          <cell r="H1714">
            <v>0</v>
          </cell>
          <cell r="I1714">
            <v>465325</v>
          </cell>
          <cell r="J1714">
            <v>348000</v>
          </cell>
          <cell r="K1714">
            <v>465325</v>
          </cell>
          <cell r="L1714">
            <v>0</v>
          </cell>
          <cell r="M1714">
            <v>44074</v>
          </cell>
          <cell r="N1714">
            <v>28468</v>
          </cell>
          <cell r="O1714">
            <v>14779</v>
          </cell>
          <cell r="P1714">
            <v>29295</v>
          </cell>
          <cell r="Q1714">
            <v>4149</v>
          </cell>
          <cell r="R1714">
            <v>0</v>
          </cell>
          <cell r="S1714">
            <v>0</v>
          </cell>
          <cell r="T1714">
            <v>0</v>
          </cell>
          <cell r="U1714">
            <v>4149</v>
          </cell>
          <cell r="V1714">
            <v>42267</v>
          </cell>
        </row>
        <row r="1715">
          <cell r="D1715">
            <v>46216</v>
          </cell>
          <cell r="E1715">
            <v>0</v>
          </cell>
          <cell r="F1715">
            <v>153653</v>
          </cell>
          <cell r="G1715">
            <v>14300</v>
          </cell>
          <cell r="H1715">
            <v>139353</v>
          </cell>
          <cell r="I1715">
            <v>235910</v>
          </cell>
          <cell r="J1715">
            <v>177510</v>
          </cell>
          <cell r="K1715">
            <v>235910</v>
          </cell>
          <cell r="L1715">
            <v>0</v>
          </cell>
          <cell r="M1715">
            <v>22316</v>
          </cell>
          <cell r="N1715">
            <v>14576</v>
          </cell>
          <cell r="O1715">
            <v>11885</v>
          </cell>
          <cell r="P1715">
            <v>10431</v>
          </cell>
          <cell r="Q1715">
            <v>2250</v>
          </cell>
          <cell r="R1715">
            <v>0</v>
          </cell>
          <cell r="S1715">
            <v>0</v>
          </cell>
          <cell r="T1715">
            <v>0</v>
          </cell>
          <cell r="U1715">
            <v>2250</v>
          </cell>
          <cell r="V1715">
            <v>26526</v>
          </cell>
        </row>
        <row r="1716">
          <cell r="D1716">
            <v>46217</v>
          </cell>
          <cell r="E1716">
            <v>0</v>
          </cell>
          <cell r="F1716">
            <v>123955</v>
          </cell>
          <cell r="G1716">
            <v>123955</v>
          </cell>
          <cell r="H1716">
            <v>0</v>
          </cell>
          <cell r="I1716">
            <v>203250</v>
          </cell>
          <cell r="J1716">
            <v>164310</v>
          </cell>
          <cell r="K1716">
            <v>203250</v>
          </cell>
          <cell r="L1716">
            <v>0</v>
          </cell>
          <cell r="M1716">
            <v>18606</v>
          </cell>
          <cell r="N1716">
            <v>13491</v>
          </cell>
          <cell r="O1716">
            <v>8838</v>
          </cell>
          <cell r="P1716">
            <v>9768</v>
          </cell>
          <cell r="Q1716">
            <v>2229</v>
          </cell>
          <cell r="R1716">
            <v>0</v>
          </cell>
          <cell r="S1716">
            <v>0</v>
          </cell>
          <cell r="T1716">
            <v>0</v>
          </cell>
          <cell r="U1716">
            <v>2229</v>
          </cell>
          <cell r="V1716">
            <v>21334</v>
          </cell>
        </row>
        <row r="1717">
          <cell r="D1717">
            <v>46218</v>
          </cell>
          <cell r="E1717">
            <v>0</v>
          </cell>
          <cell r="F1717">
            <v>326337</v>
          </cell>
          <cell r="G1717">
            <v>28000</v>
          </cell>
          <cell r="H1717">
            <v>298337</v>
          </cell>
          <cell r="I1717">
            <v>639165</v>
          </cell>
          <cell r="J1717">
            <v>477970</v>
          </cell>
          <cell r="K1717">
            <v>639165</v>
          </cell>
          <cell r="L1717">
            <v>0</v>
          </cell>
          <cell r="M1717">
            <v>60614</v>
          </cell>
          <cell r="N1717">
            <v>39086</v>
          </cell>
          <cell r="O1717">
            <v>21776</v>
          </cell>
          <cell r="P1717">
            <v>38838</v>
          </cell>
          <cell r="Q1717">
            <v>5589</v>
          </cell>
          <cell r="R1717">
            <v>0</v>
          </cell>
          <cell r="S1717">
            <v>0</v>
          </cell>
          <cell r="T1717">
            <v>0</v>
          </cell>
          <cell r="U1717">
            <v>5589</v>
          </cell>
          <cell r="V1717">
            <v>56276</v>
          </cell>
        </row>
        <row r="1718">
          <cell r="D1718">
            <v>46219</v>
          </cell>
          <cell r="E1718">
            <v>0</v>
          </cell>
          <cell r="F1718">
            <v>96632</v>
          </cell>
          <cell r="G1718">
            <v>96632</v>
          </cell>
          <cell r="H1718">
            <v>0</v>
          </cell>
          <cell r="I1718">
            <v>135900</v>
          </cell>
          <cell r="J1718">
            <v>103080</v>
          </cell>
          <cell r="K1718">
            <v>135900</v>
          </cell>
          <cell r="L1718">
            <v>0</v>
          </cell>
          <cell r="M1718">
            <v>12779</v>
          </cell>
          <cell r="N1718">
            <v>8453</v>
          </cell>
          <cell r="O1718">
            <v>2500</v>
          </cell>
          <cell r="P1718">
            <v>10279</v>
          </cell>
          <cell r="Q1718">
            <v>1530</v>
          </cell>
          <cell r="R1718">
            <v>0</v>
          </cell>
          <cell r="S1718">
            <v>0</v>
          </cell>
          <cell r="T1718">
            <v>0</v>
          </cell>
          <cell r="U1718">
            <v>1530</v>
          </cell>
          <cell r="V1718">
            <v>16631</v>
          </cell>
        </row>
        <row r="1719">
          <cell r="D1719">
            <v>46220</v>
          </cell>
          <cell r="E1719">
            <v>0</v>
          </cell>
          <cell r="F1719">
            <v>123631</v>
          </cell>
          <cell r="G1719">
            <v>123631</v>
          </cell>
          <cell r="H1719">
            <v>0</v>
          </cell>
          <cell r="I1719">
            <v>183640</v>
          </cell>
          <cell r="J1719">
            <v>145220</v>
          </cell>
          <cell r="K1719">
            <v>183640</v>
          </cell>
          <cell r="L1719">
            <v>0</v>
          </cell>
          <cell r="M1719">
            <v>17052</v>
          </cell>
          <cell r="N1719">
            <v>12003</v>
          </cell>
          <cell r="O1719">
            <v>8901</v>
          </cell>
          <cell r="P1719">
            <v>8151</v>
          </cell>
          <cell r="Q1719">
            <v>2229</v>
          </cell>
          <cell r="R1719">
            <v>0</v>
          </cell>
          <cell r="S1719">
            <v>0</v>
          </cell>
          <cell r="T1719">
            <v>0</v>
          </cell>
          <cell r="U1719">
            <v>2229</v>
          </cell>
          <cell r="V1719">
            <v>21270</v>
          </cell>
        </row>
        <row r="1720">
          <cell r="D1720">
            <v>46221</v>
          </cell>
          <cell r="E1720">
            <v>0</v>
          </cell>
          <cell r="F1720">
            <v>107347</v>
          </cell>
          <cell r="G1720">
            <v>107347</v>
          </cell>
          <cell r="H1720">
            <v>0</v>
          </cell>
          <cell r="I1720">
            <v>176165</v>
          </cell>
          <cell r="J1720">
            <v>140280</v>
          </cell>
          <cell r="K1720">
            <v>176165</v>
          </cell>
          <cell r="L1720">
            <v>0</v>
          </cell>
          <cell r="M1720">
            <v>16204</v>
          </cell>
          <cell r="N1720">
            <v>11455</v>
          </cell>
          <cell r="O1720">
            <v>9698</v>
          </cell>
          <cell r="P1720">
            <v>6506</v>
          </cell>
          <cell r="Q1720">
            <v>1530</v>
          </cell>
          <cell r="R1720">
            <v>0</v>
          </cell>
          <cell r="S1720">
            <v>0</v>
          </cell>
          <cell r="T1720">
            <v>0</v>
          </cell>
          <cell r="U1720">
            <v>1530</v>
          </cell>
          <cell r="V1720">
            <v>18448</v>
          </cell>
        </row>
        <row r="1721">
          <cell r="D1721">
            <v>46222</v>
          </cell>
          <cell r="E1721">
            <v>0</v>
          </cell>
          <cell r="F1721">
            <v>157793</v>
          </cell>
          <cell r="G1721">
            <v>157793</v>
          </cell>
          <cell r="H1721">
            <v>0</v>
          </cell>
          <cell r="I1721">
            <v>270495</v>
          </cell>
          <cell r="J1721">
            <v>219130</v>
          </cell>
          <cell r="K1721">
            <v>270495</v>
          </cell>
          <cell r="L1721">
            <v>0</v>
          </cell>
          <cell r="M1721">
            <v>24761</v>
          </cell>
          <cell r="N1721">
            <v>17951</v>
          </cell>
          <cell r="O1721">
            <v>16980</v>
          </cell>
          <cell r="P1721">
            <v>7781</v>
          </cell>
          <cell r="Q1721">
            <v>2949</v>
          </cell>
          <cell r="R1721">
            <v>0</v>
          </cell>
          <cell r="S1721">
            <v>0</v>
          </cell>
          <cell r="T1721">
            <v>0</v>
          </cell>
          <cell r="U1721">
            <v>2949</v>
          </cell>
          <cell r="V1721">
            <v>27113</v>
          </cell>
        </row>
        <row r="1722">
          <cell r="D1722">
            <v>46223</v>
          </cell>
          <cell r="E1722">
            <v>0</v>
          </cell>
          <cell r="F1722">
            <v>125819</v>
          </cell>
          <cell r="G1722">
            <v>125819</v>
          </cell>
          <cell r="H1722">
            <v>0</v>
          </cell>
          <cell r="I1722">
            <v>185140</v>
          </cell>
          <cell r="J1722">
            <v>146160</v>
          </cell>
          <cell r="K1722">
            <v>182000</v>
          </cell>
          <cell r="L1722">
            <v>3140</v>
          </cell>
          <cell r="M1722">
            <v>17148</v>
          </cell>
          <cell r="N1722">
            <v>12018</v>
          </cell>
          <cell r="O1722">
            <v>3209</v>
          </cell>
          <cell r="P1722">
            <v>13939</v>
          </cell>
          <cell r="Q1722">
            <v>2229</v>
          </cell>
          <cell r="R1722">
            <v>0</v>
          </cell>
          <cell r="S1722">
            <v>0</v>
          </cell>
          <cell r="T1722">
            <v>0</v>
          </cell>
          <cell r="U1722">
            <v>2229</v>
          </cell>
          <cell r="V1722">
            <v>21599</v>
          </cell>
        </row>
        <row r="1723">
          <cell r="D1723">
            <v>46224</v>
          </cell>
          <cell r="E1723">
            <v>0</v>
          </cell>
          <cell r="F1723">
            <v>89029</v>
          </cell>
          <cell r="G1723">
            <v>55110</v>
          </cell>
          <cell r="H1723">
            <v>33919</v>
          </cell>
          <cell r="I1723">
            <v>151265</v>
          </cell>
          <cell r="J1723">
            <v>122510</v>
          </cell>
          <cell r="K1723">
            <v>151265</v>
          </cell>
          <cell r="L1723">
            <v>0</v>
          </cell>
          <cell r="M1723">
            <v>13864</v>
          </cell>
          <cell r="N1723">
            <v>10081</v>
          </cell>
          <cell r="O1723">
            <v>3500</v>
          </cell>
          <cell r="P1723">
            <v>10364</v>
          </cell>
          <cell r="Q1723">
            <v>1749</v>
          </cell>
          <cell r="R1723">
            <v>0</v>
          </cell>
          <cell r="S1723">
            <v>0</v>
          </cell>
          <cell r="T1723">
            <v>0</v>
          </cell>
          <cell r="U1723">
            <v>1749</v>
          </cell>
          <cell r="V1723">
            <v>15299</v>
          </cell>
        </row>
        <row r="1724">
          <cell r="D1724">
            <v>46225</v>
          </cell>
          <cell r="E1724">
            <v>0</v>
          </cell>
          <cell r="F1724">
            <v>219280</v>
          </cell>
          <cell r="G1724">
            <v>121107</v>
          </cell>
          <cell r="H1724">
            <v>98173</v>
          </cell>
          <cell r="I1724">
            <v>372930</v>
          </cell>
          <cell r="J1724">
            <v>273810</v>
          </cell>
          <cell r="K1724">
            <v>357000</v>
          </cell>
          <cell r="L1724">
            <v>15930</v>
          </cell>
          <cell r="M1724">
            <v>35590</v>
          </cell>
          <cell r="N1724">
            <v>22366</v>
          </cell>
          <cell r="O1724">
            <v>9644</v>
          </cell>
          <cell r="P1724">
            <v>25946</v>
          </cell>
          <cell r="Q1724">
            <v>3669</v>
          </cell>
          <cell r="R1724">
            <v>0</v>
          </cell>
          <cell r="S1724">
            <v>0</v>
          </cell>
          <cell r="T1724">
            <v>0</v>
          </cell>
          <cell r="U1724">
            <v>3669</v>
          </cell>
          <cell r="V1724">
            <v>38012</v>
          </cell>
        </row>
        <row r="1725">
          <cell r="D1725">
            <v>46303</v>
          </cell>
          <cell r="E1725">
            <v>0</v>
          </cell>
          <cell r="F1725">
            <v>6121</v>
          </cell>
          <cell r="G1725">
            <v>0</v>
          </cell>
          <cell r="H1725">
            <v>6121</v>
          </cell>
          <cell r="I1725">
            <v>2220</v>
          </cell>
          <cell r="J1725">
            <v>1800</v>
          </cell>
          <cell r="K1725">
            <v>2210</v>
          </cell>
          <cell r="L1725">
            <v>10</v>
          </cell>
          <cell r="M1725">
            <v>192</v>
          </cell>
          <cell r="N1725">
            <v>138</v>
          </cell>
          <cell r="O1725">
            <v>43</v>
          </cell>
          <cell r="P1725">
            <v>149</v>
          </cell>
          <cell r="Q1725">
            <v>789</v>
          </cell>
          <cell r="R1725">
            <v>0</v>
          </cell>
          <cell r="S1725">
            <v>0</v>
          </cell>
          <cell r="T1725">
            <v>0</v>
          </cell>
          <cell r="U1725">
            <v>789</v>
          </cell>
          <cell r="V1725">
            <v>1032</v>
          </cell>
        </row>
        <row r="1726">
          <cell r="D1726">
            <v>46304</v>
          </cell>
          <cell r="E1726">
            <v>0</v>
          </cell>
          <cell r="F1726">
            <v>8339</v>
          </cell>
          <cell r="G1726">
            <v>0</v>
          </cell>
          <cell r="H1726">
            <v>8339</v>
          </cell>
          <cell r="I1726">
            <v>4505</v>
          </cell>
          <cell r="J1726">
            <v>3740</v>
          </cell>
          <cell r="K1726">
            <v>4170</v>
          </cell>
          <cell r="L1726">
            <v>335</v>
          </cell>
          <cell r="M1726">
            <v>394</v>
          </cell>
          <cell r="N1726">
            <v>295</v>
          </cell>
          <cell r="O1726">
            <v>394</v>
          </cell>
          <cell r="P1726">
            <v>0</v>
          </cell>
          <cell r="Q1726">
            <v>789</v>
          </cell>
          <cell r="R1726">
            <v>0</v>
          </cell>
          <cell r="S1726">
            <v>0</v>
          </cell>
          <cell r="T1726">
            <v>0</v>
          </cell>
          <cell r="U1726">
            <v>789</v>
          </cell>
          <cell r="V1726">
            <v>1409</v>
          </cell>
        </row>
        <row r="1727">
          <cell r="D1727">
            <v>46392</v>
          </cell>
          <cell r="E1727">
            <v>0</v>
          </cell>
          <cell r="F1727">
            <v>80704</v>
          </cell>
          <cell r="G1727">
            <v>80704</v>
          </cell>
          <cell r="H1727">
            <v>0</v>
          </cell>
          <cell r="I1727">
            <v>115600</v>
          </cell>
          <cell r="J1727">
            <v>92310</v>
          </cell>
          <cell r="K1727">
            <v>114110</v>
          </cell>
          <cell r="L1727">
            <v>1490</v>
          </cell>
          <cell r="M1727">
            <v>10664</v>
          </cell>
          <cell r="N1727">
            <v>7613</v>
          </cell>
          <cell r="O1727">
            <v>3419</v>
          </cell>
          <cell r="P1727">
            <v>7245</v>
          </cell>
          <cell r="Q1727">
            <v>1509</v>
          </cell>
          <cell r="R1727">
            <v>0</v>
          </cell>
          <cell r="S1727">
            <v>0</v>
          </cell>
          <cell r="T1727">
            <v>0</v>
          </cell>
          <cell r="U1727">
            <v>1509</v>
          </cell>
          <cell r="V1727">
            <v>13834</v>
          </cell>
        </row>
        <row r="1728">
          <cell r="D1728">
            <v>46404</v>
          </cell>
          <cell r="E1728">
            <v>0</v>
          </cell>
          <cell r="F1728">
            <v>51033</v>
          </cell>
          <cell r="G1728">
            <v>0</v>
          </cell>
          <cell r="H1728">
            <v>51033</v>
          </cell>
          <cell r="I1728">
            <v>49265</v>
          </cell>
          <cell r="J1728">
            <v>37760</v>
          </cell>
          <cell r="K1728">
            <v>49265</v>
          </cell>
          <cell r="L1728">
            <v>0</v>
          </cell>
          <cell r="M1728">
            <v>4540</v>
          </cell>
          <cell r="N1728">
            <v>3025</v>
          </cell>
          <cell r="O1728">
            <v>3236</v>
          </cell>
          <cell r="P1728">
            <v>1304</v>
          </cell>
          <cell r="Q1728">
            <v>1029</v>
          </cell>
          <cell r="R1728">
            <v>0</v>
          </cell>
          <cell r="S1728">
            <v>0</v>
          </cell>
          <cell r="T1728">
            <v>0</v>
          </cell>
          <cell r="U1728">
            <v>1029</v>
          </cell>
          <cell r="V1728">
            <v>8722</v>
          </cell>
        </row>
        <row r="1729">
          <cell r="D1729">
            <v>46452</v>
          </cell>
          <cell r="E1729">
            <v>0</v>
          </cell>
          <cell r="F1729">
            <v>44864</v>
          </cell>
          <cell r="G1729">
            <v>30627</v>
          </cell>
          <cell r="H1729">
            <v>14237</v>
          </cell>
          <cell r="I1729">
            <v>56910</v>
          </cell>
          <cell r="J1729">
            <v>46750</v>
          </cell>
          <cell r="K1729">
            <v>56910</v>
          </cell>
          <cell r="L1729">
            <v>0</v>
          </cell>
          <cell r="M1729">
            <v>5171</v>
          </cell>
          <cell r="N1729">
            <v>3848</v>
          </cell>
          <cell r="O1729">
            <v>4537</v>
          </cell>
          <cell r="P1729">
            <v>634</v>
          </cell>
          <cell r="Q1729">
            <v>570</v>
          </cell>
          <cell r="R1729">
            <v>0</v>
          </cell>
          <cell r="S1729">
            <v>0</v>
          </cell>
          <cell r="T1729">
            <v>0</v>
          </cell>
          <cell r="U1729">
            <v>570</v>
          </cell>
          <cell r="V1729">
            <v>7657</v>
          </cell>
        </row>
        <row r="1730">
          <cell r="D1730">
            <v>46468</v>
          </cell>
          <cell r="E1730">
            <v>0</v>
          </cell>
          <cell r="F1730">
            <v>54032</v>
          </cell>
          <cell r="G1730">
            <v>0</v>
          </cell>
          <cell r="H1730">
            <v>54032</v>
          </cell>
          <cell r="I1730">
            <v>81425</v>
          </cell>
          <cell r="J1730">
            <v>67220</v>
          </cell>
          <cell r="K1730">
            <v>81425</v>
          </cell>
          <cell r="L1730">
            <v>0</v>
          </cell>
          <cell r="M1730">
            <v>7398</v>
          </cell>
          <cell r="N1730">
            <v>5538</v>
          </cell>
          <cell r="O1730">
            <v>1654</v>
          </cell>
          <cell r="P1730">
            <v>5744</v>
          </cell>
          <cell r="Q1730">
            <v>1269</v>
          </cell>
          <cell r="R1730">
            <v>0</v>
          </cell>
          <cell r="S1730">
            <v>0</v>
          </cell>
          <cell r="T1730">
            <v>0</v>
          </cell>
          <cell r="U1730">
            <v>1269</v>
          </cell>
          <cell r="V1730">
            <v>9248</v>
          </cell>
        </row>
        <row r="1731">
          <cell r="D1731">
            <v>46482</v>
          </cell>
          <cell r="E1731">
            <v>0</v>
          </cell>
          <cell r="F1731">
            <v>34225</v>
          </cell>
          <cell r="G1731">
            <v>34225</v>
          </cell>
          <cell r="H1731">
            <v>0</v>
          </cell>
          <cell r="I1731">
            <v>40885</v>
          </cell>
          <cell r="J1731">
            <v>33670</v>
          </cell>
          <cell r="K1731">
            <v>40480</v>
          </cell>
          <cell r="L1731">
            <v>405</v>
          </cell>
          <cell r="M1731">
            <v>3696</v>
          </cell>
          <cell r="N1731">
            <v>2748</v>
          </cell>
          <cell r="O1731">
            <v>2140</v>
          </cell>
          <cell r="P1731">
            <v>1556</v>
          </cell>
          <cell r="Q1731">
            <v>1029</v>
          </cell>
          <cell r="R1731">
            <v>0</v>
          </cell>
          <cell r="S1731">
            <v>0</v>
          </cell>
          <cell r="T1731">
            <v>0</v>
          </cell>
          <cell r="U1731">
            <v>1029</v>
          </cell>
          <cell r="V1731">
            <v>5838</v>
          </cell>
        </row>
        <row r="1732">
          <cell r="D1732">
            <v>46490</v>
          </cell>
          <cell r="E1732">
            <v>0</v>
          </cell>
          <cell r="F1732">
            <v>39007</v>
          </cell>
          <cell r="G1732">
            <v>33360</v>
          </cell>
          <cell r="H1732">
            <v>5647</v>
          </cell>
          <cell r="I1732">
            <v>47325</v>
          </cell>
          <cell r="J1732">
            <v>40260</v>
          </cell>
          <cell r="K1732">
            <v>47325</v>
          </cell>
          <cell r="L1732">
            <v>0</v>
          </cell>
          <cell r="M1732">
            <v>4216</v>
          </cell>
          <cell r="N1732">
            <v>3310</v>
          </cell>
          <cell r="O1732">
            <v>1260</v>
          </cell>
          <cell r="P1732">
            <v>2956</v>
          </cell>
          <cell r="Q1732">
            <v>1029</v>
          </cell>
          <cell r="R1732">
            <v>0</v>
          </cell>
          <cell r="S1732">
            <v>0</v>
          </cell>
          <cell r="T1732">
            <v>0</v>
          </cell>
          <cell r="U1732">
            <v>1029</v>
          </cell>
          <cell r="V1732">
            <v>6653</v>
          </cell>
        </row>
        <row r="1733">
          <cell r="D1733">
            <v>46491</v>
          </cell>
          <cell r="E1733">
            <v>0</v>
          </cell>
          <cell r="F1733">
            <v>38920</v>
          </cell>
          <cell r="G1733">
            <v>38920</v>
          </cell>
          <cell r="H1733">
            <v>0</v>
          </cell>
          <cell r="I1733">
            <v>47540</v>
          </cell>
          <cell r="J1733">
            <v>40920</v>
          </cell>
          <cell r="K1733">
            <v>47540</v>
          </cell>
          <cell r="L1733">
            <v>0</v>
          </cell>
          <cell r="M1733">
            <v>4217</v>
          </cell>
          <cell r="N1733">
            <v>3365</v>
          </cell>
          <cell r="O1733">
            <v>2480</v>
          </cell>
          <cell r="P1733">
            <v>1737</v>
          </cell>
          <cell r="Q1733">
            <v>1029</v>
          </cell>
          <cell r="R1733">
            <v>0</v>
          </cell>
          <cell r="S1733">
            <v>0</v>
          </cell>
          <cell r="T1733">
            <v>0</v>
          </cell>
          <cell r="U1733">
            <v>1029</v>
          </cell>
          <cell r="V1733">
            <v>6632</v>
          </cell>
        </row>
        <row r="1734">
          <cell r="D1734">
            <v>46492</v>
          </cell>
          <cell r="E1734">
            <v>0</v>
          </cell>
          <cell r="F1734">
            <v>63585</v>
          </cell>
          <cell r="G1734">
            <v>63585</v>
          </cell>
          <cell r="H1734">
            <v>0</v>
          </cell>
          <cell r="I1734">
            <v>93160</v>
          </cell>
          <cell r="J1734">
            <v>77420</v>
          </cell>
          <cell r="K1734">
            <v>93160</v>
          </cell>
          <cell r="L1734">
            <v>0</v>
          </cell>
          <cell r="M1734">
            <v>8417</v>
          </cell>
          <cell r="N1734">
            <v>6365</v>
          </cell>
          <cell r="O1734">
            <v>6417</v>
          </cell>
          <cell r="P1734">
            <v>2000</v>
          </cell>
          <cell r="Q1734">
            <v>1269</v>
          </cell>
          <cell r="R1734">
            <v>0</v>
          </cell>
          <cell r="S1734">
            <v>0</v>
          </cell>
          <cell r="T1734">
            <v>0</v>
          </cell>
          <cell r="U1734">
            <v>1269</v>
          </cell>
          <cell r="V1734">
            <v>10898</v>
          </cell>
        </row>
        <row r="1735">
          <cell r="D1735">
            <v>46501</v>
          </cell>
          <cell r="E1735">
            <v>0</v>
          </cell>
          <cell r="F1735">
            <v>42789</v>
          </cell>
          <cell r="G1735">
            <v>17760</v>
          </cell>
          <cell r="H1735">
            <v>25029</v>
          </cell>
          <cell r="I1735">
            <v>45240</v>
          </cell>
          <cell r="J1735">
            <v>36440</v>
          </cell>
          <cell r="K1735">
            <v>45240</v>
          </cell>
          <cell r="L1735">
            <v>0</v>
          </cell>
          <cell r="M1735">
            <v>4130</v>
          </cell>
          <cell r="N1735">
            <v>2975</v>
          </cell>
          <cell r="O1735">
            <v>1823</v>
          </cell>
          <cell r="P1735">
            <v>2307</v>
          </cell>
          <cell r="Q1735">
            <v>1029</v>
          </cell>
          <cell r="R1735">
            <v>0</v>
          </cell>
          <cell r="S1735">
            <v>0</v>
          </cell>
          <cell r="T1735">
            <v>0</v>
          </cell>
          <cell r="U1735">
            <v>1029</v>
          </cell>
          <cell r="V1735">
            <v>7296</v>
          </cell>
        </row>
        <row r="1736">
          <cell r="D1736">
            <v>46502</v>
          </cell>
          <cell r="E1736">
            <v>0</v>
          </cell>
          <cell r="F1736">
            <v>33110</v>
          </cell>
          <cell r="G1736">
            <v>33110</v>
          </cell>
          <cell r="H1736">
            <v>0</v>
          </cell>
          <cell r="I1736">
            <v>31400</v>
          </cell>
          <cell r="J1736">
            <v>24980</v>
          </cell>
          <cell r="K1736">
            <v>31400</v>
          </cell>
          <cell r="L1736">
            <v>0</v>
          </cell>
          <cell r="M1736">
            <v>2889</v>
          </cell>
          <cell r="N1736">
            <v>2043</v>
          </cell>
          <cell r="O1736">
            <v>821</v>
          </cell>
          <cell r="P1736">
            <v>2068</v>
          </cell>
          <cell r="Q1736">
            <v>1029</v>
          </cell>
          <cell r="R1736">
            <v>0</v>
          </cell>
          <cell r="S1736">
            <v>0</v>
          </cell>
          <cell r="T1736">
            <v>0</v>
          </cell>
          <cell r="U1736">
            <v>1029</v>
          </cell>
          <cell r="V1736">
            <v>5622</v>
          </cell>
        </row>
        <row r="1737">
          <cell r="D1737">
            <v>46505</v>
          </cell>
          <cell r="E1737">
            <v>0</v>
          </cell>
          <cell r="F1737">
            <v>64499</v>
          </cell>
          <cell r="G1737">
            <v>0</v>
          </cell>
          <cell r="H1737">
            <v>64499</v>
          </cell>
          <cell r="I1737">
            <v>73955</v>
          </cell>
          <cell r="J1737">
            <v>60210</v>
          </cell>
          <cell r="K1737">
            <v>73955</v>
          </cell>
          <cell r="L1737">
            <v>0</v>
          </cell>
          <cell r="M1737">
            <v>6759</v>
          </cell>
          <cell r="N1737">
            <v>4956</v>
          </cell>
          <cell r="O1737">
            <v>2030</v>
          </cell>
          <cell r="P1737">
            <v>4729</v>
          </cell>
          <cell r="Q1737">
            <v>1269</v>
          </cell>
          <cell r="R1737">
            <v>0</v>
          </cell>
          <cell r="S1737">
            <v>0</v>
          </cell>
          <cell r="T1737">
            <v>0</v>
          </cell>
          <cell r="U1737">
            <v>1269</v>
          </cell>
          <cell r="V1737">
            <v>11003</v>
          </cell>
        </row>
        <row r="1738">
          <cell r="D1738">
            <v>46523</v>
          </cell>
          <cell r="E1738">
            <v>0</v>
          </cell>
          <cell r="F1738">
            <v>12092</v>
          </cell>
          <cell r="G1738">
            <v>12092</v>
          </cell>
          <cell r="H1738">
            <v>0</v>
          </cell>
          <cell r="I1738">
            <v>9940</v>
          </cell>
          <cell r="J1738">
            <v>8360</v>
          </cell>
          <cell r="K1738">
            <v>9940</v>
          </cell>
          <cell r="L1738">
            <v>0</v>
          </cell>
          <cell r="M1738">
            <v>897</v>
          </cell>
          <cell r="N1738">
            <v>693</v>
          </cell>
          <cell r="O1738">
            <v>200</v>
          </cell>
          <cell r="P1738">
            <v>697</v>
          </cell>
          <cell r="Q1738">
            <v>789</v>
          </cell>
          <cell r="R1738">
            <v>0</v>
          </cell>
          <cell r="S1738">
            <v>0</v>
          </cell>
          <cell r="T1738">
            <v>0</v>
          </cell>
          <cell r="U1738">
            <v>789</v>
          </cell>
          <cell r="V1738">
            <v>2048</v>
          </cell>
        </row>
        <row r="1739">
          <cell r="D1739">
            <v>46524</v>
          </cell>
          <cell r="E1739">
            <v>0</v>
          </cell>
          <cell r="F1739">
            <v>13935</v>
          </cell>
          <cell r="G1739">
            <v>0</v>
          </cell>
          <cell r="H1739">
            <v>13935</v>
          </cell>
          <cell r="I1739">
            <v>12410</v>
          </cell>
          <cell r="J1739">
            <v>10540</v>
          </cell>
          <cell r="K1739">
            <v>12410</v>
          </cell>
          <cell r="L1739">
            <v>0</v>
          </cell>
          <cell r="M1739">
            <v>1098</v>
          </cell>
          <cell r="N1739">
            <v>855</v>
          </cell>
          <cell r="O1739">
            <v>1098</v>
          </cell>
          <cell r="P1739">
            <v>0</v>
          </cell>
          <cell r="Q1739">
            <v>789</v>
          </cell>
          <cell r="R1739">
            <v>0</v>
          </cell>
          <cell r="S1739">
            <v>0</v>
          </cell>
          <cell r="T1739">
            <v>0</v>
          </cell>
          <cell r="U1739">
            <v>789</v>
          </cell>
          <cell r="V1739">
            <v>2364</v>
          </cell>
        </row>
        <row r="1740">
          <cell r="D1740">
            <v>46525</v>
          </cell>
          <cell r="E1740">
            <v>0</v>
          </cell>
          <cell r="F1740">
            <v>49113</v>
          </cell>
          <cell r="G1740">
            <v>49113</v>
          </cell>
          <cell r="H1740">
            <v>0</v>
          </cell>
          <cell r="I1740">
            <v>63010</v>
          </cell>
          <cell r="J1740">
            <v>53110</v>
          </cell>
          <cell r="K1740">
            <v>63010</v>
          </cell>
          <cell r="L1740">
            <v>0</v>
          </cell>
          <cell r="M1740">
            <v>5650</v>
          </cell>
          <cell r="N1740">
            <v>4351</v>
          </cell>
          <cell r="O1740">
            <v>5650</v>
          </cell>
          <cell r="P1740">
            <v>0</v>
          </cell>
          <cell r="Q1740">
            <v>1269</v>
          </cell>
          <cell r="R1740">
            <v>0</v>
          </cell>
          <cell r="S1740">
            <v>0</v>
          </cell>
          <cell r="T1740">
            <v>0</v>
          </cell>
          <cell r="U1740">
            <v>1269</v>
          </cell>
          <cell r="V1740">
            <v>8372</v>
          </cell>
        </row>
        <row r="1741">
          <cell r="D1741">
            <v>46527</v>
          </cell>
          <cell r="E1741">
            <v>0</v>
          </cell>
          <cell r="F1741">
            <v>34295</v>
          </cell>
          <cell r="G1741">
            <v>34295</v>
          </cell>
          <cell r="H1741">
            <v>0</v>
          </cell>
          <cell r="I1741">
            <v>34650</v>
          </cell>
          <cell r="J1741">
            <v>27540</v>
          </cell>
          <cell r="K1741">
            <v>34650</v>
          </cell>
          <cell r="L1741">
            <v>0</v>
          </cell>
          <cell r="M1741">
            <v>3195</v>
          </cell>
          <cell r="N1741">
            <v>2253</v>
          </cell>
          <cell r="O1741">
            <v>3195</v>
          </cell>
          <cell r="P1741">
            <v>0</v>
          </cell>
          <cell r="Q1741">
            <v>1029</v>
          </cell>
          <cell r="R1741">
            <v>0</v>
          </cell>
          <cell r="S1741">
            <v>0</v>
          </cell>
          <cell r="T1741">
            <v>0</v>
          </cell>
          <cell r="U1741">
            <v>1029</v>
          </cell>
          <cell r="V1741">
            <v>5847</v>
          </cell>
        </row>
        <row r="1742">
          <cell r="D1742">
            <v>46529</v>
          </cell>
          <cell r="E1742">
            <v>0</v>
          </cell>
          <cell r="F1742">
            <v>40583</v>
          </cell>
          <cell r="G1742">
            <v>40583</v>
          </cell>
          <cell r="H1742">
            <v>0</v>
          </cell>
          <cell r="I1742">
            <v>43165</v>
          </cell>
          <cell r="J1742">
            <v>35800</v>
          </cell>
          <cell r="K1742">
            <v>43165</v>
          </cell>
          <cell r="L1742">
            <v>0</v>
          </cell>
          <cell r="M1742">
            <v>3858</v>
          </cell>
          <cell r="N1742">
            <v>2898</v>
          </cell>
          <cell r="O1742">
            <v>900</v>
          </cell>
          <cell r="P1742">
            <v>2958</v>
          </cell>
          <cell r="Q1742">
            <v>1029</v>
          </cell>
          <cell r="R1742">
            <v>0</v>
          </cell>
          <cell r="S1742">
            <v>0</v>
          </cell>
          <cell r="T1742">
            <v>0</v>
          </cell>
          <cell r="U1742">
            <v>1029</v>
          </cell>
          <cell r="V1742">
            <v>6912</v>
          </cell>
        </row>
        <row r="1743">
          <cell r="D1743">
            <v>46530</v>
          </cell>
          <cell r="E1743">
            <v>0</v>
          </cell>
          <cell r="F1743">
            <v>54636</v>
          </cell>
          <cell r="G1743">
            <v>0</v>
          </cell>
          <cell r="H1743">
            <v>54636</v>
          </cell>
          <cell r="I1743">
            <v>70440</v>
          </cell>
          <cell r="J1743">
            <v>59360</v>
          </cell>
          <cell r="K1743">
            <v>70440</v>
          </cell>
          <cell r="L1743">
            <v>0</v>
          </cell>
          <cell r="M1743">
            <v>6255</v>
          </cell>
          <cell r="N1743">
            <v>4815</v>
          </cell>
          <cell r="O1743">
            <v>6255</v>
          </cell>
          <cell r="P1743">
            <v>0</v>
          </cell>
          <cell r="Q1743">
            <v>1269</v>
          </cell>
          <cell r="R1743">
            <v>0</v>
          </cell>
          <cell r="S1743">
            <v>0</v>
          </cell>
          <cell r="T1743">
            <v>0</v>
          </cell>
          <cell r="U1743">
            <v>1269</v>
          </cell>
          <cell r="V1743">
            <v>9329</v>
          </cell>
        </row>
        <row r="1744">
          <cell r="D1744">
            <v>46531</v>
          </cell>
          <cell r="E1744">
            <v>0</v>
          </cell>
          <cell r="F1744">
            <v>34489</v>
          </cell>
          <cell r="G1744">
            <v>34489</v>
          </cell>
          <cell r="H1744">
            <v>0</v>
          </cell>
          <cell r="I1744">
            <v>41610</v>
          </cell>
          <cell r="J1744">
            <v>36020</v>
          </cell>
          <cell r="K1744">
            <v>41610</v>
          </cell>
          <cell r="L1744">
            <v>0</v>
          </cell>
          <cell r="M1744">
            <v>3650</v>
          </cell>
          <cell r="N1744">
            <v>2933</v>
          </cell>
          <cell r="O1744">
            <v>2251</v>
          </cell>
          <cell r="P1744">
            <v>1399</v>
          </cell>
          <cell r="Q1744">
            <v>1029</v>
          </cell>
          <cell r="R1744">
            <v>0</v>
          </cell>
          <cell r="S1744">
            <v>0</v>
          </cell>
          <cell r="T1744">
            <v>0</v>
          </cell>
          <cell r="U1744">
            <v>1029</v>
          </cell>
          <cell r="V1744">
            <v>5874</v>
          </cell>
        </row>
        <row r="1745">
          <cell r="D1745">
            <v>46532</v>
          </cell>
          <cell r="E1745">
            <v>0</v>
          </cell>
          <cell r="F1745">
            <v>36782</v>
          </cell>
          <cell r="G1745">
            <v>36782</v>
          </cell>
          <cell r="H1745">
            <v>0</v>
          </cell>
          <cell r="I1745">
            <v>47880</v>
          </cell>
          <cell r="J1745">
            <v>41920</v>
          </cell>
          <cell r="K1745">
            <v>47880</v>
          </cell>
          <cell r="L1745">
            <v>0</v>
          </cell>
          <cell r="M1745">
            <v>4112</v>
          </cell>
          <cell r="N1745">
            <v>3350</v>
          </cell>
          <cell r="O1745">
            <v>2403</v>
          </cell>
          <cell r="P1745">
            <v>1709</v>
          </cell>
          <cell r="Q1745">
            <v>1029</v>
          </cell>
          <cell r="R1745">
            <v>0</v>
          </cell>
          <cell r="S1745">
            <v>0</v>
          </cell>
          <cell r="T1745">
            <v>0</v>
          </cell>
          <cell r="U1745">
            <v>1029</v>
          </cell>
          <cell r="V1745">
            <v>6274</v>
          </cell>
        </row>
        <row r="1746">
          <cell r="D1746">
            <v>46533</v>
          </cell>
          <cell r="E1746">
            <v>0</v>
          </cell>
          <cell r="F1746">
            <v>39655</v>
          </cell>
          <cell r="G1746">
            <v>18580</v>
          </cell>
          <cell r="H1746">
            <v>21075</v>
          </cell>
          <cell r="I1746">
            <v>34585</v>
          </cell>
          <cell r="J1746">
            <v>27640</v>
          </cell>
          <cell r="K1746">
            <v>34585</v>
          </cell>
          <cell r="L1746">
            <v>0</v>
          </cell>
          <cell r="M1746">
            <v>3161</v>
          </cell>
          <cell r="N1746">
            <v>2255</v>
          </cell>
          <cell r="O1746">
            <v>3161</v>
          </cell>
          <cell r="P1746">
            <v>0</v>
          </cell>
          <cell r="Q1746">
            <v>1029</v>
          </cell>
          <cell r="R1746">
            <v>0</v>
          </cell>
          <cell r="S1746">
            <v>0</v>
          </cell>
          <cell r="T1746">
            <v>0</v>
          </cell>
          <cell r="U1746">
            <v>1029</v>
          </cell>
          <cell r="V1746">
            <v>6752</v>
          </cell>
        </row>
        <row r="1747">
          <cell r="D1747">
            <v>46534</v>
          </cell>
          <cell r="E1747">
            <v>0</v>
          </cell>
          <cell r="F1747">
            <v>37679</v>
          </cell>
          <cell r="G1747">
            <v>23000</v>
          </cell>
          <cell r="H1747">
            <v>14679</v>
          </cell>
          <cell r="I1747">
            <v>33800</v>
          </cell>
          <cell r="J1747">
            <v>27390</v>
          </cell>
          <cell r="K1747">
            <v>33800</v>
          </cell>
          <cell r="L1747">
            <v>0</v>
          </cell>
          <cell r="M1747">
            <v>3050</v>
          </cell>
          <cell r="N1747">
            <v>2213</v>
          </cell>
          <cell r="O1747">
            <v>2082</v>
          </cell>
          <cell r="P1747">
            <v>968</v>
          </cell>
          <cell r="Q1747">
            <v>1029</v>
          </cell>
          <cell r="R1747">
            <v>0</v>
          </cell>
          <cell r="S1747">
            <v>0</v>
          </cell>
          <cell r="T1747">
            <v>0</v>
          </cell>
          <cell r="U1747">
            <v>1029</v>
          </cell>
          <cell r="V1747">
            <v>6415</v>
          </cell>
        </row>
        <row r="1748">
          <cell r="D1748">
            <v>46535</v>
          </cell>
          <cell r="E1748">
            <v>0</v>
          </cell>
          <cell r="F1748">
            <v>34780</v>
          </cell>
          <cell r="G1748">
            <v>0</v>
          </cell>
          <cell r="H1748">
            <v>34780</v>
          </cell>
          <cell r="I1748">
            <v>29690</v>
          </cell>
          <cell r="J1748">
            <v>24250</v>
          </cell>
          <cell r="K1748">
            <v>29690</v>
          </cell>
          <cell r="L1748">
            <v>0</v>
          </cell>
          <cell r="M1748">
            <v>2658</v>
          </cell>
          <cell r="N1748">
            <v>1956</v>
          </cell>
          <cell r="O1748">
            <v>2658</v>
          </cell>
          <cell r="P1748">
            <v>0</v>
          </cell>
          <cell r="Q1748">
            <v>1029</v>
          </cell>
          <cell r="R1748">
            <v>0</v>
          </cell>
          <cell r="S1748">
            <v>0</v>
          </cell>
          <cell r="T1748">
            <v>0</v>
          </cell>
          <cell r="U1748">
            <v>1029</v>
          </cell>
          <cell r="V1748">
            <v>5915</v>
          </cell>
        </row>
        <row r="1749">
          <cell r="D1749">
            <v>47000</v>
          </cell>
          <cell r="E1749">
            <v>0</v>
          </cell>
          <cell r="F1749">
            <v>5912282</v>
          </cell>
          <cell r="G1749">
            <v>3313192</v>
          </cell>
          <cell r="H1749">
            <v>2599090</v>
          </cell>
          <cell r="I1749">
            <v>0</v>
          </cell>
          <cell r="J1749">
            <v>0</v>
          </cell>
          <cell r="K1749">
            <v>0</v>
          </cell>
          <cell r="L1749">
            <v>0</v>
          </cell>
          <cell r="M1749">
            <v>0</v>
          </cell>
          <cell r="N1749">
            <v>0</v>
          </cell>
          <cell r="O1749">
            <v>0</v>
          </cell>
          <cell r="P1749">
            <v>0</v>
          </cell>
          <cell r="Q1749">
            <v>0</v>
          </cell>
          <cell r="R1749">
            <v>0</v>
          </cell>
          <cell r="S1749">
            <v>0</v>
          </cell>
          <cell r="T1749">
            <v>0</v>
          </cell>
          <cell r="U1749">
            <v>0</v>
          </cell>
          <cell r="V1749">
            <v>996718</v>
          </cell>
        </row>
        <row r="1750">
          <cell r="D1750">
            <v>47201</v>
          </cell>
          <cell r="E1750">
            <v>0</v>
          </cell>
          <cell r="F1750">
            <v>675614</v>
          </cell>
          <cell r="G1750">
            <v>39614</v>
          </cell>
          <cell r="H1750">
            <v>636000</v>
          </cell>
          <cell r="I1750">
            <v>1688505</v>
          </cell>
          <cell r="J1750">
            <v>1278510</v>
          </cell>
          <cell r="K1750">
            <v>1553760</v>
          </cell>
          <cell r="L1750">
            <v>134745</v>
          </cell>
          <cell r="M1750">
            <v>157996</v>
          </cell>
          <cell r="N1750">
            <v>103336</v>
          </cell>
          <cell r="O1750">
            <v>97789</v>
          </cell>
          <cell r="P1750">
            <v>60207</v>
          </cell>
          <cell r="Q1750">
            <v>10549</v>
          </cell>
          <cell r="R1750">
            <v>0</v>
          </cell>
          <cell r="S1750">
            <v>0</v>
          </cell>
          <cell r="T1750">
            <v>0</v>
          </cell>
          <cell r="U1750">
            <v>10549</v>
          </cell>
          <cell r="V1750">
            <v>113741</v>
          </cell>
        </row>
        <row r="1751">
          <cell r="D1751">
            <v>47205</v>
          </cell>
          <cell r="E1751">
            <v>0</v>
          </cell>
          <cell r="F1751">
            <v>255924</v>
          </cell>
          <cell r="G1751">
            <v>78300</v>
          </cell>
          <cell r="H1751">
            <v>177624</v>
          </cell>
          <cell r="I1751">
            <v>451685</v>
          </cell>
          <cell r="J1751">
            <v>323260</v>
          </cell>
          <cell r="K1751">
            <v>451685</v>
          </cell>
          <cell r="L1751">
            <v>0</v>
          </cell>
          <cell r="M1751">
            <v>42676</v>
          </cell>
          <cell r="N1751">
            <v>25573</v>
          </cell>
          <cell r="O1751">
            <v>42676</v>
          </cell>
          <cell r="P1751">
            <v>0</v>
          </cell>
          <cell r="Q1751">
            <v>3930</v>
          </cell>
          <cell r="R1751">
            <v>0</v>
          </cell>
          <cell r="S1751">
            <v>0</v>
          </cell>
          <cell r="T1751">
            <v>0</v>
          </cell>
          <cell r="U1751">
            <v>3930</v>
          </cell>
          <cell r="V1751">
            <v>42985</v>
          </cell>
        </row>
        <row r="1752">
          <cell r="D1752">
            <v>47207</v>
          </cell>
          <cell r="E1752">
            <v>0</v>
          </cell>
          <cell r="F1752">
            <v>168945</v>
          </cell>
          <cell r="G1752">
            <v>88945</v>
          </cell>
          <cell r="H1752">
            <v>80000</v>
          </cell>
          <cell r="I1752">
            <v>257485</v>
          </cell>
          <cell r="J1752">
            <v>195580</v>
          </cell>
          <cell r="K1752">
            <v>256000</v>
          </cell>
          <cell r="L1752">
            <v>1485</v>
          </cell>
          <cell r="M1752">
            <v>23734</v>
          </cell>
          <cell r="N1752">
            <v>15475</v>
          </cell>
          <cell r="O1752">
            <v>8988</v>
          </cell>
          <cell r="P1752">
            <v>14746</v>
          </cell>
          <cell r="Q1752">
            <v>2730</v>
          </cell>
          <cell r="R1752">
            <v>0</v>
          </cell>
          <cell r="S1752">
            <v>0</v>
          </cell>
          <cell r="T1752">
            <v>0</v>
          </cell>
          <cell r="U1752">
            <v>2730</v>
          </cell>
          <cell r="V1752">
            <v>28453</v>
          </cell>
        </row>
        <row r="1753">
          <cell r="D1753">
            <v>47208</v>
          </cell>
          <cell r="E1753">
            <v>0</v>
          </cell>
          <cell r="F1753">
            <v>265060</v>
          </cell>
          <cell r="G1753">
            <v>0</v>
          </cell>
          <cell r="H1753">
            <v>265060</v>
          </cell>
          <cell r="I1753">
            <v>513180</v>
          </cell>
          <cell r="J1753">
            <v>361850</v>
          </cell>
          <cell r="K1753">
            <v>150</v>
          </cell>
          <cell r="L1753">
            <v>513030</v>
          </cell>
          <cell r="M1753">
            <v>49009</v>
          </cell>
          <cell r="N1753">
            <v>28798</v>
          </cell>
          <cell r="O1753">
            <v>7699</v>
          </cell>
          <cell r="P1753">
            <v>41310</v>
          </cell>
          <cell r="Q1753">
            <v>4869</v>
          </cell>
          <cell r="R1753">
            <v>0</v>
          </cell>
          <cell r="S1753">
            <v>0</v>
          </cell>
          <cell r="T1753">
            <v>0</v>
          </cell>
          <cell r="U1753">
            <v>4869</v>
          </cell>
          <cell r="V1753">
            <v>45035</v>
          </cell>
        </row>
        <row r="1754">
          <cell r="D1754">
            <v>47209</v>
          </cell>
          <cell r="E1754">
            <v>0</v>
          </cell>
          <cell r="F1754">
            <v>202197</v>
          </cell>
          <cell r="G1754">
            <v>0</v>
          </cell>
          <cell r="H1754">
            <v>202197</v>
          </cell>
          <cell r="I1754">
            <v>340040</v>
          </cell>
          <cell r="J1754">
            <v>261620</v>
          </cell>
          <cell r="K1754">
            <v>0</v>
          </cell>
          <cell r="L1754">
            <v>340040</v>
          </cell>
          <cell r="M1754">
            <v>31097</v>
          </cell>
          <cell r="N1754">
            <v>20708</v>
          </cell>
          <cell r="O1754">
            <v>4788</v>
          </cell>
          <cell r="P1754">
            <v>26309</v>
          </cell>
          <cell r="Q1754">
            <v>3189</v>
          </cell>
          <cell r="R1754">
            <v>0</v>
          </cell>
          <cell r="S1754">
            <v>0</v>
          </cell>
          <cell r="T1754">
            <v>0</v>
          </cell>
          <cell r="U1754">
            <v>3189</v>
          </cell>
          <cell r="V1754">
            <v>34164</v>
          </cell>
        </row>
        <row r="1755">
          <cell r="D1755">
            <v>47210</v>
          </cell>
          <cell r="E1755">
            <v>0</v>
          </cell>
          <cell r="F1755">
            <v>185281</v>
          </cell>
          <cell r="G1755">
            <v>0</v>
          </cell>
          <cell r="H1755">
            <v>185281</v>
          </cell>
          <cell r="I1755">
            <v>315285</v>
          </cell>
          <cell r="J1755">
            <v>239900</v>
          </cell>
          <cell r="K1755">
            <v>315285</v>
          </cell>
          <cell r="L1755">
            <v>0</v>
          </cell>
          <cell r="M1755">
            <v>28885</v>
          </cell>
          <cell r="N1755">
            <v>18898</v>
          </cell>
          <cell r="O1755">
            <v>26375</v>
          </cell>
          <cell r="P1755">
            <v>2510</v>
          </cell>
          <cell r="Q1755">
            <v>2709</v>
          </cell>
          <cell r="R1755">
            <v>0</v>
          </cell>
          <cell r="S1755">
            <v>0</v>
          </cell>
          <cell r="T1755">
            <v>0</v>
          </cell>
          <cell r="U1755">
            <v>2709</v>
          </cell>
          <cell r="V1755">
            <v>31314</v>
          </cell>
        </row>
        <row r="1756">
          <cell r="D1756">
            <v>47211</v>
          </cell>
          <cell r="E1756">
            <v>0</v>
          </cell>
          <cell r="F1756">
            <v>380237</v>
          </cell>
          <cell r="G1756">
            <v>380237</v>
          </cell>
          <cell r="H1756">
            <v>0</v>
          </cell>
          <cell r="I1756">
            <v>751655</v>
          </cell>
          <cell r="J1756">
            <v>578000</v>
          </cell>
          <cell r="K1756">
            <v>744000</v>
          </cell>
          <cell r="L1756">
            <v>7655</v>
          </cell>
          <cell r="M1756">
            <v>68872</v>
          </cell>
          <cell r="N1756">
            <v>45913</v>
          </cell>
          <cell r="O1756">
            <v>53814</v>
          </cell>
          <cell r="P1756">
            <v>15058</v>
          </cell>
          <cell r="Q1756">
            <v>5749</v>
          </cell>
          <cell r="R1756">
            <v>0</v>
          </cell>
          <cell r="S1756">
            <v>0</v>
          </cell>
          <cell r="T1756">
            <v>0</v>
          </cell>
          <cell r="U1756">
            <v>5749</v>
          </cell>
          <cell r="V1756">
            <v>64069</v>
          </cell>
        </row>
        <row r="1757">
          <cell r="D1757">
            <v>47212</v>
          </cell>
          <cell r="E1757">
            <v>0</v>
          </cell>
          <cell r="F1757">
            <v>177814</v>
          </cell>
          <cell r="G1757">
            <v>16338</v>
          </cell>
          <cell r="H1757">
            <v>161476</v>
          </cell>
          <cell r="I1757">
            <v>277720</v>
          </cell>
          <cell r="J1757">
            <v>193610</v>
          </cell>
          <cell r="K1757">
            <v>0</v>
          </cell>
          <cell r="L1757">
            <v>277720</v>
          </cell>
          <cell r="M1757">
            <v>26504</v>
          </cell>
          <cell r="N1757">
            <v>15278</v>
          </cell>
          <cell r="O1757">
            <v>4284</v>
          </cell>
          <cell r="P1757">
            <v>22220</v>
          </cell>
          <cell r="Q1757">
            <v>2709</v>
          </cell>
          <cell r="R1757">
            <v>0</v>
          </cell>
          <cell r="S1757">
            <v>0</v>
          </cell>
          <cell r="T1757">
            <v>0</v>
          </cell>
          <cell r="U1757">
            <v>2709</v>
          </cell>
          <cell r="V1757">
            <v>29971</v>
          </cell>
        </row>
        <row r="1758">
          <cell r="D1758">
            <v>47213</v>
          </cell>
          <cell r="E1758">
            <v>0</v>
          </cell>
          <cell r="F1758">
            <v>357297</v>
          </cell>
          <cell r="G1758">
            <v>0</v>
          </cell>
          <cell r="H1758">
            <v>357297</v>
          </cell>
          <cell r="I1758">
            <v>658500</v>
          </cell>
          <cell r="J1758">
            <v>510120</v>
          </cell>
          <cell r="K1758">
            <v>4000</v>
          </cell>
          <cell r="L1758">
            <v>654500</v>
          </cell>
          <cell r="M1758">
            <v>59716</v>
          </cell>
          <cell r="N1758">
            <v>40180</v>
          </cell>
          <cell r="O1758">
            <v>4382</v>
          </cell>
          <cell r="P1758">
            <v>55334</v>
          </cell>
          <cell r="Q1758">
            <v>5109</v>
          </cell>
          <cell r="R1758">
            <v>0</v>
          </cell>
          <cell r="S1758">
            <v>0</v>
          </cell>
          <cell r="T1758">
            <v>0</v>
          </cell>
          <cell r="U1758">
            <v>5109</v>
          </cell>
          <cell r="V1758">
            <v>60408</v>
          </cell>
        </row>
        <row r="1759">
          <cell r="D1759">
            <v>47214</v>
          </cell>
          <cell r="E1759">
            <v>0</v>
          </cell>
          <cell r="F1759">
            <v>195305</v>
          </cell>
          <cell r="G1759">
            <v>0</v>
          </cell>
          <cell r="H1759">
            <v>195305</v>
          </cell>
          <cell r="I1759">
            <v>305475</v>
          </cell>
          <cell r="J1759">
            <v>237910</v>
          </cell>
          <cell r="K1759">
            <v>305475</v>
          </cell>
          <cell r="L1759">
            <v>0</v>
          </cell>
          <cell r="M1759">
            <v>28065</v>
          </cell>
          <cell r="N1759">
            <v>19071</v>
          </cell>
          <cell r="O1759">
            <v>11947</v>
          </cell>
          <cell r="P1759">
            <v>16118</v>
          </cell>
          <cell r="Q1759">
            <v>2949</v>
          </cell>
          <cell r="R1759">
            <v>0</v>
          </cell>
          <cell r="S1759">
            <v>0</v>
          </cell>
          <cell r="T1759">
            <v>0</v>
          </cell>
          <cell r="U1759">
            <v>2949</v>
          </cell>
          <cell r="V1759">
            <v>32827</v>
          </cell>
        </row>
        <row r="1760">
          <cell r="D1760">
            <v>47215</v>
          </cell>
          <cell r="E1760">
            <v>0</v>
          </cell>
          <cell r="F1760">
            <v>151132</v>
          </cell>
          <cell r="G1760">
            <v>45900</v>
          </cell>
          <cell r="H1760">
            <v>105232</v>
          </cell>
          <cell r="I1760">
            <v>208890</v>
          </cell>
          <cell r="J1760">
            <v>154180</v>
          </cell>
          <cell r="K1760">
            <v>156000</v>
          </cell>
          <cell r="L1760">
            <v>52890</v>
          </cell>
          <cell r="M1760">
            <v>19334</v>
          </cell>
          <cell r="N1760">
            <v>12080</v>
          </cell>
          <cell r="O1760">
            <v>7099</v>
          </cell>
          <cell r="P1760">
            <v>12235</v>
          </cell>
          <cell r="Q1760">
            <v>2469</v>
          </cell>
          <cell r="R1760">
            <v>0</v>
          </cell>
          <cell r="S1760">
            <v>0</v>
          </cell>
          <cell r="T1760">
            <v>0</v>
          </cell>
          <cell r="U1760">
            <v>2469</v>
          </cell>
          <cell r="V1760">
            <v>25525</v>
          </cell>
        </row>
        <row r="1761">
          <cell r="D1761">
            <v>47301</v>
          </cell>
          <cell r="E1761">
            <v>0</v>
          </cell>
          <cell r="F1761">
            <v>28627</v>
          </cell>
          <cell r="G1761">
            <v>11000</v>
          </cell>
          <cell r="H1761">
            <v>17627</v>
          </cell>
          <cell r="I1761">
            <v>27850</v>
          </cell>
          <cell r="J1761">
            <v>22550</v>
          </cell>
          <cell r="K1761">
            <v>0</v>
          </cell>
          <cell r="L1761">
            <v>27850</v>
          </cell>
          <cell r="M1761">
            <v>2530</v>
          </cell>
          <cell r="N1761">
            <v>1831</v>
          </cell>
          <cell r="O1761">
            <v>0</v>
          </cell>
          <cell r="P1761">
            <v>2530</v>
          </cell>
          <cell r="Q1761">
            <v>1029</v>
          </cell>
          <cell r="R1761">
            <v>0</v>
          </cell>
          <cell r="S1761">
            <v>0</v>
          </cell>
          <cell r="T1761">
            <v>0</v>
          </cell>
          <cell r="U1761">
            <v>1029</v>
          </cell>
          <cell r="V1761">
            <v>4816</v>
          </cell>
        </row>
        <row r="1762">
          <cell r="D1762">
            <v>47302</v>
          </cell>
          <cell r="E1762">
            <v>0</v>
          </cell>
          <cell r="F1762">
            <v>17171</v>
          </cell>
          <cell r="G1762">
            <v>0</v>
          </cell>
          <cell r="H1762">
            <v>17171</v>
          </cell>
          <cell r="I1762">
            <v>24670</v>
          </cell>
          <cell r="J1762">
            <v>21400</v>
          </cell>
          <cell r="K1762">
            <v>24670</v>
          </cell>
          <cell r="L1762">
            <v>0</v>
          </cell>
          <cell r="M1762">
            <v>2173</v>
          </cell>
          <cell r="N1762">
            <v>1750</v>
          </cell>
          <cell r="O1762">
            <v>0</v>
          </cell>
          <cell r="P1762">
            <v>2173</v>
          </cell>
          <cell r="Q1762">
            <v>789</v>
          </cell>
          <cell r="R1762">
            <v>0</v>
          </cell>
          <cell r="S1762">
            <v>0</v>
          </cell>
          <cell r="T1762">
            <v>0</v>
          </cell>
          <cell r="U1762">
            <v>789</v>
          </cell>
          <cell r="V1762">
            <v>2886</v>
          </cell>
        </row>
        <row r="1763">
          <cell r="D1763">
            <v>47303</v>
          </cell>
          <cell r="E1763">
            <v>0</v>
          </cell>
          <cell r="F1763">
            <v>12905</v>
          </cell>
          <cell r="G1763">
            <v>0</v>
          </cell>
          <cell r="H1763">
            <v>12905</v>
          </cell>
          <cell r="I1763">
            <v>12320</v>
          </cell>
          <cell r="J1763">
            <v>10520</v>
          </cell>
          <cell r="K1763">
            <v>0</v>
          </cell>
          <cell r="L1763">
            <v>12320</v>
          </cell>
          <cell r="M1763">
            <v>1082</v>
          </cell>
          <cell r="N1763">
            <v>848</v>
          </cell>
          <cell r="O1763">
            <v>0</v>
          </cell>
          <cell r="P1763">
            <v>1082</v>
          </cell>
          <cell r="Q1763">
            <v>789</v>
          </cell>
          <cell r="R1763">
            <v>0</v>
          </cell>
          <cell r="S1763">
            <v>0</v>
          </cell>
          <cell r="T1763">
            <v>0</v>
          </cell>
          <cell r="U1763">
            <v>789</v>
          </cell>
          <cell r="V1763">
            <v>2170</v>
          </cell>
        </row>
        <row r="1764">
          <cell r="D1764">
            <v>47306</v>
          </cell>
          <cell r="E1764">
            <v>0</v>
          </cell>
          <cell r="F1764">
            <v>46165</v>
          </cell>
          <cell r="G1764">
            <v>46165</v>
          </cell>
          <cell r="H1764">
            <v>0</v>
          </cell>
          <cell r="I1764">
            <v>62860</v>
          </cell>
          <cell r="J1764">
            <v>53260</v>
          </cell>
          <cell r="K1764">
            <v>62860</v>
          </cell>
          <cell r="L1764">
            <v>0</v>
          </cell>
          <cell r="M1764">
            <v>5478</v>
          </cell>
          <cell r="N1764">
            <v>4233</v>
          </cell>
          <cell r="O1764">
            <v>5478</v>
          </cell>
          <cell r="P1764">
            <v>0</v>
          </cell>
          <cell r="Q1764">
            <v>1029</v>
          </cell>
          <cell r="R1764">
            <v>0</v>
          </cell>
          <cell r="S1764">
            <v>0</v>
          </cell>
          <cell r="T1764">
            <v>0</v>
          </cell>
          <cell r="U1764">
            <v>1029</v>
          </cell>
          <cell r="V1764">
            <v>7775</v>
          </cell>
        </row>
        <row r="1765">
          <cell r="D1765">
            <v>47308</v>
          </cell>
          <cell r="E1765">
            <v>0</v>
          </cell>
          <cell r="F1765">
            <v>58011</v>
          </cell>
          <cell r="G1765">
            <v>23278</v>
          </cell>
          <cell r="H1765">
            <v>34733</v>
          </cell>
          <cell r="I1765">
            <v>85885</v>
          </cell>
          <cell r="J1765">
            <v>71550</v>
          </cell>
          <cell r="K1765">
            <v>0</v>
          </cell>
          <cell r="L1765">
            <v>85885</v>
          </cell>
          <cell r="M1765">
            <v>7581</v>
          </cell>
          <cell r="N1765">
            <v>5706</v>
          </cell>
          <cell r="O1765">
            <v>0</v>
          </cell>
          <cell r="P1765">
            <v>7581</v>
          </cell>
          <cell r="Q1765">
            <v>1269</v>
          </cell>
          <cell r="R1765">
            <v>0</v>
          </cell>
          <cell r="S1765">
            <v>0</v>
          </cell>
          <cell r="T1765">
            <v>0</v>
          </cell>
          <cell r="U1765">
            <v>1269</v>
          </cell>
          <cell r="V1765">
            <v>9774</v>
          </cell>
        </row>
        <row r="1766">
          <cell r="D1766">
            <v>47311</v>
          </cell>
          <cell r="E1766">
            <v>0</v>
          </cell>
          <cell r="F1766">
            <v>34735</v>
          </cell>
          <cell r="G1766">
            <v>0</v>
          </cell>
          <cell r="H1766">
            <v>34735</v>
          </cell>
          <cell r="I1766">
            <v>54760</v>
          </cell>
          <cell r="J1766">
            <v>40630</v>
          </cell>
          <cell r="K1766">
            <v>53000</v>
          </cell>
          <cell r="L1766">
            <v>1760</v>
          </cell>
          <cell r="M1766">
            <v>5158</v>
          </cell>
          <cell r="N1766">
            <v>3271</v>
          </cell>
          <cell r="O1766">
            <v>5158</v>
          </cell>
          <cell r="P1766">
            <v>0</v>
          </cell>
          <cell r="Q1766">
            <v>1269</v>
          </cell>
          <cell r="R1766">
            <v>0</v>
          </cell>
          <cell r="S1766">
            <v>0</v>
          </cell>
          <cell r="T1766">
            <v>0</v>
          </cell>
          <cell r="U1766">
            <v>1269</v>
          </cell>
          <cell r="V1766">
            <v>5690</v>
          </cell>
        </row>
        <row r="1767">
          <cell r="D1767">
            <v>47313</v>
          </cell>
          <cell r="E1767">
            <v>0</v>
          </cell>
          <cell r="F1767">
            <v>31808</v>
          </cell>
          <cell r="G1767">
            <v>0</v>
          </cell>
          <cell r="H1767">
            <v>31808</v>
          </cell>
          <cell r="I1767">
            <v>29550</v>
          </cell>
          <cell r="J1767">
            <v>21960</v>
          </cell>
          <cell r="K1767">
            <v>29550</v>
          </cell>
          <cell r="L1767">
            <v>0</v>
          </cell>
          <cell r="M1767">
            <v>2689</v>
          </cell>
          <cell r="N1767">
            <v>1675</v>
          </cell>
          <cell r="O1767">
            <v>2689</v>
          </cell>
          <cell r="P1767">
            <v>0</v>
          </cell>
          <cell r="Q1767">
            <v>1029</v>
          </cell>
          <cell r="R1767">
            <v>0</v>
          </cell>
          <cell r="S1767">
            <v>0</v>
          </cell>
          <cell r="T1767">
            <v>0</v>
          </cell>
          <cell r="U1767">
            <v>1029</v>
          </cell>
          <cell r="V1767">
            <v>5358</v>
          </cell>
        </row>
        <row r="1768">
          <cell r="D1768">
            <v>47314</v>
          </cell>
          <cell r="E1768">
            <v>0</v>
          </cell>
          <cell r="F1768">
            <v>47344</v>
          </cell>
          <cell r="G1768">
            <v>0</v>
          </cell>
          <cell r="H1768">
            <v>47344</v>
          </cell>
          <cell r="I1768">
            <v>62025</v>
          </cell>
          <cell r="J1768">
            <v>48240</v>
          </cell>
          <cell r="K1768">
            <v>0</v>
          </cell>
          <cell r="L1768">
            <v>62025</v>
          </cell>
          <cell r="M1768">
            <v>5658</v>
          </cell>
          <cell r="N1768">
            <v>3825</v>
          </cell>
          <cell r="O1768">
            <v>1067</v>
          </cell>
          <cell r="P1768">
            <v>4591</v>
          </cell>
          <cell r="Q1768">
            <v>1269</v>
          </cell>
          <cell r="R1768">
            <v>0</v>
          </cell>
          <cell r="S1768">
            <v>0</v>
          </cell>
          <cell r="T1768">
            <v>0</v>
          </cell>
          <cell r="U1768">
            <v>1269</v>
          </cell>
          <cell r="V1768">
            <v>7909</v>
          </cell>
        </row>
        <row r="1769">
          <cell r="D1769">
            <v>47315</v>
          </cell>
          <cell r="E1769">
            <v>0</v>
          </cell>
          <cell r="F1769">
            <v>30068</v>
          </cell>
          <cell r="G1769">
            <v>30068</v>
          </cell>
          <cell r="H1769">
            <v>0</v>
          </cell>
          <cell r="I1769">
            <v>27680</v>
          </cell>
          <cell r="J1769">
            <v>23400</v>
          </cell>
          <cell r="K1769">
            <v>27680</v>
          </cell>
          <cell r="L1769">
            <v>0</v>
          </cell>
          <cell r="M1769">
            <v>2465</v>
          </cell>
          <cell r="N1769">
            <v>1913</v>
          </cell>
          <cell r="O1769">
            <v>2465</v>
          </cell>
          <cell r="P1769">
            <v>0</v>
          </cell>
          <cell r="Q1769">
            <v>1029</v>
          </cell>
          <cell r="R1769">
            <v>0</v>
          </cell>
          <cell r="S1769">
            <v>0</v>
          </cell>
          <cell r="T1769">
            <v>0</v>
          </cell>
          <cell r="U1769">
            <v>1029</v>
          </cell>
          <cell r="V1769">
            <v>5055</v>
          </cell>
        </row>
        <row r="1770">
          <cell r="D1770">
            <v>47324</v>
          </cell>
          <cell r="E1770">
            <v>0</v>
          </cell>
          <cell r="F1770">
            <v>109870</v>
          </cell>
          <cell r="G1770">
            <v>0</v>
          </cell>
          <cell r="H1770">
            <v>109870</v>
          </cell>
          <cell r="I1770">
            <v>184545</v>
          </cell>
          <cell r="J1770">
            <v>132920</v>
          </cell>
          <cell r="K1770">
            <v>136310</v>
          </cell>
          <cell r="L1770">
            <v>48235</v>
          </cell>
          <cell r="M1770">
            <v>17295</v>
          </cell>
          <cell r="N1770">
            <v>10443</v>
          </cell>
          <cell r="O1770">
            <v>9892</v>
          </cell>
          <cell r="P1770">
            <v>7403</v>
          </cell>
          <cell r="Q1770">
            <v>1989</v>
          </cell>
          <cell r="R1770">
            <v>0</v>
          </cell>
          <cell r="S1770">
            <v>0</v>
          </cell>
          <cell r="T1770">
            <v>0</v>
          </cell>
          <cell r="U1770">
            <v>1989</v>
          </cell>
          <cell r="V1770">
            <v>18549</v>
          </cell>
        </row>
        <row r="1771">
          <cell r="D1771">
            <v>47325</v>
          </cell>
          <cell r="E1771">
            <v>0</v>
          </cell>
          <cell r="F1771">
            <v>41030</v>
          </cell>
          <cell r="G1771">
            <v>0</v>
          </cell>
          <cell r="H1771">
            <v>41030</v>
          </cell>
          <cell r="I1771">
            <v>63750</v>
          </cell>
          <cell r="J1771">
            <v>47580</v>
          </cell>
          <cell r="K1771">
            <v>0</v>
          </cell>
          <cell r="L1771">
            <v>63750</v>
          </cell>
          <cell r="M1771">
            <v>5816</v>
          </cell>
          <cell r="N1771">
            <v>3683</v>
          </cell>
          <cell r="O1771">
            <v>0</v>
          </cell>
          <cell r="P1771">
            <v>5816</v>
          </cell>
          <cell r="Q1771">
            <v>1269</v>
          </cell>
          <cell r="R1771">
            <v>0</v>
          </cell>
          <cell r="S1771">
            <v>0</v>
          </cell>
          <cell r="T1771">
            <v>0</v>
          </cell>
          <cell r="U1771">
            <v>1269</v>
          </cell>
          <cell r="V1771">
            <v>6913</v>
          </cell>
        </row>
        <row r="1772">
          <cell r="D1772">
            <v>47326</v>
          </cell>
          <cell r="E1772">
            <v>0</v>
          </cell>
          <cell r="F1772">
            <v>69086</v>
          </cell>
          <cell r="G1772">
            <v>0</v>
          </cell>
          <cell r="H1772">
            <v>69086</v>
          </cell>
          <cell r="I1772">
            <v>137150</v>
          </cell>
          <cell r="J1772">
            <v>101520</v>
          </cell>
          <cell r="K1772">
            <v>137150</v>
          </cell>
          <cell r="L1772">
            <v>0</v>
          </cell>
          <cell r="M1772">
            <v>12674</v>
          </cell>
          <cell r="N1772">
            <v>7940</v>
          </cell>
          <cell r="O1772">
            <v>11375</v>
          </cell>
          <cell r="P1772">
            <v>1299</v>
          </cell>
          <cell r="Q1772">
            <v>1509</v>
          </cell>
          <cell r="R1772">
            <v>0</v>
          </cell>
          <cell r="S1772">
            <v>0</v>
          </cell>
          <cell r="T1772">
            <v>0</v>
          </cell>
          <cell r="U1772">
            <v>1509</v>
          </cell>
          <cell r="V1772">
            <v>11598</v>
          </cell>
        </row>
        <row r="1773">
          <cell r="D1773">
            <v>47327</v>
          </cell>
          <cell r="E1773">
            <v>0</v>
          </cell>
          <cell r="F1773">
            <v>51131</v>
          </cell>
          <cell r="G1773">
            <v>0</v>
          </cell>
          <cell r="H1773">
            <v>51131</v>
          </cell>
          <cell r="I1773">
            <v>80860</v>
          </cell>
          <cell r="J1773">
            <v>58440</v>
          </cell>
          <cell r="K1773">
            <v>80860</v>
          </cell>
          <cell r="L1773">
            <v>0</v>
          </cell>
          <cell r="M1773">
            <v>7601</v>
          </cell>
          <cell r="N1773">
            <v>4625</v>
          </cell>
          <cell r="O1773">
            <v>7449</v>
          </cell>
          <cell r="P1773">
            <v>152</v>
          </cell>
          <cell r="Q1773">
            <v>1509</v>
          </cell>
          <cell r="R1773">
            <v>0</v>
          </cell>
          <cell r="S1773">
            <v>0</v>
          </cell>
          <cell r="T1773">
            <v>0</v>
          </cell>
          <cell r="U1773">
            <v>1509</v>
          </cell>
          <cell r="V1773">
            <v>8662</v>
          </cell>
        </row>
        <row r="1774">
          <cell r="D1774">
            <v>47328</v>
          </cell>
          <cell r="E1774">
            <v>0</v>
          </cell>
          <cell r="F1774">
            <v>62450</v>
          </cell>
          <cell r="G1774">
            <v>17677</v>
          </cell>
          <cell r="H1774">
            <v>44773</v>
          </cell>
          <cell r="I1774">
            <v>92555</v>
          </cell>
          <cell r="J1774">
            <v>64820</v>
          </cell>
          <cell r="K1774">
            <v>92555</v>
          </cell>
          <cell r="L1774">
            <v>0</v>
          </cell>
          <cell r="M1774">
            <v>8829</v>
          </cell>
          <cell r="N1774">
            <v>5145</v>
          </cell>
          <cell r="O1774">
            <v>5041</v>
          </cell>
          <cell r="P1774">
            <v>3788</v>
          </cell>
          <cell r="Q1774">
            <v>1269</v>
          </cell>
          <cell r="R1774">
            <v>0</v>
          </cell>
          <cell r="S1774">
            <v>0</v>
          </cell>
          <cell r="T1774">
            <v>0</v>
          </cell>
          <cell r="U1774">
            <v>1269</v>
          </cell>
          <cell r="V1774">
            <v>10585</v>
          </cell>
        </row>
        <row r="1775">
          <cell r="D1775">
            <v>47329</v>
          </cell>
          <cell r="E1775">
            <v>0</v>
          </cell>
          <cell r="F1775">
            <v>95803</v>
          </cell>
          <cell r="G1775">
            <v>0</v>
          </cell>
          <cell r="H1775">
            <v>95803</v>
          </cell>
          <cell r="I1775">
            <v>161835</v>
          </cell>
          <cell r="J1775">
            <v>117740</v>
          </cell>
          <cell r="K1775">
            <v>139000</v>
          </cell>
          <cell r="L1775">
            <v>22835</v>
          </cell>
          <cell r="M1775">
            <v>15199</v>
          </cell>
          <cell r="N1775">
            <v>9340</v>
          </cell>
          <cell r="O1775">
            <v>11573</v>
          </cell>
          <cell r="P1775">
            <v>3626</v>
          </cell>
          <cell r="Q1775">
            <v>1749</v>
          </cell>
          <cell r="R1775">
            <v>0</v>
          </cell>
          <cell r="S1775">
            <v>0</v>
          </cell>
          <cell r="T1775">
            <v>0</v>
          </cell>
          <cell r="U1775">
            <v>1749</v>
          </cell>
          <cell r="V1775">
            <v>16209</v>
          </cell>
        </row>
        <row r="1776">
          <cell r="D1776">
            <v>47348</v>
          </cell>
          <cell r="E1776">
            <v>0</v>
          </cell>
          <cell r="F1776">
            <v>63304</v>
          </cell>
          <cell r="G1776">
            <v>9374</v>
          </cell>
          <cell r="H1776">
            <v>53930</v>
          </cell>
          <cell r="I1776">
            <v>90525</v>
          </cell>
          <cell r="J1776">
            <v>65470</v>
          </cell>
          <cell r="K1776">
            <v>90525</v>
          </cell>
          <cell r="L1776">
            <v>0</v>
          </cell>
          <cell r="M1776">
            <v>8519</v>
          </cell>
          <cell r="N1776">
            <v>5183</v>
          </cell>
          <cell r="O1776">
            <v>8519</v>
          </cell>
          <cell r="P1776">
            <v>0</v>
          </cell>
          <cell r="Q1776">
            <v>1509</v>
          </cell>
          <cell r="R1776">
            <v>0</v>
          </cell>
          <cell r="S1776">
            <v>0</v>
          </cell>
          <cell r="T1776">
            <v>0</v>
          </cell>
          <cell r="U1776">
            <v>1509</v>
          </cell>
          <cell r="V1776">
            <v>10694</v>
          </cell>
        </row>
        <row r="1777">
          <cell r="D1777">
            <v>47350</v>
          </cell>
          <cell r="E1777">
            <v>0</v>
          </cell>
          <cell r="F1777">
            <v>118533</v>
          </cell>
          <cell r="G1777">
            <v>0</v>
          </cell>
          <cell r="H1777">
            <v>118533</v>
          </cell>
          <cell r="I1777">
            <v>162705</v>
          </cell>
          <cell r="J1777">
            <v>110300</v>
          </cell>
          <cell r="K1777">
            <v>140400</v>
          </cell>
          <cell r="L1777">
            <v>22305</v>
          </cell>
          <cell r="M1777">
            <v>15598</v>
          </cell>
          <cell r="N1777">
            <v>8608</v>
          </cell>
          <cell r="O1777">
            <v>10467</v>
          </cell>
          <cell r="P1777">
            <v>5131</v>
          </cell>
          <cell r="Q1777">
            <v>1749</v>
          </cell>
          <cell r="R1777">
            <v>0</v>
          </cell>
          <cell r="S1777">
            <v>0</v>
          </cell>
          <cell r="T1777">
            <v>0</v>
          </cell>
          <cell r="U1777">
            <v>1749</v>
          </cell>
          <cell r="V1777">
            <v>20031</v>
          </cell>
        </row>
        <row r="1778">
          <cell r="D1778">
            <v>47353</v>
          </cell>
          <cell r="E1778">
            <v>0</v>
          </cell>
          <cell r="F1778">
            <v>8052</v>
          </cell>
          <cell r="G1778">
            <v>0</v>
          </cell>
          <cell r="H1778">
            <v>8052</v>
          </cell>
          <cell r="I1778">
            <v>3565</v>
          </cell>
          <cell r="J1778">
            <v>2620</v>
          </cell>
          <cell r="K1778">
            <v>0</v>
          </cell>
          <cell r="L1778">
            <v>3565</v>
          </cell>
          <cell r="M1778">
            <v>336</v>
          </cell>
          <cell r="N1778">
            <v>213</v>
          </cell>
          <cell r="O1778">
            <v>0</v>
          </cell>
          <cell r="P1778">
            <v>336</v>
          </cell>
          <cell r="Q1778">
            <v>789</v>
          </cell>
          <cell r="R1778">
            <v>0</v>
          </cell>
          <cell r="S1778">
            <v>0</v>
          </cell>
          <cell r="T1778">
            <v>0</v>
          </cell>
          <cell r="U1778">
            <v>789</v>
          </cell>
          <cell r="V1778">
            <v>1351</v>
          </cell>
        </row>
        <row r="1779">
          <cell r="D1779">
            <v>47354</v>
          </cell>
          <cell r="E1779">
            <v>0</v>
          </cell>
          <cell r="F1779">
            <v>10874</v>
          </cell>
          <cell r="G1779">
            <v>0</v>
          </cell>
          <cell r="H1779">
            <v>10874</v>
          </cell>
          <cell r="I1779">
            <v>5095</v>
          </cell>
          <cell r="J1779">
            <v>4050</v>
          </cell>
          <cell r="K1779">
            <v>5095</v>
          </cell>
          <cell r="L1779">
            <v>0</v>
          </cell>
          <cell r="M1779">
            <v>471</v>
          </cell>
          <cell r="N1779">
            <v>333</v>
          </cell>
          <cell r="O1779">
            <v>37</v>
          </cell>
          <cell r="P1779">
            <v>434</v>
          </cell>
          <cell r="Q1779">
            <v>789</v>
          </cell>
          <cell r="R1779">
            <v>0</v>
          </cell>
          <cell r="S1779">
            <v>0</v>
          </cell>
          <cell r="T1779">
            <v>0</v>
          </cell>
          <cell r="U1779">
            <v>789</v>
          </cell>
          <cell r="V1779">
            <v>1825</v>
          </cell>
        </row>
        <row r="1780">
          <cell r="D1780">
            <v>47355</v>
          </cell>
          <cell r="E1780">
            <v>0</v>
          </cell>
          <cell r="F1780">
            <v>7707</v>
          </cell>
          <cell r="G1780">
            <v>0</v>
          </cell>
          <cell r="H1780">
            <v>7707</v>
          </cell>
          <cell r="I1780">
            <v>4545</v>
          </cell>
          <cell r="J1780">
            <v>3790</v>
          </cell>
          <cell r="K1780">
            <v>0</v>
          </cell>
          <cell r="L1780">
            <v>4545</v>
          </cell>
          <cell r="M1780">
            <v>407</v>
          </cell>
          <cell r="N1780">
            <v>308</v>
          </cell>
          <cell r="O1780">
            <v>0</v>
          </cell>
          <cell r="P1780">
            <v>407</v>
          </cell>
          <cell r="Q1780">
            <v>789</v>
          </cell>
          <cell r="R1780">
            <v>0</v>
          </cell>
          <cell r="S1780">
            <v>0</v>
          </cell>
          <cell r="T1780">
            <v>0</v>
          </cell>
          <cell r="U1780">
            <v>789</v>
          </cell>
          <cell r="V1780">
            <v>1293</v>
          </cell>
        </row>
        <row r="1781">
          <cell r="D1781">
            <v>47356</v>
          </cell>
          <cell r="E1781">
            <v>0</v>
          </cell>
          <cell r="F1781">
            <v>5461</v>
          </cell>
          <cell r="G1781">
            <v>0</v>
          </cell>
          <cell r="H1781">
            <v>5461</v>
          </cell>
          <cell r="I1781">
            <v>2350</v>
          </cell>
          <cell r="J1781">
            <v>1930</v>
          </cell>
          <cell r="K1781">
            <v>0</v>
          </cell>
          <cell r="L1781">
            <v>2350</v>
          </cell>
          <cell r="M1781">
            <v>212</v>
          </cell>
          <cell r="N1781">
            <v>158</v>
          </cell>
          <cell r="O1781">
            <v>0</v>
          </cell>
          <cell r="P1781">
            <v>212</v>
          </cell>
          <cell r="Q1781">
            <v>789</v>
          </cell>
          <cell r="R1781">
            <v>0</v>
          </cell>
          <cell r="S1781">
            <v>0</v>
          </cell>
          <cell r="T1781">
            <v>0</v>
          </cell>
          <cell r="U1781">
            <v>789</v>
          </cell>
          <cell r="V1781">
            <v>915</v>
          </cell>
        </row>
        <row r="1782">
          <cell r="D1782">
            <v>47357</v>
          </cell>
          <cell r="E1782">
            <v>0</v>
          </cell>
          <cell r="F1782">
            <v>11029</v>
          </cell>
          <cell r="G1782">
            <v>4504</v>
          </cell>
          <cell r="H1782">
            <v>6525</v>
          </cell>
          <cell r="I1782">
            <v>4660</v>
          </cell>
          <cell r="J1782">
            <v>3000</v>
          </cell>
          <cell r="K1782">
            <v>4660</v>
          </cell>
          <cell r="L1782">
            <v>0</v>
          </cell>
          <cell r="M1782">
            <v>460</v>
          </cell>
          <cell r="N1782">
            <v>238</v>
          </cell>
          <cell r="O1782">
            <v>0</v>
          </cell>
          <cell r="P1782">
            <v>460</v>
          </cell>
          <cell r="Q1782">
            <v>789</v>
          </cell>
          <cell r="R1782">
            <v>0</v>
          </cell>
          <cell r="S1782">
            <v>0</v>
          </cell>
          <cell r="T1782">
            <v>0</v>
          </cell>
          <cell r="U1782">
            <v>789</v>
          </cell>
          <cell r="V1782">
            <v>1852</v>
          </cell>
        </row>
        <row r="1783">
          <cell r="D1783">
            <v>47358</v>
          </cell>
          <cell r="E1783">
            <v>0</v>
          </cell>
          <cell r="F1783">
            <v>6969</v>
          </cell>
          <cell r="G1783">
            <v>1499</v>
          </cell>
          <cell r="H1783">
            <v>5470</v>
          </cell>
          <cell r="I1783">
            <v>2190</v>
          </cell>
          <cell r="J1783">
            <v>1300</v>
          </cell>
          <cell r="K1783">
            <v>1710</v>
          </cell>
          <cell r="L1783">
            <v>480</v>
          </cell>
          <cell r="M1783">
            <v>223</v>
          </cell>
          <cell r="N1783">
            <v>103</v>
          </cell>
          <cell r="O1783">
            <v>50</v>
          </cell>
          <cell r="P1783">
            <v>173</v>
          </cell>
          <cell r="Q1783">
            <v>789</v>
          </cell>
          <cell r="R1783">
            <v>0</v>
          </cell>
          <cell r="S1783">
            <v>0</v>
          </cell>
          <cell r="T1783">
            <v>0</v>
          </cell>
          <cell r="U1783">
            <v>789</v>
          </cell>
          <cell r="V1783">
            <v>1171</v>
          </cell>
        </row>
        <row r="1784">
          <cell r="D1784">
            <v>47359</v>
          </cell>
          <cell r="E1784">
            <v>0</v>
          </cell>
          <cell r="F1784">
            <v>10723</v>
          </cell>
          <cell r="G1784">
            <v>0</v>
          </cell>
          <cell r="H1784">
            <v>10723</v>
          </cell>
          <cell r="I1784">
            <v>7670</v>
          </cell>
          <cell r="J1784">
            <v>6320</v>
          </cell>
          <cell r="K1784">
            <v>0</v>
          </cell>
          <cell r="L1784">
            <v>7670</v>
          </cell>
          <cell r="M1784">
            <v>672</v>
          </cell>
          <cell r="N1784">
            <v>495</v>
          </cell>
          <cell r="O1784">
            <v>0</v>
          </cell>
          <cell r="P1784">
            <v>672</v>
          </cell>
          <cell r="Q1784">
            <v>789</v>
          </cell>
          <cell r="R1784">
            <v>0</v>
          </cell>
          <cell r="S1784">
            <v>0</v>
          </cell>
          <cell r="T1784">
            <v>0</v>
          </cell>
          <cell r="U1784">
            <v>789</v>
          </cell>
          <cell r="V1784">
            <v>1801</v>
          </cell>
        </row>
        <row r="1785">
          <cell r="D1785">
            <v>47360</v>
          </cell>
          <cell r="E1785">
            <v>0</v>
          </cell>
          <cell r="F1785">
            <v>12319</v>
          </cell>
          <cell r="G1785">
            <v>0</v>
          </cell>
          <cell r="H1785">
            <v>12319</v>
          </cell>
          <cell r="I1785">
            <v>8255</v>
          </cell>
          <cell r="J1785">
            <v>6700</v>
          </cell>
          <cell r="K1785">
            <v>0</v>
          </cell>
          <cell r="L1785">
            <v>8255</v>
          </cell>
          <cell r="M1785">
            <v>744</v>
          </cell>
          <cell r="N1785">
            <v>540</v>
          </cell>
          <cell r="O1785">
            <v>0</v>
          </cell>
          <cell r="P1785">
            <v>744</v>
          </cell>
          <cell r="Q1785">
            <v>789</v>
          </cell>
          <cell r="R1785">
            <v>0</v>
          </cell>
          <cell r="S1785">
            <v>0</v>
          </cell>
          <cell r="T1785">
            <v>0</v>
          </cell>
          <cell r="U1785">
            <v>789</v>
          </cell>
          <cell r="V1785">
            <v>2069</v>
          </cell>
        </row>
        <row r="1786">
          <cell r="D1786">
            <v>47361</v>
          </cell>
          <cell r="E1786">
            <v>0</v>
          </cell>
          <cell r="F1786">
            <v>44836</v>
          </cell>
          <cell r="G1786">
            <v>31763</v>
          </cell>
          <cell r="H1786">
            <v>13073</v>
          </cell>
          <cell r="I1786">
            <v>43890</v>
          </cell>
          <cell r="J1786">
            <v>35620</v>
          </cell>
          <cell r="K1786">
            <v>43890</v>
          </cell>
          <cell r="L1786">
            <v>0</v>
          </cell>
          <cell r="M1786">
            <v>3918</v>
          </cell>
          <cell r="N1786">
            <v>2835</v>
          </cell>
          <cell r="O1786">
            <v>3918</v>
          </cell>
          <cell r="P1786">
            <v>0</v>
          </cell>
          <cell r="Q1786">
            <v>1029</v>
          </cell>
          <cell r="R1786">
            <v>0</v>
          </cell>
          <cell r="S1786">
            <v>0</v>
          </cell>
          <cell r="T1786">
            <v>0</v>
          </cell>
          <cell r="U1786">
            <v>1029</v>
          </cell>
          <cell r="V1786">
            <v>7541</v>
          </cell>
        </row>
        <row r="1787">
          <cell r="D1787">
            <v>47362</v>
          </cell>
          <cell r="E1787">
            <v>0</v>
          </cell>
          <cell r="F1787">
            <v>103041</v>
          </cell>
          <cell r="G1787">
            <v>12065</v>
          </cell>
          <cell r="H1787">
            <v>90976</v>
          </cell>
          <cell r="I1787">
            <v>145435</v>
          </cell>
          <cell r="J1787">
            <v>106640</v>
          </cell>
          <cell r="K1787">
            <v>145435</v>
          </cell>
          <cell r="L1787">
            <v>0</v>
          </cell>
          <cell r="M1787">
            <v>13441</v>
          </cell>
          <cell r="N1787">
            <v>8290</v>
          </cell>
          <cell r="O1787">
            <v>13441</v>
          </cell>
          <cell r="P1787">
            <v>0</v>
          </cell>
          <cell r="Q1787">
            <v>1509</v>
          </cell>
          <cell r="R1787">
            <v>0</v>
          </cell>
          <cell r="S1787">
            <v>0</v>
          </cell>
          <cell r="T1787">
            <v>0</v>
          </cell>
          <cell r="U1787">
            <v>1509</v>
          </cell>
          <cell r="V1787">
            <v>17413</v>
          </cell>
        </row>
        <row r="1788">
          <cell r="D1788">
            <v>47375</v>
          </cell>
          <cell r="E1788">
            <v>0</v>
          </cell>
          <cell r="F1788">
            <v>10060</v>
          </cell>
          <cell r="G1788">
            <v>10060</v>
          </cell>
          <cell r="H1788">
            <v>0</v>
          </cell>
          <cell r="I1788">
            <v>5380</v>
          </cell>
          <cell r="J1788">
            <v>4190</v>
          </cell>
          <cell r="K1788">
            <v>5380</v>
          </cell>
          <cell r="L1788">
            <v>0</v>
          </cell>
          <cell r="M1788">
            <v>489</v>
          </cell>
          <cell r="N1788">
            <v>333</v>
          </cell>
          <cell r="O1788">
            <v>489</v>
          </cell>
          <cell r="P1788">
            <v>0</v>
          </cell>
          <cell r="Q1788">
            <v>789</v>
          </cell>
          <cell r="R1788">
            <v>0</v>
          </cell>
          <cell r="S1788">
            <v>0</v>
          </cell>
          <cell r="T1788">
            <v>0</v>
          </cell>
          <cell r="U1788">
            <v>789</v>
          </cell>
          <cell r="V1788">
            <v>1689</v>
          </cell>
        </row>
        <row r="1789">
          <cell r="D1789">
            <v>47381</v>
          </cell>
          <cell r="E1789">
            <v>0</v>
          </cell>
          <cell r="F1789">
            <v>32727</v>
          </cell>
          <cell r="G1789">
            <v>0</v>
          </cell>
          <cell r="H1789">
            <v>32727</v>
          </cell>
          <cell r="I1789">
            <v>26200</v>
          </cell>
          <cell r="J1789">
            <v>21100</v>
          </cell>
          <cell r="K1789">
            <v>26200</v>
          </cell>
          <cell r="L1789">
            <v>0</v>
          </cell>
          <cell r="M1789">
            <v>2336</v>
          </cell>
          <cell r="N1789">
            <v>1655</v>
          </cell>
          <cell r="O1789">
            <v>2336</v>
          </cell>
          <cell r="P1789">
            <v>0</v>
          </cell>
          <cell r="Q1789">
            <v>570</v>
          </cell>
          <cell r="R1789">
            <v>0</v>
          </cell>
          <cell r="S1789">
            <v>0</v>
          </cell>
          <cell r="T1789">
            <v>0</v>
          </cell>
          <cell r="U1789">
            <v>570</v>
          </cell>
          <cell r="V1789">
            <v>5493</v>
          </cell>
        </row>
        <row r="1790">
          <cell r="D1790">
            <v>47382</v>
          </cell>
          <cell r="E1790">
            <v>0</v>
          </cell>
          <cell r="F1790">
            <v>15269</v>
          </cell>
          <cell r="G1790">
            <v>15269</v>
          </cell>
          <cell r="H1790">
            <v>0</v>
          </cell>
          <cell r="I1790">
            <v>7650</v>
          </cell>
          <cell r="J1790">
            <v>5390</v>
          </cell>
          <cell r="K1790">
            <v>7650</v>
          </cell>
          <cell r="L1790">
            <v>0</v>
          </cell>
          <cell r="M1790">
            <v>734</v>
          </cell>
          <cell r="N1790">
            <v>431</v>
          </cell>
          <cell r="O1790">
            <v>734</v>
          </cell>
          <cell r="P1790">
            <v>0</v>
          </cell>
          <cell r="Q1790">
            <v>330</v>
          </cell>
          <cell r="R1790">
            <v>0</v>
          </cell>
          <cell r="S1790">
            <v>0</v>
          </cell>
          <cell r="T1790">
            <v>0</v>
          </cell>
          <cell r="U1790">
            <v>330</v>
          </cell>
          <cell r="V1790">
            <v>2568</v>
          </cell>
        </row>
      </sheetData>
      <sheetData sheetId="5">
        <row r="9">
          <cell r="C9" t="str">
            <v>令和6年度住民税非課税世帯向け給付金</v>
          </cell>
          <cell r="D9" t="str">
            <v>○</v>
          </cell>
          <cell r="H9" t="str">
            <v>○</v>
          </cell>
          <cell r="J9" t="str">
            <v>○</v>
          </cell>
        </row>
        <row r="11">
          <cell r="D11" t="str">
            <v>R7.2</v>
          </cell>
          <cell r="H11" t="str">
            <v>R8.3</v>
          </cell>
        </row>
        <row r="12">
          <cell r="D12" t="str">
            <v>R6補正（地）</v>
          </cell>
        </row>
        <row r="21">
          <cell r="E21">
            <v>171520</v>
          </cell>
        </row>
        <row r="61">
          <cell r="E61">
            <v>1069048</v>
          </cell>
        </row>
        <row r="104">
          <cell r="E104">
            <v>14178</v>
          </cell>
        </row>
        <row r="109">
          <cell r="D109">
            <v>41024</v>
          </cell>
        </row>
        <row r="113">
          <cell r="D113">
            <v>0</v>
          </cell>
        </row>
        <row r="116">
          <cell r="D116">
            <v>68726</v>
          </cell>
        </row>
        <row r="119">
          <cell r="D119">
            <v>0</v>
          </cell>
        </row>
        <row r="124">
          <cell r="C124" t="str">
            <v>対象世帯に対して令和7年2月までに支給を開始する</v>
          </cell>
        </row>
        <row r="131">
          <cell r="C131" t="str">
            <v>ホームページ等</v>
          </cell>
        </row>
      </sheetData>
      <sheetData sheetId="6"/>
      <sheetData sheetId="7"/>
      <sheetData sheetId="8"/>
      <sheetData sheetId="9"/>
      <sheetData sheetId="10"/>
      <sheetData sheetId="11">
        <row r="2">
          <cell r="A2" t="str">
            <v>01000_北海道</v>
          </cell>
          <cell r="B2">
            <v>1000</v>
          </cell>
          <cell r="J2" t="str">
            <v>【01_北海道】</v>
          </cell>
        </row>
        <row r="3">
          <cell r="A3" t="str">
            <v>01100_北海道札幌市</v>
          </cell>
          <cell r="B3">
            <v>1100</v>
          </cell>
          <cell r="J3" t="str">
            <v>【02_青森県】</v>
          </cell>
        </row>
        <row r="4">
          <cell r="A4" t="str">
            <v>01202_北海道函館市</v>
          </cell>
          <cell r="B4">
            <v>1202</v>
          </cell>
          <cell r="J4" t="str">
            <v>【03_岩手県】</v>
          </cell>
        </row>
        <row r="5">
          <cell r="A5" t="str">
            <v>01203_北海道小樽市</v>
          </cell>
          <cell r="B5">
            <v>1203</v>
          </cell>
          <cell r="J5" t="str">
            <v>【04_宮城県】</v>
          </cell>
        </row>
        <row r="6">
          <cell r="A6" t="str">
            <v>01204_北海道旭川市</v>
          </cell>
          <cell r="B6">
            <v>1204</v>
          </cell>
          <cell r="J6" t="str">
            <v>【05_秋田県】</v>
          </cell>
        </row>
        <row r="7">
          <cell r="A7" t="str">
            <v>01205_北海道室蘭市</v>
          </cell>
          <cell r="B7">
            <v>1205</v>
          </cell>
          <cell r="J7" t="str">
            <v>【06_山形県】</v>
          </cell>
        </row>
        <row r="8">
          <cell r="A8" t="str">
            <v>01206_北海道釧路市</v>
          </cell>
          <cell r="B8">
            <v>1206</v>
          </cell>
          <cell r="J8" t="str">
            <v>【07_福島県】</v>
          </cell>
        </row>
        <row r="9">
          <cell r="A9" t="str">
            <v>01207_北海道帯広市</v>
          </cell>
          <cell r="B9">
            <v>1207</v>
          </cell>
          <cell r="J9" t="str">
            <v>【08_茨城県】</v>
          </cell>
        </row>
        <row r="10">
          <cell r="A10" t="str">
            <v>01208_北海道北見市</v>
          </cell>
          <cell r="B10">
            <v>1208</v>
          </cell>
          <cell r="J10" t="str">
            <v>【09_栃木県】</v>
          </cell>
        </row>
        <row r="11">
          <cell r="A11" t="str">
            <v>01209_北海道夕張市</v>
          </cell>
          <cell r="B11">
            <v>1209</v>
          </cell>
          <cell r="J11" t="str">
            <v>【10_群馬県】</v>
          </cell>
        </row>
        <row r="12">
          <cell r="A12" t="str">
            <v>01210_北海道岩見沢市</v>
          </cell>
          <cell r="B12">
            <v>1210</v>
          </cell>
          <cell r="J12" t="str">
            <v>【11_埼玉県】</v>
          </cell>
        </row>
        <row r="13">
          <cell r="A13" t="str">
            <v>01211_北海道網走市</v>
          </cell>
          <cell r="B13">
            <v>1211</v>
          </cell>
          <cell r="J13" t="str">
            <v>【12_千葉県】</v>
          </cell>
        </row>
        <row r="14">
          <cell r="A14" t="str">
            <v>01212_北海道留萌市</v>
          </cell>
          <cell r="B14">
            <v>1212</v>
          </cell>
          <cell r="J14" t="str">
            <v>【13_東京都】</v>
          </cell>
        </row>
        <row r="15">
          <cell r="A15" t="str">
            <v>01213_北海道苫小牧市</v>
          </cell>
          <cell r="B15">
            <v>1213</v>
          </cell>
          <cell r="J15" t="str">
            <v>【14_神奈川県】</v>
          </cell>
        </row>
        <row r="16">
          <cell r="A16" t="str">
            <v>01214_北海道稚内市</v>
          </cell>
          <cell r="B16">
            <v>1214</v>
          </cell>
          <cell r="J16" t="str">
            <v>【15_新潟県】</v>
          </cell>
        </row>
        <row r="17">
          <cell r="A17" t="str">
            <v>01215_北海道美唄市</v>
          </cell>
          <cell r="B17">
            <v>1215</v>
          </cell>
          <cell r="J17" t="str">
            <v>【16_富山県】</v>
          </cell>
        </row>
        <row r="18">
          <cell r="A18" t="str">
            <v>01216_北海道芦別市</v>
          </cell>
          <cell r="B18">
            <v>1216</v>
          </cell>
          <cell r="J18" t="str">
            <v>【17_石川県】</v>
          </cell>
        </row>
        <row r="19">
          <cell r="A19" t="str">
            <v>01217_北海道江別市</v>
          </cell>
          <cell r="B19">
            <v>1217</v>
          </cell>
          <cell r="J19" t="str">
            <v>【18_福井県】</v>
          </cell>
        </row>
        <row r="20">
          <cell r="A20" t="str">
            <v>01218_北海道赤平市</v>
          </cell>
          <cell r="B20">
            <v>1218</v>
          </cell>
          <cell r="J20" t="str">
            <v>【19_山梨県】</v>
          </cell>
        </row>
        <row r="21">
          <cell r="A21" t="str">
            <v>01219_北海道紋別市</v>
          </cell>
          <cell r="B21">
            <v>1219</v>
          </cell>
          <cell r="J21" t="str">
            <v>【20_長野県】</v>
          </cell>
        </row>
        <row r="22">
          <cell r="A22" t="str">
            <v>01220_北海道士別市</v>
          </cell>
          <cell r="B22">
            <v>1220</v>
          </cell>
          <cell r="J22" t="str">
            <v>【21_岐阜県】</v>
          </cell>
        </row>
        <row r="23">
          <cell r="A23" t="str">
            <v>01221_北海道名寄市</v>
          </cell>
          <cell r="B23">
            <v>1221</v>
          </cell>
          <cell r="J23" t="str">
            <v>【22_静岡県】</v>
          </cell>
        </row>
        <row r="24">
          <cell r="A24" t="str">
            <v>01222_北海道三笠市</v>
          </cell>
          <cell r="B24">
            <v>1222</v>
          </cell>
          <cell r="J24" t="str">
            <v>【23_愛知県】</v>
          </cell>
        </row>
        <row r="25">
          <cell r="A25" t="str">
            <v>01223_北海道根室市</v>
          </cell>
          <cell r="B25">
            <v>1223</v>
          </cell>
          <cell r="J25" t="str">
            <v>【24_三重県】</v>
          </cell>
        </row>
        <row r="26">
          <cell r="A26" t="str">
            <v>01224_北海道千歳市</v>
          </cell>
          <cell r="B26">
            <v>1224</v>
          </cell>
          <cell r="J26" t="str">
            <v>【25_滋賀県】</v>
          </cell>
        </row>
        <row r="27">
          <cell r="A27" t="str">
            <v>01225_北海道滝川市</v>
          </cell>
          <cell r="B27">
            <v>1225</v>
          </cell>
          <cell r="J27" t="str">
            <v>【26_京都府】</v>
          </cell>
        </row>
        <row r="28">
          <cell r="A28" t="str">
            <v>01226_北海道砂川市</v>
          </cell>
          <cell r="B28">
            <v>1226</v>
          </cell>
          <cell r="J28" t="str">
            <v>【27_大阪府】</v>
          </cell>
        </row>
        <row r="29">
          <cell r="A29" t="str">
            <v>01227_北海道歌志内市</v>
          </cell>
          <cell r="B29">
            <v>1227</v>
          </cell>
          <cell r="J29" t="str">
            <v>【28_兵庫県】</v>
          </cell>
        </row>
        <row r="30">
          <cell r="A30" t="str">
            <v>01228_北海道深川市</v>
          </cell>
          <cell r="B30">
            <v>1228</v>
          </cell>
          <cell r="J30" t="str">
            <v>【29_奈良県】</v>
          </cell>
        </row>
        <row r="31">
          <cell r="A31" t="str">
            <v>01229_北海道富良野市</v>
          </cell>
          <cell r="B31">
            <v>1229</v>
          </cell>
          <cell r="J31" t="str">
            <v>【30_和歌山県】</v>
          </cell>
        </row>
        <row r="32">
          <cell r="A32" t="str">
            <v>01230_北海道登別市</v>
          </cell>
          <cell r="B32">
            <v>1230</v>
          </cell>
          <cell r="J32" t="str">
            <v>【31_鳥取県】</v>
          </cell>
        </row>
        <row r="33">
          <cell r="A33" t="str">
            <v>01231_北海道恵庭市</v>
          </cell>
          <cell r="B33">
            <v>1231</v>
          </cell>
          <cell r="J33" t="str">
            <v>【32_島根県】</v>
          </cell>
        </row>
        <row r="34">
          <cell r="A34" t="str">
            <v>01233_北海道伊達市</v>
          </cell>
          <cell r="B34">
            <v>1233</v>
          </cell>
          <cell r="J34" t="str">
            <v>【33_岡山県】</v>
          </cell>
        </row>
        <row r="35">
          <cell r="A35" t="str">
            <v>01234_北海道北広島市</v>
          </cell>
          <cell r="B35">
            <v>1234</v>
          </cell>
          <cell r="J35" t="str">
            <v>【34_広島県】</v>
          </cell>
        </row>
        <row r="36">
          <cell r="A36" t="str">
            <v>01235_北海道石狩市</v>
          </cell>
          <cell r="B36">
            <v>1235</v>
          </cell>
          <cell r="J36" t="str">
            <v>【35_山口県】</v>
          </cell>
        </row>
        <row r="37">
          <cell r="A37" t="str">
            <v>01236_北海道北斗市</v>
          </cell>
          <cell r="B37">
            <v>1236</v>
          </cell>
          <cell r="J37" t="str">
            <v>【36_徳島県】</v>
          </cell>
        </row>
        <row r="38">
          <cell r="A38" t="str">
            <v>01303_北海道当別町</v>
          </cell>
          <cell r="B38">
            <v>1303</v>
          </cell>
          <cell r="J38" t="str">
            <v>【37_香川県】</v>
          </cell>
        </row>
        <row r="39">
          <cell r="A39" t="str">
            <v>01304_北海道新篠津村</v>
          </cell>
          <cell r="B39">
            <v>1304</v>
          </cell>
          <cell r="J39" t="str">
            <v>【38_愛媛県】</v>
          </cell>
        </row>
        <row r="40">
          <cell r="A40" t="str">
            <v>01331_北海道松前町</v>
          </cell>
          <cell r="B40">
            <v>1331</v>
          </cell>
          <cell r="J40" t="str">
            <v>【39_高知県】</v>
          </cell>
        </row>
        <row r="41">
          <cell r="A41" t="str">
            <v>01332_北海道福島町</v>
          </cell>
          <cell r="B41">
            <v>1332</v>
          </cell>
          <cell r="J41" t="str">
            <v>【40_福岡県】</v>
          </cell>
        </row>
        <row r="42">
          <cell r="A42" t="str">
            <v>01333_北海道知内町</v>
          </cell>
          <cell r="B42">
            <v>1333</v>
          </cell>
          <cell r="J42" t="str">
            <v>【41_佐賀県】</v>
          </cell>
        </row>
        <row r="43">
          <cell r="A43" t="str">
            <v>01334_北海道木古内町</v>
          </cell>
          <cell r="B43">
            <v>1334</v>
          </cell>
          <cell r="J43" t="str">
            <v>【42_長崎県】</v>
          </cell>
        </row>
        <row r="44">
          <cell r="A44" t="str">
            <v>01337_北海道七飯町</v>
          </cell>
          <cell r="B44">
            <v>1337</v>
          </cell>
          <cell r="J44" t="str">
            <v>【43_熊本県】</v>
          </cell>
        </row>
        <row r="45">
          <cell r="A45" t="str">
            <v>01343_北海道鹿部町</v>
          </cell>
          <cell r="B45">
            <v>1343</v>
          </cell>
          <cell r="J45" t="str">
            <v>【44_大分県】</v>
          </cell>
        </row>
        <row r="46">
          <cell r="A46" t="str">
            <v>01345_北海道森町</v>
          </cell>
          <cell r="B46">
            <v>1345</v>
          </cell>
          <cell r="J46" t="str">
            <v>【45_宮崎県】</v>
          </cell>
        </row>
        <row r="47">
          <cell r="A47" t="str">
            <v>01346_北海道八雲町</v>
          </cell>
          <cell r="B47">
            <v>1346</v>
          </cell>
          <cell r="J47" t="str">
            <v>【46_鹿児島県】</v>
          </cell>
        </row>
        <row r="48">
          <cell r="A48" t="str">
            <v>01347_北海道長万部町</v>
          </cell>
          <cell r="B48">
            <v>1347</v>
          </cell>
          <cell r="J48" t="str">
            <v>【47_沖縄県】</v>
          </cell>
        </row>
        <row r="49">
          <cell r="A49" t="str">
            <v>01361_北海道江差町</v>
          </cell>
          <cell r="B49">
            <v>1361</v>
          </cell>
        </row>
        <row r="50">
          <cell r="A50" t="str">
            <v>01362_北海道上ノ国町</v>
          </cell>
          <cell r="B50">
            <v>1362</v>
          </cell>
        </row>
        <row r="51">
          <cell r="A51" t="str">
            <v>01363_北海道厚沢部町</v>
          </cell>
          <cell r="B51">
            <v>1363</v>
          </cell>
        </row>
        <row r="52">
          <cell r="A52" t="str">
            <v>01364_北海道乙部町</v>
          </cell>
          <cell r="B52">
            <v>1364</v>
          </cell>
        </row>
        <row r="53">
          <cell r="A53" t="str">
            <v>01367_北海道奥尻町</v>
          </cell>
          <cell r="B53">
            <v>1367</v>
          </cell>
        </row>
        <row r="54">
          <cell r="A54" t="str">
            <v>01370_北海道今金町</v>
          </cell>
          <cell r="B54">
            <v>1370</v>
          </cell>
        </row>
        <row r="55">
          <cell r="A55" t="str">
            <v>01371_北海道せたな町</v>
          </cell>
          <cell r="B55">
            <v>1371</v>
          </cell>
        </row>
        <row r="56">
          <cell r="A56" t="str">
            <v>01391_北海道島牧村</v>
          </cell>
          <cell r="B56">
            <v>1391</v>
          </cell>
        </row>
        <row r="57">
          <cell r="A57" t="str">
            <v>01392_北海道寿都町</v>
          </cell>
          <cell r="B57">
            <v>1392</v>
          </cell>
        </row>
        <row r="58">
          <cell r="A58" t="str">
            <v>01393_北海道黒松内町</v>
          </cell>
          <cell r="B58">
            <v>1393</v>
          </cell>
        </row>
        <row r="59">
          <cell r="A59" t="str">
            <v>01394_北海道蘭越町</v>
          </cell>
          <cell r="B59">
            <v>1394</v>
          </cell>
        </row>
        <row r="60">
          <cell r="A60" t="str">
            <v>01395_北海道ニセコ町</v>
          </cell>
          <cell r="B60">
            <v>1395</v>
          </cell>
        </row>
        <row r="61">
          <cell r="A61" t="str">
            <v>01396_北海道真狩村</v>
          </cell>
          <cell r="B61">
            <v>1396</v>
          </cell>
        </row>
        <row r="62">
          <cell r="A62" t="str">
            <v>01397_北海道留寿都村</v>
          </cell>
          <cell r="B62">
            <v>1397</v>
          </cell>
        </row>
        <row r="63">
          <cell r="A63" t="str">
            <v>01398_北海道喜茂別町</v>
          </cell>
          <cell r="B63">
            <v>1398</v>
          </cell>
        </row>
        <row r="64">
          <cell r="A64" t="str">
            <v>01399_北海道京極町</v>
          </cell>
          <cell r="B64">
            <v>1399</v>
          </cell>
        </row>
        <row r="65">
          <cell r="A65" t="str">
            <v>01400_北海道倶知安町</v>
          </cell>
          <cell r="B65">
            <v>1400</v>
          </cell>
        </row>
        <row r="66">
          <cell r="A66" t="str">
            <v>01401_北海道共和町</v>
          </cell>
          <cell r="B66">
            <v>1401</v>
          </cell>
        </row>
        <row r="67">
          <cell r="A67" t="str">
            <v>01402_北海道岩内町</v>
          </cell>
          <cell r="B67">
            <v>1402</v>
          </cell>
        </row>
        <row r="68">
          <cell r="A68" t="str">
            <v>01403_北海道泊村</v>
          </cell>
          <cell r="B68">
            <v>1403</v>
          </cell>
        </row>
        <row r="69">
          <cell r="A69" t="str">
            <v>01404_北海道神恵内村</v>
          </cell>
          <cell r="B69">
            <v>1404</v>
          </cell>
        </row>
        <row r="70">
          <cell r="A70" t="str">
            <v>01405_北海道積丹町</v>
          </cell>
          <cell r="B70">
            <v>1405</v>
          </cell>
        </row>
        <row r="71">
          <cell r="A71" t="str">
            <v>01406_北海道古平町</v>
          </cell>
          <cell r="B71">
            <v>1406</v>
          </cell>
        </row>
        <row r="72">
          <cell r="A72" t="str">
            <v>01407_北海道仁木町</v>
          </cell>
          <cell r="B72">
            <v>1407</v>
          </cell>
        </row>
        <row r="73">
          <cell r="A73" t="str">
            <v>01408_北海道余市町</v>
          </cell>
          <cell r="B73">
            <v>1408</v>
          </cell>
        </row>
        <row r="74">
          <cell r="A74" t="str">
            <v>01409_北海道赤井川村</v>
          </cell>
          <cell r="B74">
            <v>1409</v>
          </cell>
        </row>
        <row r="75">
          <cell r="A75" t="str">
            <v>01423_北海道南幌町</v>
          </cell>
          <cell r="B75">
            <v>1423</v>
          </cell>
        </row>
        <row r="76">
          <cell r="A76" t="str">
            <v>01424_北海道奈井江町</v>
          </cell>
          <cell r="B76">
            <v>1424</v>
          </cell>
        </row>
        <row r="77">
          <cell r="A77" t="str">
            <v>01425_北海道上砂川町</v>
          </cell>
          <cell r="B77">
            <v>1425</v>
          </cell>
        </row>
        <row r="78">
          <cell r="A78" t="str">
            <v>01427_北海道由仁町</v>
          </cell>
          <cell r="B78">
            <v>1427</v>
          </cell>
        </row>
        <row r="79">
          <cell r="A79" t="str">
            <v>01428_北海道長沼町</v>
          </cell>
          <cell r="B79">
            <v>1428</v>
          </cell>
        </row>
        <row r="80">
          <cell r="A80" t="str">
            <v>01429_北海道栗山町</v>
          </cell>
          <cell r="B80">
            <v>1429</v>
          </cell>
        </row>
        <row r="81">
          <cell r="A81" t="str">
            <v>01430_北海道月形町</v>
          </cell>
          <cell r="B81">
            <v>1430</v>
          </cell>
        </row>
        <row r="82">
          <cell r="A82" t="str">
            <v>01431_北海道浦臼町</v>
          </cell>
          <cell r="B82">
            <v>1431</v>
          </cell>
        </row>
        <row r="83">
          <cell r="A83" t="str">
            <v>01432_北海道新十津川町</v>
          </cell>
          <cell r="B83">
            <v>1432</v>
          </cell>
        </row>
        <row r="84">
          <cell r="A84" t="str">
            <v>01433_北海道妹背牛町</v>
          </cell>
          <cell r="B84">
            <v>1433</v>
          </cell>
        </row>
        <row r="85">
          <cell r="A85" t="str">
            <v>01434_北海道秩父別町</v>
          </cell>
          <cell r="B85">
            <v>1434</v>
          </cell>
        </row>
        <row r="86">
          <cell r="A86" t="str">
            <v>01436_北海道雨竜町</v>
          </cell>
          <cell r="B86">
            <v>1436</v>
          </cell>
        </row>
        <row r="87">
          <cell r="A87" t="str">
            <v>01437_北海道北竜町</v>
          </cell>
          <cell r="B87">
            <v>1437</v>
          </cell>
        </row>
        <row r="88">
          <cell r="A88" t="str">
            <v>01438_北海道沼田町</v>
          </cell>
          <cell r="B88">
            <v>1438</v>
          </cell>
        </row>
        <row r="89">
          <cell r="A89" t="str">
            <v>01452_北海道鷹栖町</v>
          </cell>
          <cell r="B89">
            <v>1452</v>
          </cell>
        </row>
        <row r="90">
          <cell r="A90" t="str">
            <v>01453_北海道東神楽町</v>
          </cell>
          <cell r="B90">
            <v>1453</v>
          </cell>
        </row>
        <row r="91">
          <cell r="A91" t="str">
            <v>01454_北海道当麻町</v>
          </cell>
          <cell r="B91">
            <v>1454</v>
          </cell>
        </row>
        <row r="92">
          <cell r="A92" t="str">
            <v>01455_北海道比布町</v>
          </cell>
          <cell r="B92">
            <v>1455</v>
          </cell>
        </row>
        <row r="93">
          <cell r="A93" t="str">
            <v>01456_北海道愛別町</v>
          </cell>
          <cell r="B93">
            <v>1456</v>
          </cell>
        </row>
        <row r="94">
          <cell r="A94" t="str">
            <v>01457_北海道上川町</v>
          </cell>
          <cell r="B94">
            <v>1457</v>
          </cell>
        </row>
        <row r="95">
          <cell r="A95" t="str">
            <v>01458_北海道東川町</v>
          </cell>
          <cell r="B95">
            <v>1458</v>
          </cell>
        </row>
        <row r="96">
          <cell r="A96" t="str">
            <v>01459_北海道美瑛町</v>
          </cell>
          <cell r="B96">
            <v>1459</v>
          </cell>
        </row>
        <row r="97">
          <cell r="A97" t="str">
            <v>01460_北海道上富良野町</v>
          </cell>
          <cell r="B97">
            <v>1460</v>
          </cell>
        </row>
        <row r="98">
          <cell r="A98" t="str">
            <v>01461_北海道中富良野町</v>
          </cell>
          <cell r="B98">
            <v>1461</v>
          </cell>
        </row>
        <row r="99">
          <cell r="A99" t="str">
            <v>01462_北海道南富良野町</v>
          </cell>
          <cell r="B99">
            <v>1462</v>
          </cell>
        </row>
        <row r="100">
          <cell r="A100" t="str">
            <v>01463_北海道占冠村</v>
          </cell>
          <cell r="B100">
            <v>1463</v>
          </cell>
        </row>
        <row r="101">
          <cell r="A101" t="str">
            <v>01464_北海道和寒町</v>
          </cell>
          <cell r="B101">
            <v>1464</v>
          </cell>
        </row>
        <row r="102">
          <cell r="A102" t="str">
            <v>01465_北海道剣淵町</v>
          </cell>
          <cell r="B102">
            <v>1465</v>
          </cell>
        </row>
        <row r="103">
          <cell r="A103" t="str">
            <v>01468_北海道下川町</v>
          </cell>
          <cell r="B103">
            <v>1468</v>
          </cell>
        </row>
        <row r="104">
          <cell r="A104" t="str">
            <v>01469_北海道美深町</v>
          </cell>
          <cell r="B104">
            <v>1469</v>
          </cell>
        </row>
        <row r="105">
          <cell r="A105" t="str">
            <v>01470_北海道音威子府村</v>
          </cell>
          <cell r="B105">
            <v>1470</v>
          </cell>
        </row>
        <row r="106">
          <cell r="A106" t="str">
            <v>01471_北海道中川町</v>
          </cell>
          <cell r="B106">
            <v>1471</v>
          </cell>
        </row>
        <row r="107">
          <cell r="A107" t="str">
            <v>01472_北海道幌加内町</v>
          </cell>
          <cell r="B107">
            <v>1472</v>
          </cell>
        </row>
        <row r="108">
          <cell r="A108" t="str">
            <v>01481_北海道増毛町</v>
          </cell>
          <cell r="B108">
            <v>1481</v>
          </cell>
        </row>
        <row r="109">
          <cell r="A109" t="str">
            <v>01482_北海道小平町</v>
          </cell>
          <cell r="B109">
            <v>1482</v>
          </cell>
        </row>
        <row r="110">
          <cell r="A110" t="str">
            <v>01483_北海道苫前町</v>
          </cell>
          <cell r="B110">
            <v>1483</v>
          </cell>
        </row>
        <row r="111">
          <cell r="A111" t="str">
            <v>01484_北海道羽幌町</v>
          </cell>
          <cell r="B111">
            <v>1484</v>
          </cell>
        </row>
        <row r="112">
          <cell r="A112" t="str">
            <v>01485_北海道初山別村</v>
          </cell>
          <cell r="B112">
            <v>1485</v>
          </cell>
        </row>
        <row r="113">
          <cell r="A113" t="str">
            <v>01486_北海道遠別町</v>
          </cell>
          <cell r="B113">
            <v>1486</v>
          </cell>
        </row>
        <row r="114">
          <cell r="A114" t="str">
            <v>01487_北海道天塩町</v>
          </cell>
          <cell r="B114">
            <v>1487</v>
          </cell>
        </row>
        <row r="115">
          <cell r="A115" t="str">
            <v>01511_北海道猿払村</v>
          </cell>
          <cell r="B115">
            <v>1511</v>
          </cell>
        </row>
        <row r="116">
          <cell r="A116" t="str">
            <v>01512_北海道浜頓別町</v>
          </cell>
          <cell r="B116">
            <v>1512</v>
          </cell>
        </row>
        <row r="117">
          <cell r="A117" t="str">
            <v>01513_北海道中頓別町</v>
          </cell>
          <cell r="B117">
            <v>1513</v>
          </cell>
        </row>
        <row r="118">
          <cell r="A118" t="str">
            <v>01514_北海道枝幸町</v>
          </cell>
          <cell r="B118">
            <v>1514</v>
          </cell>
        </row>
        <row r="119">
          <cell r="A119" t="str">
            <v>01516_北海道豊富町</v>
          </cell>
          <cell r="B119">
            <v>1516</v>
          </cell>
        </row>
        <row r="120">
          <cell r="A120" t="str">
            <v>01517_北海道礼文町</v>
          </cell>
          <cell r="B120">
            <v>1517</v>
          </cell>
        </row>
        <row r="121">
          <cell r="A121" t="str">
            <v>01518_北海道利尻町</v>
          </cell>
          <cell r="B121">
            <v>1518</v>
          </cell>
        </row>
        <row r="122">
          <cell r="A122" t="str">
            <v>01519_北海道利尻富士町</v>
          </cell>
          <cell r="B122">
            <v>1519</v>
          </cell>
        </row>
        <row r="123">
          <cell r="A123" t="str">
            <v>01520_北海道幌延町</v>
          </cell>
          <cell r="B123">
            <v>1520</v>
          </cell>
        </row>
        <row r="124">
          <cell r="A124" t="str">
            <v>01543_北海道美幌町</v>
          </cell>
          <cell r="B124">
            <v>1543</v>
          </cell>
        </row>
        <row r="125">
          <cell r="A125" t="str">
            <v>01544_北海道津別町</v>
          </cell>
          <cell r="B125">
            <v>1544</v>
          </cell>
        </row>
        <row r="126">
          <cell r="A126" t="str">
            <v>01545_北海道斜里町</v>
          </cell>
          <cell r="B126">
            <v>1545</v>
          </cell>
        </row>
        <row r="127">
          <cell r="A127" t="str">
            <v>01546_北海道清里町</v>
          </cell>
          <cell r="B127">
            <v>1546</v>
          </cell>
        </row>
        <row r="128">
          <cell r="A128" t="str">
            <v>01547_北海道小清水町</v>
          </cell>
          <cell r="B128">
            <v>1547</v>
          </cell>
        </row>
        <row r="129">
          <cell r="A129" t="str">
            <v>01549_北海道訓子府町</v>
          </cell>
          <cell r="B129">
            <v>1549</v>
          </cell>
        </row>
        <row r="130">
          <cell r="A130" t="str">
            <v>01550_北海道置戸町</v>
          </cell>
          <cell r="B130">
            <v>1550</v>
          </cell>
        </row>
        <row r="131">
          <cell r="A131" t="str">
            <v>01552_北海道佐呂間町</v>
          </cell>
          <cell r="B131">
            <v>1552</v>
          </cell>
        </row>
        <row r="132">
          <cell r="A132" t="str">
            <v>01555_北海道遠軽町</v>
          </cell>
          <cell r="B132">
            <v>1555</v>
          </cell>
        </row>
        <row r="133">
          <cell r="A133" t="str">
            <v>01559_北海道湧別町</v>
          </cell>
          <cell r="B133">
            <v>1559</v>
          </cell>
        </row>
        <row r="134">
          <cell r="A134" t="str">
            <v>01560_北海道滝上町</v>
          </cell>
          <cell r="B134">
            <v>1560</v>
          </cell>
        </row>
        <row r="135">
          <cell r="A135" t="str">
            <v>01561_北海道興部町</v>
          </cell>
          <cell r="B135">
            <v>1561</v>
          </cell>
        </row>
        <row r="136">
          <cell r="A136" t="str">
            <v>01562_北海道西興部村</v>
          </cell>
          <cell r="B136">
            <v>1562</v>
          </cell>
        </row>
        <row r="137">
          <cell r="A137" t="str">
            <v>01563_北海道雄武町</v>
          </cell>
          <cell r="B137">
            <v>1563</v>
          </cell>
        </row>
        <row r="138">
          <cell r="A138" t="str">
            <v>01564_北海道大空町</v>
          </cell>
          <cell r="B138">
            <v>1564</v>
          </cell>
        </row>
        <row r="139">
          <cell r="A139" t="str">
            <v>01571_北海道豊浦町</v>
          </cell>
          <cell r="B139">
            <v>1571</v>
          </cell>
        </row>
        <row r="140">
          <cell r="A140" t="str">
            <v>01575_北海道壮瞥町</v>
          </cell>
          <cell r="B140">
            <v>1575</v>
          </cell>
        </row>
        <row r="141">
          <cell r="A141" t="str">
            <v>01578_北海道白老町</v>
          </cell>
          <cell r="B141">
            <v>1578</v>
          </cell>
        </row>
        <row r="142">
          <cell r="A142" t="str">
            <v>01581_北海道厚真町</v>
          </cell>
          <cell r="B142">
            <v>1581</v>
          </cell>
        </row>
        <row r="143">
          <cell r="A143" t="str">
            <v>01584_北海道洞爺湖町</v>
          </cell>
          <cell r="B143">
            <v>1584</v>
          </cell>
        </row>
        <row r="144">
          <cell r="A144" t="str">
            <v>01585_北海道安平町</v>
          </cell>
          <cell r="B144">
            <v>1585</v>
          </cell>
        </row>
        <row r="145">
          <cell r="A145" t="str">
            <v>01586_北海道むかわ町</v>
          </cell>
          <cell r="B145">
            <v>1586</v>
          </cell>
        </row>
        <row r="146">
          <cell r="A146" t="str">
            <v>01601_北海道日高町</v>
          </cell>
          <cell r="B146">
            <v>1601</v>
          </cell>
        </row>
        <row r="147">
          <cell r="A147" t="str">
            <v>01602_北海道平取町</v>
          </cell>
          <cell r="B147">
            <v>1602</v>
          </cell>
        </row>
        <row r="148">
          <cell r="A148" t="str">
            <v>01604_北海道新冠町</v>
          </cell>
          <cell r="B148">
            <v>1604</v>
          </cell>
        </row>
        <row r="149">
          <cell r="A149" t="str">
            <v>01607_北海道浦河町</v>
          </cell>
          <cell r="B149">
            <v>1607</v>
          </cell>
        </row>
        <row r="150">
          <cell r="A150" t="str">
            <v>01608_北海道様似町</v>
          </cell>
          <cell r="B150">
            <v>1608</v>
          </cell>
        </row>
        <row r="151">
          <cell r="A151" t="str">
            <v>01609_北海道えりも町</v>
          </cell>
          <cell r="B151">
            <v>1609</v>
          </cell>
        </row>
        <row r="152">
          <cell r="A152" t="str">
            <v>01610_北海道新ひだか町</v>
          </cell>
          <cell r="B152">
            <v>1610</v>
          </cell>
        </row>
        <row r="153">
          <cell r="A153" t="str">
            <v>01631_北海道音更町</v>
          </cell>
          <cell r="B153">
            <v>1631</v>
          </cell>
        </row>
        <row r="154">
          <cell r="A154" t="str">
            <v>01632_北海道士幌町</v>
          </cell>
          <cell r="B154">
            <v>1632</v>
          </cell>
        </row>
        <row r="155">
          <cell r="A155" t="str">
            <v>01633_北海道上士幌町</v>
          </cell>
          <cell r="B155">
            <v>1633</v>
          </cell>
        </row>
        <row r="156">
          <cell r="A156" t="str">
            <v>01634_北海道鹿追町</v>
          </cell>
          <cell r="B156">
            <v>1634</v>
          </cell>
        </row>
        <row r="157">
          <cell r="A157" t="str">
            <v>01635_北海道新得町</v>
          </cell>
          <cell r="B157">
            <v>1635</v>
          </cell>
        </row>
        <row r="158">
          <cell r="A158" t="str">
            <v>01636_北海道清水町</v>
          </cell>
          <cell r="B158">
            <v>1636</v>
          </cell>
        </row>
        <row r="159">
          <cell r="A159" t="str">
            <v>01637_北海道芽室町</v>
          </cell>
          <cell r="B159">
            <v>1637</v>
          </cell>
        </row>
        <row r="160">
          <cell r="A160" t="str">
            <v>01638_北海道中札内村</v>
          </cell>
          <cell r="B160">
            <v>1638</v>
          </cell>
        </row>
        <row r="161">
          <cell r="A161" t="str">
            <v>01639_北海道更別村</v>
          </cell>
          <cell r="B161">
            <v>1639</v>
          </cell>
        </row>
        <row r="162">
          <cell r="A162" t="str">
            <v>01641_北海道大樹町</v>
          </cell>
          <cell r="B162">
            <v>1641</v>
          </cell>
        </row>
        <row r="163">
          <cell r="A163" t="str">
            <v>01642_北海道広尾町</v>
          </cell>
          <cell r="B163">
            <v>1642</v>
          </cell>
        </row>
        <row r="164">
          <cell r="A164" t="str">
            <v>01643_北海道幕別町</v>
          </cell>
          <cell r="B164">
            <v>1643</v>
          </cell>
        </row>
        <row r="165">
          <cell r="A165" t="str">
            <v>01644_北海道池田町</v>
          </cell>
          <cell r="B165">
            <v>1644</v>
          </cell>
        </row>
        <row r="166">
          <cell r="A166" t="str">
            <v>01645_北海道豊頃町</v>
          </cell>
          <cell r="B166">
            <v>1645</v>
          </cell>
        </row>
        <row r="167">
          <cell r="A167" t="str">
            <v>01646_北海道本別町</v>
          </cell>
          <cell r="B167">
            <v>1646</v>
          </cell>
        </row>
        <row r="168">
          <cell r="A168" t="str">
            <v>01647_北海道足寄町</v>
          </cell>
          <cell r="B168">
            <v>1647</v>
          </cell>
        </row>
        <row r="169">
          <cell r="A169" t="str">
            <v>01648_北海道陸別町</v>
          </cell>
          <cell r="B169">
            <v>1648</v>
          </cell>
        </row>
        <row r="170">
          <cell r="A170" t="str">
            <v>01649_北海道浦幌町</v>
          </cell>
          <cell r="B170">
            <v>1649</v>
          </cell>
        </row>
        <row r="171">
          <cell r="A171" t="str">
            <v>01661_北海道釧路町</v>
          </cell>
          <cell r="B171">
            <v>1661</v>
          </cell>
        </row>
        <row r="172">
          <cell r="A172" t="str">
            <v>01662_北海道厚岸町</v>
          </cell>
          <cell r="B172">
            <v>1662</v>
          </cell>
        </row>
        <row r="173">
          <cell r="A173" t="str">
            <v>01663_北海道浜中町</v>
          </cell>
          <cell r="B173">
            <v>1663</v>
          </cell>
        </row>
        <row r="174">
          <cell r="A174" t="str">
            <v>01664_北海道標茶町</v>
          </cell>
          <cell r="B174">
            <v>1664</v>
          </cell>
        </row>
        <row r="175">
          <cell r="A175" t="str">
            <v>01665_北海道弟子屈町</v>
          </cell>
          <cell r="B175">
            <v>1665</v>
          </cell>
        </row>
        <row r="176">
          <cell r="A176" t="str">
            <v>01667_北海道鶴居村</v>
          </cell>
          <cell r="B176">
            <v>1667</v>
          </cell>
        </row>
        <row r="177">
          <cell r="A177" t="str">
            <v>01668_北海道白糠町</v>
          </cell>
          <cell r="B177">
            <v>1668</v>
          </cell>
        </row>
        <row r="178">
          <cell r="A178" t="str">
            <v>01691_北海道別海町</v>
          </cell>
          <cell r="B178">
            <v>1691</v>
          </cell>
        </row>
        <row r="179">
          <cell r="A179" t="str">
            <v>01692_北海道中標津町</v>
          </cell>
          <cell r="B179">
            <v>1692</v>
          </cell>
        </row>
        <row r="180">
          <cell r="A180" t="str">
            <v>01693_北海道標津町</v>
          </cell>
          <cell r="B180">
            <v>1693</v>
          </cell>
        </row>
        <row r="181">
          <cell r="A181" t="str">
            <v>01694_北海道羅臼町</v>
          </cell>
          <cell r="B181">
            <v>1694</v>
          </cell>
        </row>
        <row r="182">
          <cell r="A182" t="str">
            <v>02000_青森県</v>
          </cell>
          <cell r="B182">
            <v>2000</v>
          </cell>
        </row>
        <row r="183">
          <cell r="A183" t="str">
            <v>02201_青森県青森市</v>
          </cell>
          <cell r="B183">
            <v>2201</v>
          </cell>
        </row>
        <row r="184">
          <cell r="A184" t="str">
            <v>02202_青森県弘前市</v>
          </cell>
          <cell r="B184">
            <v>2202</v>
          </cell>
        </row>
        <row r="185">
          <cell r="A185" t="str">
            <v>02203_青森県八戸市</v>
          </cell>
          <cell r="B185">
            <v>2203</v>
          </cell>
        </row>
        <row r="186">
          <cell r="A186" t="str">
            <v>02204_青森県黒石市</v>
          </cell>
          <cell r="B186">
            <v>2204</v>
          </cell>
        </row>
        <row r="187">
          <cell r="A187" t="str">
            <v>02205_青森県五所川原市</v>
          </cell>
          <cell r="B187">
            <v>2205</v>
          </cell>
        </row>
        <row r="188">
          <cell r="A188" t="str">
            <v>02206_青森県十和田市</v>
          </cell>
          <cell r="B188">
            <v>2206</v>
          </cell>
        </row>
        <row r="189">
          <cell r="A189" t="str">
            <v>02207_青森県三沢市</v>
          </cell>
          <cell r="B189">
            <v>2207</v>
          </cell>
        </row>
        <row r="190">
          <cell r="A190" t="str">
            <v>02208_青森県むつ市</v>
          </cell>
          <cell r="B190">
            <v>2208</v>
          </cell>
        </row>
        <row r="191">
          <cell r="A191" t="str">
            <v>02209_青森県つがる市</v>
          </cell>
          <cell r="B191">
            <v>2209</v>
          </cell>
        </row>
        <row r="192">
          <cell r="A192" t="str">
            <v>02210_青森県平川市</v>
          </cell>
          <cell r="B192">
            <v>2210</v>
          </cell>
        </row>
        <row r="193">
          <cell r="A193" t="str">
            <v>02301_青森県平内町</v>
          </cell>
          <cell r="B193">
            <v>2301</v>
          </cell>
        </row>
        <row r="194">
          <cell r="A194" t="str">
            <v>02303_青森県今別町</v>
          </cell>
          <cell r="B194">
            <v>2303</v>
          </cell>
        </row>
        <row r="195">
          <cell r="A195" t="str">
            <v>02304_青森県蓬田村</v>
          </cell>
          <cell r="B195">
            <v>2304</v>
          </cell>
        </row>
        <row r="196">
          <cell r="A196" t="str">
            <v>02307_青森県外ヶ浜町</v>
          </cell>
          <cell r="B196">
            <v>2307</v>
          </cell>
        </row>
        <row r="197">
          <cell r="A197" t="str">
            <v>02321_青森県鰺ヶ沢町</v>
          </cell>
          <cell r="B197">
            <v>2321</v>
          </cell>
        </row>
        <row r="198">
          <cell r="A198" t="str">
            <v>02323_青森県深浦町</v>
          </cell>
          <cell r="B198">
            <v>2323</v>
          </cell>
        </row>
        <row r="199">
          <cell r="A199" t="str">
            <v>02343_青森県西目屋村</v>
          </cell>
          <cell r="B199">
            <v>2343</v>
          </cell>
        </row>
        <row r="200">
          <cell r="A200" t="str">
            <v>02361_青森県藤崎町</v>
          </cell>
          <cell r="B200">
            <v>2361</v>
          </cell>
        </row>
        <row r="201">
          <cell r="A201" t="str">
            <v>02362_青森県大鰐町</v>
          </cell>
          <cell r="B201">
            <v>2362</v>
          </cell>
        </row>
        <row r="202">
          <cell r="A202" t="str">
            <v>02367_青森県田舎館村</v>
          </cell>
          <cell r="B202">
            <v>2367</v>
          </cell>
        </row>
        <row r="203">
          <cell r="A203" t="str">
            <v>02381_青森県板柳町</v>
          </cell>
          <cell r="B203">
            <v>2381</v>
          </cell>
        </row>
        <row r="204">
          <cell r="A204" t="str">
            <v>02384_青森県鶴田町</v>
          </cell>
          <cell r="B204">
            <v>2384</v>
          </cell>
        </row>
        <row r="205">
          <cell r="A205" t="str">
            <v>02387_青森県中泊町</v>
          </cell>
          <cell r="B205">
            <v>2387</v>
          </cell>
        </row>
        <row r="206">
          <cell r="A206" t="str">
            <v>02401_青森県野辺地町</v>
          </cell>
          <cell r="B206">
            <v>2401</v>
          </cell>
        </row>
        <row r="207">
          <cell r="A207" t="str">
            <v>02402_青森県七戸町</v>
          </cell>
          <cell r="B207">
            <v>2402</v>
          </cell>
        </row>
        <row r="208">
          <cell r="A208" t="str">
            <v>02405_青森県六戸町</v>
          </cell>
          <cell r="B208">
            <v>2405</v>
          </cell>
        </row>
        <row r="209">
          <cell r="A209" t="str">
            <v>02406_青森県横浜町</v>
          </cell>
          <cell r="B209">
            <v>2406</v>
          </cell>
        </row>
        <row r="210">
          <cell r="A210" t="str">
            <v>02408_青森県東北町</v>
          </cell>
          <cell r="B210">
            <v>2408</v>
          </cell>
        </row>
        <row r="211">
          <cell r="A211" t="str">
            <v>02411_青森県六ヶ所村</v>
          </cell>
          <cell r="B211">
            <v>2411</v>
          </cell>
        </row>
        <row r="212">
          <cell r="A212" t="str">
            <v>02412_青森県おいらせ町</v>
          </cell>
          <cell r="B212">
            <v>2412</v>
          </cell>
        </row>
        <row r="213">
          <cell r="A213" t="str">
            <v>02423_青森県大間町</v>
          </cell>
          <cell r="B213">
            <v>2423</v>
          </cell>
        </row>
        <row r="214">
          <cell r="A214" t="str">
            <v>02424_青森県東通村</v>
          </cell>
          <cell r="B214">
            <v>2424</v>
          </cell>
        </row>
        <row r="215">
          <cell r="A215" t="str">
            <v>02425_青森県風間浦村</v>
          </cell>
          <cell r="B215">
            <v>2425</v>
          </cell>
        </row>
        <row r="216">
          <cell r="A216" t="str">
            <v>02426_青森県佐井村</v>
          </cell>
          <cell r="B216">
            <v>2426</v>
          </cell>
        </row>
        <row r="217">
          <cell r="A217" t="str">
            <v>02441_青森県三戸町</v>
          </cell>
          <cell r="B217">
            <v>2441</v>
          </cell>
        </row>
        <row r="218">
          <cell r="A218" t="str">
            <v>02442_青森県五戸町</v>
          </cell>
          <cell r="B218">
            <v>2442</v>
          </cell>
        </row>
        <row r="219">
          <cell r="A219" t="str">
            <v>02443_青森県田子町</v>
          </cell>
          <cell r="B219">
            <v>2443</v>
          </cell>
        </row>
        <row r="220">
          <cell r="A220" t="str">
            <v>02445_青森県南部町</v>
          </cell>
          <cell r="B220">
            <v>2445</v>
          </cell>
        </row>
        <row r="221">
          <cell r="A221" t="str">
            <v>02446_青森県階上町</v>
          </cell>
          <cell r="B221">
            <v>2446</v>
          </cell>
        </row>
        <row r="222">
          <cell r="A222" t="str">
            <v>02450_青森県新郷村</v>
          </cell>
          <cell r="B222">
            <v>2450</v>
          </cell>
        </row>
        <row r="223">
          <cell r="A223" t="str">
            <v>03000_岩手県</v>
          </cell>
          <cell r="B223">
            <v>3000</v>
          </cell>
        </row>
        <row r="224">
          <cell r="A224" t="str">
            <v>03201_岩手県盛岡市</v>
          </cell>
          <cell r="B224">
            <v>3201</v>
          </cell>
        </row>
        <row r="225">
          <cell r="A225" t="str">
            <v>03202_岩手県宮古市</v>
          </cell>
          <cell r="B225">
            <v>3202</v>
          </cell>
        </row>
        <row r="226">
          <cell r="A226" t="str">
            <v>03203_岩手県大船渡市</v>
          </cell>
          <cell r="B226">
            <v>3203</v>
          </cell>
        </row>
        <row r="227">
          <cell r="A227" t="str">
            <v>03205_岩手県花巻市</v>
          </cell>
          <cell r="B227">
            <v>3205</v>
          </cell>
        </row>
        <row r="228">
          <cell r="A228" t="str">
            <v>03206_岩手県北上市</v>
          </cell>
          <cell r="B228">
            <v>3206</v>
          </cell>
        </row>
        <row r="229">
          <cell r="A229" t="str">
            <v>03207_岩手県久慈市</v>
          </cell>
          <cell r="B229">
            <v>3207</v>
          </cell>
        </row>
        <row r="230">
          <cell r="A230" t="str">
            <v>03208_岩手県遠野市</v>
          </cell>
          <cell r="B230">
            <v>3208</v>
          </cell>
        </row>
        <row r="231">
          <cell r="A231" t="str">
            <v>03209_岩手県一関市</v>
          </cell>
          <cell r="B231">
            <v>3209</v>
          </cell>
        </row>
        <row r="232">
          <cell r="A232" t="str">
            <v>03210_岩手県陸前高田市</v>
          </cell>
          <cell r="B232">
            <v>3210</v>
          </cell>
        </row>
        <row r="233">
          <cell r="A233" t="str">
            <v>03211_岩手県釜石市</v>
          </cell>
          <cell r="B233">
            <v>3211</v>
          </cell>
        </row>
        <row r="234">
          <cell r="A234" t="str">
            <v>03213_岩手県二戸市</v>
          </cell>
          <cell r="B234">
            <v>3213</v>
          </cell>
        </row>
        <row r="235">
          <cell r="A235" t="str">
            <v>03214_岩手県八幡平市</v>
          </cell>
          <cell r="B235">
            <v>3214</v>
          </cell>
        </row>
        <row r="236">
          <cell r="A236" t="str">
            <v>03215_岩手県奥州市</v>
          </cell>
          <cell r="B236">
            <v>3215</v>
          </cell>
        </row>
        <row r="237">
          <cell r="A237" t="str">
            <v>03216_岩手県滝沢市</v>
          </cell>
          <cell r="B237">
            <v>3216</v>
          </cell>
        </row>
        <row r="238">
          <cell r="A238" t="str">
            <v>03301_岩手県雫石町</v>
          </cell>
          <cell r="B238">
            <v>3301</v>
          </cell>
        </row>
        <row r="239">
          <cell r="A239" t="str">
            <v>03302_岩手県葛巻町</v>
          </cell>
          <cell r="B239">
            <v>3302</v>
          </cell>
        </row>
        <row r="240">
          <cell r="A240" t="str">
            <v>03303_岩手県岩手町</v>
          </cell>
          <cell r="B240">
            <v>3303</v>
          </cell>
        </row>
        <row r="241">
          <cell r="A241" t="str">
            <v>03321_岩手県紫波町</v>
          </cell>
          <cell r="B241">
            <v>3321</v>
          </cell>
        </row>
        <row r="242">
          <cell r="A242" t="str">
            <v>03322_岩手県矢巾町</v>
          </cell>
          <cell r="B242">
            <v>3322</v>
          </cell>
        </row>
        <row r="243">
          <cell r="A243" t="str">
            <v>03366_岩手県西和賀町</v>
          </cell>
          <cell r="B243">
            <v>3366</v>
          </cell>
        </row>
        <row r="244">
          <cell r="A244" t="str">
            <v>03381_岩手県金ヶ崎町</v>
          </cell>
          <cell r="B244">
            <v>3381</v>
          </cell>
        </row>
        <row r="245">
          <cell r="A245" t="str">
            <v>03402_岩手県平泉町</v>
          </cell>
          <cell r="B245">
            <v>3402</v>
          </cell>
        </row>
        <row r="246">
          <cell r="A246" t="str">
            <v>03441_岩手県住田町</v>
          </cell>
          <cell r="B246">
            <v>3441</v>
          </cell>
        </row>
        <row r="247">
          <cell r="A247" t="str">
            <v>03461_岩手県大槌町</v>
          </cell>
          <cell r="B247">
            <v>3461</v>
          </cell>
        </row>
        <row r="248">
          <cell r="A248" t="str">
            <v>03482_岩手県山田町</v>
          </cell>
          <cell r="B248">
            <v>3482</v>
          </cell>
        </row>
        <row r="249">
          <cell r="A249" t="str">
            <v>03483_岩手県岩泉町</v>
          </cell>
          <cell r="B249">
            <v>3483</v>
          </cell>
        </row>
        <row r="250">
          <cell r="A250" t="str">
            <v>03484_岩手県田野畑村</v>
          </cell>
          <cell r="B250">
            <v>3484</v>
          </cell>
        </row>
        <row r="251">
          <cell r="A251" t="str">
            <v>03485_岩手県普代村</v>
          </cell>
          <cell r="B251">
            <v>3485</v>
          </cell>
        </row>
        <row r="252">
          <cell r="A252" t="str">
            <v>03501_岩手県軽米町</v>
          </cell>
          <cell r="B252">
            <v>3501</v>
          </cell>
        </row>
        <row r="253">
          <cell r="A253" t="str">
            <v>03503_岩手県野田村</v>
          </cell>
          <cell r="B253">
            <v>3503</v>
          </cell>
        </row>
        <row r="254">
          <cell r="A254" t="str">
            <v>03506_岩手県九戸村</v>
          </cell>
          <cell r="B254">
            <v>3506</v>
          </cell>
        </row>
        <row r="255">
          <cell r="A255" t="str">
            <v>03507_岩手県洋野町</v>
          </cell>
          <cell r="B255">
            <v>3507</v>
          </cell>
        </row>
        <row r="256">
          <cell r="A256" t="str">
            <v>03524_岩手県一戸町</v>
          </cell>
          <cell r="B256">
            <v>3524</v>
          </cell>
        </row>
        <row r="257">
          <cell r="A257" t="str">
            <v>04000_宮城県</v>
          </cell>
          <cell r="B257">
            <v>4000</v>
          </cell>
        </row>
        <row r="258">
          <cell r="A258" t="str">
            <v>04100_宮城県仙台市</v>
          </cell>
          <cell r="B258">
            <v>4100</v>
          </cell>
        </row>
        <row r="259">
          <cell r="A259" t="str">
            <v>04202_宮城県石巻市</v>
          </cell>
          <cell r="B259">
            <v>4202</v>
          </cell>
        </row>
        <row r="260">
          <cell r="A260" t="str">
            <v>04203_宮城県塩竈市</v>
          </cell>
          <cell r="B260">
            <v>4203</v>
          </cell>
        </row>
        <row r="261">
          <cell r="A261" t="str">
            <v>04205_宮城県気仙沼市</v>
          </cell>
          <cell r="B261">
            <v>4205</v>
          </cell>
        </row>
        <row r="262">
          <cell r="A262" t="str">
            <v>04206_宮城県白石市</v>
          </cell>
          <cell r="B262">
            <v>4206</v>
          </cell>
        </row>
        <row r="263">
          <cell r="A263" t="str">
            <v>04207_宮城県名取市</v>
          </cell>
          <cell r="B263">
            <v>4207</v>
          </cell>
        </row>
        <row r="264">
          <cell r="A264" t="str">
            <v>04208_宮城県角田市</v>
          </cell>
          <cell r="B264">
            <v>4208</v>
          </cell>
        </row>
        <row r="265">
          <cell r="A265" t="str">
            <v>04209_宮城県多賀城市</v>
          </cell>
          <cell r="B265">
            <v>4209</v>
          </cell>
        </row>
        <row r="266">
          <cell r="A266" t="str">
            <v>04211_宮城県岩沼市</v>
          </cell>
          <cell r="B266">
            <v>4211</v>
          </cell>
        </row>
        <row r="267">
          <cell r="A267" t="str">
            <v>04212_宮城県登米市</v>
          </cell>
          <cell r="B267">
            <v>4212</v>
          </cell>
        </row>
        <row r="268">
          <cell r="A268" t="str">
            <v>04213_宮城県栗原市</v>
          </cell>
          <cell r="B268">
            <v>4213</v>
          </cell>
        </row>
        <row r="269">
          <cell r="A269" t="str">
            <v>04214_宮城県東松島市</v>
          </cell>
          <cell r="B269">
            <v>4214</v>
          </cell>
        </row>
        <row r="270">
          <cell r="A270" t="str">
            <v>04215_宮城県大崎市</v>
          </cell>
          <cell r="B270">
            <v>4215</v>
          </cell>
        </row>
        <row r="271">
          <cell r="A271" t="str">
            <v>04216_宮城県富谷市</v>
          </cell>
          <cell r="B271">
            <v>4216</v>
          </cell>
        </row>
        <row r="272">
          <cell r="A272" t="str">
            <v>04301_宮城県蔵王町</v>
          </cell>
          <cell r="B272">
            <v>4301</v>
          </cell>
        </row>
        <row r="273">
          <cell r="A273" t="str">
            <v>04302_宮城県七ヶ宿町</v>
          </cell>
          <cell r="B273">
            <v>4302</v>
          </cell>
        </row>
        <row r="274">
          <cell r="A274" t="str">
            <v>04321_宮城県大河原町</v>
          </cell>
          <cell r="B274">
            <v>4321</v>
          </cell>
        </row>
        <row r="275">
          <cell r="A275" t="str">
            <v>04322_宮城県村田町</v>
          </cell>
          <cell r="B275">
            <v>4322</v>
          </cell>
        </row>
        <row r="276">
          <cell r="A276" t="str">
            <v>04323_宮城県柴田町</v>
          </cell>
          <cell r="B276">
            <v>4323</v>
          </cell>
        </row>
        <row r="277">
          <cell r="A277" t="str">
            <v>04324_宮城県川崎町</v>
          </cell>
          <cell r="B277">
            <v>4324</v>
          </cell>
        </row>
        <row r="278">
          <cell r="A278" t="str">
            <v>04341_宮城県丸森町</v>
          </cell>
          <cell r="B278">
            <v>4341</v>
          </cell>
        </row>
        <row r="279">
          <cell r="A279" t="str">
            <v>04361_宮城県亘理町</v>
          </cell>
          <cell r="B279">
            <v>4361</v>
          </cell>
        </row>
        <row r="280">
          <cell r="A280" t="str">
            <v>04362_宮城県山元町</v>
          </cell>
          <cell r="B280">
            <v>4362</v>
          </cell>
        </row>
        <row r="281">
          <cell r="A281" t="str">
            <v>04401_宮城県松島町</v>
          </cell>
          <cell r="B281">
            <v>4401</v>
          </cell>
        </row>
        <row r="282">
          <cell r="A282" t="str">
            <v>04404_宮城県七ヶ浜町</v>
          </cell>
          <cell r="B282">
            <v>4404</v>
          </cell>
        </row>
        <row r="283">
          <cell r="A283" t="str">
            <v>04406_宮城県利府町</v>
          </cell>
          <cell r="B283">
            <v>4406</v>
          </cell>
        </row>
        <row r="284">
          <cell r="A284" t="str">
            <v>04421_宮城県大和町</v>
          </cell>
          <cell r="B284">
            <v>4421</v>
          </cell>
        </row>
        <row r="285">
          <cell r="A285" t="str">
            <v>04422_宮城県大郷町</v>
          </cell>
          <cell r="B285">
            <v>4422</v>
          </cell>
        </row>
        <row r="286">
          <cell r="A286" t="str">
            <v>04424_宮城県大衡村</v>
          </cell>
          <cell r="B286">
            <v>4424</v>
          </cell>
        </row>
        <row r="287">
          <cell r="A287" t="str">
            <v>04444_宮城県色麻町</v>
          </cell>
          <cell r="B287">
            <v>4444</v>
          </cell>
        </row>
        <row r="288">
          <cell r="A288" t="str">
            <v>04445_宮城県加美町</v>
          </cell>
          <cell r="B288">
            <v>4445</v>
          </cell>
        </row>
        <row r="289">
          <cell r="A289" t="str">
            <v>04501_宮城県涌谷町</v>
          </cell>
          <cell r="B289">
            <v>4501</v>
          </cell>
        </row>
        <row r="290">
          <cell r="A290" t="str">
            <v>04505_宮城県美里町</v>
          </cell>
          <cell r="B290">
            <v>4505</v>
          </cell>
        </row>
        <row r="291">
          <cell r="A291" t="str">
            <v>04581_宮城県女川町</v>
          </cell>
          <cell r="B291">
            <v>4581</v>
          </cell>
        </row>
        <row r="292">
          <cell r="A292" t="str">
            <v>04606_宮城県南三陸町</v>
          </cell>
          <cell r="B292">
            <v>4606</v>
          </cell>
        </row>
        <row r="293">
          <cell r="A293" t="str">
            <v>05000_秋田県</v>
          </cell>
          <cell r="B293">
            <v>5000</v>
          </cell>
        </row>
        <row r="294">
          <cell r="A294" t="str">
            <v>05201_秋田県秋田市</v>
          </cell>
          <cell r="B294">
            <v>5201</v>
          </cell>
        </row>
        <row r="295">
          <cell r="A295" t="str">
            <v>05202_秋田県能代市</v>
          </cell>
          <cell r="B295">
            <v>5202</v>
          </cell>
        </row>
        <row r="296">
          <cell r="A296" t="str">
            <v>05203_秋田県横手市</v>
          </cell>
          <cell r="B296">
            <v>5203</v>
          </cell>
        </row>
        <row r="297">
          <cell r="A297" t="str">
            <v>05204_秋田県大館市</v>
          </cell>
          <cell r="B297">
            <v>5204</v>
          </cell>
        </row>
        <row r="298">
          <cell r="A298" t="str">
            <v>05206_秋田県男鹿市</v>
          </cell>
          <cell r="B298">
            <v>5206</v>
          </cell>
        </row>
        <row r="299">
          <cell r="A299" t="str">
            <v>05207_秋田県湯沢市</v>
          </cell>
          <cell r="B299">
            <v>5207</v>
          </cell>
        </row>
        <row r="300">
          <cell r="A300" t="str">
            <v>05209_秋田県鹿角市</v>
          </cell>
          <cell r="B300">
            <v>5209</v>
          </cell>
        </row>
        <row r="301">
          <cell r="A301" t="str">
            <v>05210_秋田県由利本荘市</v>
          </cell>
          <cell r="B301">
            <v>5210</v>
          </cell>
        </row>
        <row r="302">
          <cell r="A302" t="str">
            <v>05211_秋田県潟上市</v>
          </cell>
          <cell r="B302">
            <v>5211</v>
          </cell>
        </row>
        <row r="303">
          <cell r="A303" t="str">
            <v>05212_秋田県大仙市</v>
          </cell>
          <cell r="B303">
            <v>5212</v>
          </cell>
        </row>
        <row r="304">
          <cell r="A304" t="str">
            <v>05213_秋田県北秋田市</v>
          </cell>
          <cell r="B304">
            <v>5213</v>
          </cell>
        </row>
        <row r="305">
          <cell r="A305" t="str">
            <v>05214_秋田県にかほ市</v>
          </cell>
          <cell r="B305">
            <v>5214</v>
          </cell>
        </row>
        <row r="306">
          <cell r="A306" t="str">
            <v>05215_秋田県仙北市</v>
          </cell>
          <cell r="B306">
            <v>5215</v>
          </cell>
        </row>
        <row r="307">
          <cell r="A307" t="str">
            <v>05303_秋田県小坂町</v>
          </cell>
          <cell r="B307">
            <v>5303</v>
          </cell>
        </row>
        <row r="308">
          <cell r="A308" t="str">
            <v>05327_秋田県上小阿仁村</v>
          </cell>
          <cell r="B308">
            <v>5327</v>
          </cell>
        </row>
        <row r="309">
          <cell r="A309" t="str">
            <v>05346_秋田県藤里町</v>
          </cell>
          <cell r="B309">
            <v>5346</v>
          </cell>
        </row>
        <row r="310">
          <cell r="A310" t="str">
            <v>05348_秋田県三種町</v>
          </cell>
          <cell r="B310">
            <v>5348</v>
          </cell>
        </row>
        <row r="311">
          <cell r="A311" t="str">
            <v>05349_秋田県八峰町</v>
          </cell>
          <cell r="B311">
            <v>5349</v>
          </cell>
        </row>
        <row r="312">
          <cell r="A312" t="str">
            <v>05361_秋田県五城目町</v>
          </cell>
          <cell r="B312">
            <v>5361</v>
          </cell>
        </row>
        <row r="313">
          <cell r="A313" t="str">
            <v>05363_秋田県八郎潟町</v>
          </cell>
          <cell r="B313">
            <v>5363</v>
          </cell>
        </row>
        <row r="314">
          <cell r="A314" t="str">
            <v>05366_秋田県井川町</v>
          </cell>
          <cell r="B314">
            <v>5366</v>
          </cell>
        </row>
        <row r="315">
          <cell r="A315" t="str">
            <v>05368_秋田県大潟村</v>
          </cell>
          <cell r="B315">
            <v>5368</v>
          </cell>
        </row>
        <row r="316">
          <cell r="A316" t="str">
            <v>05434_秋田県美郷町</v>
          </cell>
          <cell r="B316">
            <v>5434</v>
          </cell>
        </row>
        <row r="317">
          <cell r="A317" t="str">
            <v>05463_秋田県羽後町</v>
          </cell>
          <cell r="B317">
            <v>5463</v>
          </cell>
        </row>
        <row r="318">
          <cell r="A318" t="str">
            <v>05464_秋田県東成瀬村</v>
          </cell>
          <cell r="B318">
            <v>5464</v>
          </cell>
        </row>
        <row r="319">
          <cell r="A319" t="str">
            <v>06000_山形県</v>
          </cell>
          <cell r="B319">
            <v>6000</v>
          </cell>
        </row>
        <row r="320">
          <cell r="A320" t="str">
            <v>06201_山形県山形市</v>
          </cell>
          <cell r="B320">
            <v>6201</v>
          </cell>
        </row>
        <row r="321">
          <cell r="A321" t="str">
            <v>06202_山形県米沢市</v>
          </cell>
          <cell r="B321">
            <v>6202</v>
          </cell>
        </row>
        <row r="322">
          <cell r="A322" t="str">
            <v>06203_山形県鶴岡市</v>
          </cell>
          <cell r="B322">
            <v>6203</v>
          </cell>
        </row>
        <row r="323">
          <cell r="A323" t="str">
            <v>06204_山形県酒田市</v>
          </cell>
          <cell r="B323">
            <v>6204</v>
          </cell>
        </row>
        <row r="324">
          <cell r="A324" t="str">
            <v>06205_山形県新庄市</v>
          </cell>
          <cell r="B324">
            <v>6205</v>
          </cell>
        </row>
        <row r="325">
          <cell r="A325" t="str">
            <v>06206_山形県寒河江市</v>
          </cell>
          <cell r="B325">
            <v>6206</v>
          </cell>
        </row>
        <row r="326">
          <cell r="A326" t="str">
            <v>06207_山形県上山市</v>
          </cell>
          <cell r="B326">
            <v>6207</v>
          </cell>
        </row>
        <row r="327">
          <cell r="A327" t="str">
            <v>06208_山形県村山市</v>
          </cell>
          <cell r="B327">
            <v>6208</v>
          </cell>
        </row>
        <row r="328">
          <cell r="A328" t="str">
            <v>06209_山形県長井市</v>
          </cell>
          <cell r="B328">
            <v>6209</v>
          </cell>
        </row>
        <row r="329">
          <cell r="A329" t="str">
            <v>06210_山形県天童市</v>
          </cell>
          <cell r="B329">
            <v>6210</v>
          </cell>
        </row>
        <row r="330">
          <cell r="A330" t="str">
            <v>06211_山形県東根市</v>
          </cell>
          <cell r="B330">
            <v>6211</v>
          </cell>
        </row>
        <row r="331">
          <cell r="A331" t="str">
            <v>06212_山形県尾花沢市</v>
          </cell>
          <cell r="B331">
            <v>6212</v>
          </cell>
        </row>
        <row r="332">
          <cell r="A332" t="str">
            <v>06213_山形県南陽市</v>
          </cell>
          <cell r="B332">
            <v>6213</v>
          </cell>
        </row>
        <row r="333">
          <cell r="A333" t="str">
            <v>06301_山形県山辺町</v>
          </cell>
          <cell r="B333">
            <v>6301</v>
          </cell>
        </row>
        <row r="334">
          <cell r="A334" t="str">
            <v>06302_山形県中山町</v>
          </cell>
          <cell r="B334">
            <v>6302</v>
          </cell>
        </row>
        <row r="335">
          <cell r="A335" t="str">
            <v>06321_山形県河北町</v>
          </cell>
          <cell r="B335">
            <v>6321</v>
          </cell>
        </row>
        <row r="336">
          <cell r="A336" t="str">
            <v>06322_山形県西川町</v>
          </cell>
          <cell r="B336">
            <v>6322</v>
          </cell>
        </row>
        <row r="337">
          <cell r="A337" t="str">
            <v>06323_山形県朝日町</v>
          </cell>
          <cell r="B337">
            <v>6323</v>
          </cell>
        </row>
        <row r="338">
          <cell r="A338" t="str">
            <v>06324_山形県大江町</v>
          </cell>
          <cell r="B338">
            <v>6324</v>
          </cell>
        </row>
        <row r="339">
          <cell r="A339" t="str">
            <v>06341_山形県大石田町</v>
          </cell>
          <cell r="B339">
            <v>6341</v>
          </cell>
        </row>
        <row r="340">
          <cell r="A340" t="str">
            <v>06361_山形県金山町</v>
          </cell>
          <cell r="B340">
            <v>6361</v>
          </cell>
        </row>
        <row r="341">
          <cell r="A341" t="str">
            <v>06362_山形県最上町</v>
          </cell>
          <cell r="B341">
            <v>6362</v>
          </cell>
        </row>
        <row r="342">
          <cell r="A342" t="str">
            <v>06363_山形県舟形町</v>
          </cell>
          <cell r="B342">
            <v>6363</v>
          </cell>
        </row>
        <row r="343">
          <cell r="A343" t="str">
            <v>06364_山形県真室川町</v>
          </cell>
          <cell r="B343">
            <v>6364</v>
          </cell>
        </row>
        <row r="344">
          <cell r="A344" t="str">
            <v>06365_山形県大蔵村</v>
          </cell>
          <cell r="B344">
            <v>6365</v>
          </cell>
        </row>
        <row r="345">
          <cell r="A345" t="str">
            <v>06366_山形県鮭川村</v>
          </cell>
          <cell r="B345">
            <v>6366</v>
          </cell>
        </row>
        <row r="346">
          <cell r="A346" t="str">
            <v>06367_山形県戸沢村</v>
          </cell>
          <cell r="B346">
            <v>6367</v>
          </cell>
        </row>
        <row r="347">
          <cell r="A347" t="str">
            <v>06381_山形県高畠町</v>
          </cell>
          <cell r="B347">
            <v>6381</v>
          </cell>
        </row>
        <row r="348">
          <cell r="A348" t="str">
            <v>06382_山形県川西町</v>
          </cell>
          <cell r="B348">
            <v>6382</v>
          </cell>
        </row>
        <row r="349">
          <cell r="A349" t="str">
            <v>06401_山形県小国町</v>
          </cell>
          <cell r="B349">
            <v>6401</v>
          </cell>
        </row>
        <row r="350">
          <cell r="A350" t="str">
            <v>06402_山形県白鷹町</v>
          </cell>
          <cell r="B350">
            <v>6402</v>
          </cell>
        </row>
        <row r="351">
          <cell r="A351" t="str">
            <v>06403_山形県飯豊町</v>
          </cell>
          <cell r="B351">
            <v>6403</v>
          </cell>
        </row>
        <row r="352">
          <cell r="A352" t="str">
            <v>06426_山形県三川町</v>
          </cell>
          <cell r="B352">
            <v>6426</v>
          </cell>
        </row>
        <row r="353">
          <cell r="A353" t="str">
            <v>06428_山形県庄内町</v>
          </cell>
          <cell r="B353">
            <v>6428</v>
          </cell>
        </row>
        <row r="354">
          <cell r="A354" t="str">
            <v>06461_山形県遊佐町</v>
          </cell>
          <cell r="B354">
            <v>6461</v>
          </cell>
        </row>
        <row r="355">
          <cell r="A355" t="str">
            <v>07000_福島県</v>
          </cell>
          <cell r="B355">
            <v>7000</v>
          </cell>
        </row>
        <row r="356">
          <cell r="A356" t="str">
            <v>07201_福島県福島市</v>
          </cell>
          <cell r="B356">
            <v>7201</v>
          </cell>
        </row>
        <row r="357">
          <cell r="A357" t="str">
            <v>07202_福島県会津若松市</v>
          </cell>
          <cell r="B357">
            <v>7202</v>
          </cell>
        </row>
        <row r="358">
          <cell r="A358" t="str">
            <v>07203_福島県郡山市</v>
          </cell>
          <cell r="B358">
            <v>7203</v>
          </cell>
        </row>
        <row r="359">
          <cell r="A359" t="str">
            <v>07204_福島県いわき市</v>
          </cell>
          <cell r="B359">
            <v>7204</v>
          </cell>
        </row>
        <row r="360">
          <cell r="A360" t="str">
            <v>07205_福島県白河市</v>
          </cell>
          <cell r="B360">
            <v>7205</v>
          </cell>
        </row>
        <row r="361">
          <cell r="A361" t="str">
            <v>07207_福島県須賀川市</v>
          </cell>
          <cell r="B361">
            <v>7207</v>
          </cell>
        </row>
        <row r="362">
          <cell r="A362" t="str">
            <v>07208_福島県喜多方市</v>
          </cell>
          <cell r="B362">
            <v>7208</v>
          </cell>
        </row>
        <row r="363">
          <cell r="A363" t="str">
            <v>07209_福島県相馬市</v>
          </cell>
          <cell r="B363">
            <v>7209</v>
          </cell>
        </row>
        <row r="364">
          <cell r="A364" t="str">
            <v>07210_福島県二本松市</v>
          </cell>
          <cell r="B364">
            <v>7210</v>
          </cell>
        </row>
        <row r="365">
          <cell r="A365" t="str">
            <v>07211_福島県田村市</v>
          </cell>
          <cell r="B365">
            <v>7211</v>
          </cell>
        </row>
        <row r="366">
          <cell r="A366" t="str">
            <v>07212_福島県南相馬市</v>
          </cell>
          <cell r="B366">
            <v>7212</v>
          </cell>
        </row>
        <row r="367">
          <cell r="A367" t="str">
            <v>07213_福島県伊達市</v>
          </cell>
          <cell r="B367">
            <v>7213</v>
          </cell>
        </row>
        <row r="368">
          <cell r="A368" t="str">
            <v>07214_福島県本宮市</v>
          </cell>
          <cell r="B368">
            <v>7214</v>
          </cell>
        </row>
        <row r="369">
          <cell r="A369" t="str">
            <v>07301_福島県桑折町</v>
          </cell>
          <cell r="B369">
            <v>7301</v>
          </cell>
        </row>
        <row r="370">
          <cell r="A370" t="str">
            <v>07303_福島県国見町</v>
          </cell>
          <cell r="B370">
            <v>7303</v>
          </cell>
        </row>
        <row r="371">
          <cell r="A371" t="str">
            <v>07308_福島県川俣町</v>
          </cell>
          <cell r="B371">
            <v>7308</v>
          </cell>
        </row>
        <row r="372">
          <cell r="A372" t="str">
            <v>07322_福島県大玉村</v>
          </cell>
          <cell r="B372">
            <v>7322</v>
          </cell>
        </row>
        <row r="373">
          <cell r="A373" t="str">
            <v>07342_福島県鏡石町</v>
          </cell>
          <cell r="B373">
            <v>7342</v>
          </cell>
        </row>
        <row r="374">
          <cell r="A374" t="str">
            <v>07344_福島県天栄村</v>
          </cell>
          <cell r="B374">
            <v>7344</v>
          </cell>
        </row>
        <row r="375">
          <cell r="A375" t="str">
            <v>07362_福島県下郷町</v>
          </cell>
          <cell r="B375">
            <v>7362</v>
          </cell>
        </row>
        <row r="376">
          <cell r="A376" t="str">
            <v>07364_福島県檜枝岐村</v>
          </cell>
          <cell r="B376">
            <v>7364</v>
          </cell>
        </row>
        <row r="377">
          <cell r="A377" t="str">
            <v>07367_福島県只見町</v>
          </cell>
          <cell r="B377">
            <v>7367</v>
          </cell>
        </row>
        <row r="378">
          <cell r="A378" t="str">
            <v>07368_福島県南会津町</v>
          </cell>
          <cell r="B378">
            <v>7368</v>
          </cell>
        </row>
        <row r="379">
          <cell r="A379" t="str">
            <v>07402_福島県北塩原村</v>
          </cell>
          <cell r="B379">
            <v>7402</v>
          </cell>
        </row>
        <row r="380">
          <cell r="A380" t="str">
            <v>07405_福島県西会津町</v>
          </cell>
          <cell r="B380">
            <v>7405</v>
          </cell>
        </row>
        <row r="381">
          <cell r="A381" t="str">
            <v>07407_福島県磐梯町</v>
          </cell>
          <cell r="B381">
            <v>7407</v>
          </cell>
        </row>
        <row r="382">
          <cell r="A382" t="str">
            <v>07408_福島県猪苗代町</v>
          </cell>
          <cell r="B382">
            <v>7408</v>
          </cell>
        </row>
        <row r="383">
          <cell r="A383" t="str">
            <v>07421_福島県会津坂下町</v>
          </cell>
          <cell r="B383">
            <v>7421</v>
          </cell>
        </row>
        <row r="384">
          <cell r="A384" t="str">
            <v>07422_福島県湯川村</v>
          </cell>
          <cell r="B384">
            <v>7422</v>
          </cell>
        </row>
        <row r="385">
          <cell r="A385" t="str">
            <v>07423_福島県柳津町</v>
          </cell>
          <cell r="B385">
            <v>7423</v>
          </cell>
        </row>
        <row r="386">
          <cell r="A386" t="str">
            <v>07444_福島県三島町</v>
          </cell>
          <cell r="B386">
            <v>7444</v>
          </cell>
        </row>
        <row r="387">
          <cell r="A387" t="str">
            <v>07445_福島県金山町</v>
          </cell>
          <cell r="B387">
            <v>7445</v>
          </cell>
        </row>
        <row r="388">
          <cell r="A388" t="str">
            <v>07446_福島県昭和村</v>
          </cell>
          <cell r="B388">
            <v>7446</v>
          </cell>
        </row>
        <row r="389">
          <cell r="A389" t="str">
            <v>07447_福島県会津美里町</v>
          </cell>
          <cell r="B389">
            <v>7447</v>
          </cell>
        </row>
        <row r="390">
          <cell r="A390" t="str">
            <v>07461_福島県西郷村</v>
          </cell>
          <cell r="B390">
            <v>7461</v>
          </cell>
        </row>
        <row r="391">
          <cell r="A391" t="str">
            <v>07464_福島県泉崎村</v>
          </cell>
          <cell r="B391">
            <v>7464</v>
          </cell>
        </row>
        <row r="392">
          <cell r="A392" t="str">
            <v>07465_福島県中島村</v>
          </cell>
          <cell r="B392">
            <v>7465</v>
          </cell>
        </row>
        <row r="393">
          <cell r="A393" t="str">
            <v>07466_福島県矢吹町</v>
          </cell>
          <cell r="B393">
            <v>7466</v>
          </cell>
        </row>
        <row r="394">
          <cell r="A394" t="str">
            <v>07481_福島県棚倉町</v>
          </cell>
          <cell r="B394">
            <v>7481</v>
          </cell>
        </row>
        <row r="395">
          <cell r="A395" t="str">
            <v>07482_福島県矢祭町</v>
          </cell>
          <cell r="B395">
            <v>7482</v>
          </cell>
        </row>
        <row r="396">
          <cell r="A396" t="str">
            <v>07483_福島県塙町</v>
          </cell>
          <cell r="B396">
            <v>7483</v>
          </cell>
        </row>
        <row r="397">
          <cell r="A397" t="str">
            <v>07484_福島県鮫川村</v>
          </cell>
          <cell r="B397">
            <v>7484</v>
          </cell>
        </row>
        <row r="398">
          <cell r="A398" t="str">
            <v>07501_福島県石川町</v>
          </cell>
          <cell r="B398">
            <v>7501</v>
          </cell>
        </row>
        <row r="399">
          <cell r="A399" t="str">
            <v>07502_福島県玉川村</v>
          </cell>
          <cell r="B399">
            <v>7502</v>
          </cell>
        </row>
        <row r="400">
          <cell r="A400" t="str">
            <v>07503_福島県平田村</v>
          </cell>
          <cell r="B400">
            <v>7503</v>
          </cell>
        </row>
        <row r="401">
          <cell r="A401" t="str">
            <v>07504_福島県浅川町</v>
          </cell>
          <cell r="B401">
            <v>7504</v>
          </cell>
        </row>
        <row r="402">
          <cell r="A402" t="str">
            <v>07505_福島県古殿町</v>
          </cell>
          <cell r="B402">
            <v>7505</v>
          </cell>
        </row>
        <row r="403">
          <cell r="A403" t="str">
            <v>07521_福島県三春町</v>
          </cell>
          <cell r="B403">
            <v>7521</v>
          </cell>
        </row>
        <row r="404">
          <cell r="A404" t="str">
            <v>07522_福島県小野町</v>
          </cell>
          <cell r="B404">
            <v>7522</v>
          </cell>
        </row>
        <row r="405">
          <cell r="A405" t="str">
            <v>07541_福島県広野町</v>
          </cell>
          <cell r="B405">
            <v>7541</v>
          </cell>
        </row>
        <row r="406">
          <cell r="A406" t="str">
            <v>07542_福島県楢葉町</v>
          </cell>
          <cell r="B406">
            <v>7542</v>
          </cell>
        </row>
        <row r="407">
          <cell r="A407" t="str">
            <v>07543_福島県富岡町</v>
          </cell>
          <cell r="B407">
            <v>7543</v>
          </cell>
        </row>
        <row r="408">
          <cell r="A408" t="str">
            <v>07544_福島県川内村</v>
          </cell>
          <cell r="B408">
            <v>7544</v>
          </cell>
        </row>
        <row r="409">
          <cell r="A409" t="str">
            <v>07545_福島県大熊町</v>
          </cell>
          <cell r="B409">
            <v>7545</v>
          </cell>
        </row>
        <row r="410">
          <cell r="A410" t="str">
            <v>07546_福島県双葉町</v>
          </cell>
          <cell r="B410">
            <v>7546</v>
          </cell>
        </row>
        <row r="411">
          <cell r="A411" t="str">
            <v>07547_福島県浪江町</v>
          </cell>
          <cell r="B411">
            <v>7547</v>
          </cell>
        </row>
        <row r="412">
          <cell r="A412" t="str">
            <v>07548_福島県葛尾村</v>
          </cell>
          <cell r="B412">
            <v>7548</v>
          </cell>
        </row>
        <row r="413">
          <cell r="A413" t="str">
            <v>07561_福島県新地町</v>
          </cell>
          <cell r="B413">
            <v>7561</v>
          </cell>
        </row>
        <row r="414">
          <cell r="A414" t="str">
            <v>07564_福島県飯舘村</v>
          </cell>
          <cell r="B414">
            <v>7564</v>
          </cell>
        </row>
        <row r="415">
          <cell r="A415" t="str">
            <v>08000_茨城県</v>
          </cell>
          <cell r="B415">
            <v>8000</v>
          </cell>
        </row>
        <row r="416">
          <cell r="A416" t="str">
            <v>08201_茨城県水戸市</v>
          </cell>
          <cell r="B416">
            <v>8201</v>
          </cell>
        </row>
        <row r="417">
          <cell r="A417" t="str">
            <v>08202_茨城県日立市</v>
          </cell>
          <cell r="B417">
            <v>8202</v>
          </cell>
        </row>
        <row r="418">
          <cell r="A418" t="str">
            <v>08203_茨城県土浦市</v>
          </cell>
          <cell r="B418">
            <v>8203</v>
          </cell>
        </row>
        <row r="419">
          <cell r="A419" t="str">
            <v>08204_茨城県古河市</v>
          </cell>
          <cell r="B419">
            <v>8204</v>
          </cell>
        </row>
        <row r="420">
          <cell r="A420" t="str">
            <v>08205_茨城県石岡市</v>
          </cell>
          <cell r="B420">
            <v>8205</v>
          </cell>
        </row>
        <row r="421">
          <cell r="A421" t="str">
            <v>08207_茨城県結城市</v>
          </cell>
          <cell r="B421">
            <v>8207</v>
          </cell>
        </row>
        <row r="422">
          <cell r="A422" t="str">
            <v>08208_茨城県龍ヶ崎市</v>
          </cell>
          <cell r="B422">
            <v>8208</v>
          </cell>
        </row>
        <row r="423">
          <cell r="A423" t="str">
            <v>08210_茨城県下妻市</v>
          </cell>
          <cell r="B423">
            <v>8210</v>
          </cell>
        </row>
        <row r="424">
          <cell r="A424" t="str">
            <v>08211_茨城県常総市</v>
          </cell>
          <cell r="B424">
            <v>8211</v>
          </cell>
        </row>
        <row r="425">
          <cell r="A425" t="str">
            <v>08212_茨城県常陸太田市</v>
          </cell>
          <cell r="B425">
            <v>8212</v>
          </cell>
        </row>
        <row r="426">
          <cell r="A426" t="str">
            <v>08214_茨城県高萩市</v>
          </cell>
          <cell r="B426">
            <v>8214</v>
          </cell>
        </row>
        <row r="427">
          <cell r="A427" t="str">
            <v>08215_茨城県北茨城市</v>
          </cell>
          <cell r="B427">
            <v>8215</v>
          </cell>
        </row>
        <row r="428">
          <cell r="A428" t="str">
            <v>08216_茨城県笠間市</v>
          </cell>
          <cell r="B428">
            <v>8216</v>
          </cell>
        </row>
        <row r="429">
          <cell r="A429" t="str">
            <v>08217_茨城県取手市</v>
          </cell>
          <cell r="B429">
            <v>8217</v>
          </cell>
        </row>
        <row r="430">
          <cell r="A430" t="str">
            <v>08219_茨城県牛久市</v>
          </cell>
          <cell r="B430">
            <v>8219</v>
          </cell>
        </row>
        <row r="431">
          <cell r="A431" t="str">
            <v>08220_茨城県つくば市</v>
          </cell>
          <cell r="B431">
            <v>8220</v>
          </cell>
        </row>
        <row r="432">
          <cell r="A432" t="str">
            <v>08221_茨城県ひたちなか市</v>
          </cell>
          <cell r="B432">
            <v>8221</v>
          </cell>
        </row>
        <row r="433">
          <cell r="A433" t="str">
            <v>08222_茨城県鹿嶋市</v>
          </cell>
          <cell r="B433">
            <v>8222</v>
          </cell>
        </row>
        <row r="434">
          <cell r="A434" t="str">
            <v>08223_茨城県潮来市</v>
          </cell>
          <cell r="B434">
            <v>8223</v>
          </cell>
        </row>
        <row r="435">
          <cell r="A435" t="str">
            <v>08224_茨城県守谷市</v>
          </cell>
          <cell r="B435">
            <v>8224</v>
          </cell>
        </row>
        <row r="436">
          <cell r="A436" t="str">
            <v>08225_茨城県常陸大宮市</v>
          </cell>
          <cell r="B436">
            <v>8225</v>
          </cell>
        </row>
        <row r="437">
          <cell r="A437" t="str">
            <v>08226_茨城県那珂市</v>
          </cell>
          <cell r="B437">
            <v>8226</v>
          </cell>
        </row>
        <row r="438">
          <cell r="A438" t="str">
            <v>08227_茨城県筑西市</v>
          </cell>
          <cell r="B438">
            <v>8227</v>
          </cell>
        </row>
        <row r="439">
          <cell r="A439" t="str">
            <v>08228_茨城県坂東市</v>
          </cell>
          <cell r="B439">
            <v>8228</v>
          </cell>
        </row>
        <row r="440">
          <cell r="A440" t="str">
            <v>08229_茨城県稲敷市</v>
          </cell>
          <cell r="B440">
            <v>8229</v>
          </cell>
        </row>
        <row r="441">
          <cell r="A441" t="str">
            <v>08230_茨城県かすみがうら市</v>
          </cell>
          <cell r="B441">
            <v>8230</v>
          </cell>
        </row>
        <row r="442">
          <cell r="A442" t="str">
            <v>08231_茨城県桜川市</v>
          </cell>
          <cell r="B442">
            <v>8231</v>
          </cell>
        </row>
        <row r="443">
          <cell r="A443" t="str">
            <v>08232_茨城県神栖市</v>
          </cell>
          <cell r="B443">
            <v>8232</v>
          </cell>
        </row>
        <row r="444">
          <cell r="A444" t="str">
            <v>08233_茨城県行方市</v>
          </cell>
          <cell r="B444">
            <v>8233</v>
          </cell>
        </row>
        <row r="445">
          <cell r="A445" t="str">
            <v>08234_茨城県鉾田市</v>
          </cell>
          <cell r="B445">
            <v>8234</v>
          </cell>
        </row>
        <row r="446">
          <cell r="A446" t="str">
            <v>08235_茨城県つくばみらい市</v>
          </cell>
          <cell r="B446">
            <v>8235</v>
          </cell>
        </row>
        <row r="447">
          <cell r="A447" t="str">
            <v>08236_茨城県小美玉市</v>
          </cell>
          <cell r="B447">
            <v>8236</v>
          </cell>
        </row>
        <row r="448">
          <cell r="A448" t="str">
            <v>08302_茨城県茨城町</v>
          </cell>
          <cell r="B448">
            <v>8302</v>
          </cell>
        </row>
        <row r="449">
          <cell r="A449" t="str">
            <v>08309_茨城県大洗町</v>
          </cell>
          <cell r="B449">
            <v>8309</v>
          </cell>
        </row>
        <row r="450">
          <cell r="A450" t="str">
            <v>08310_茨城県城里町</v>
          </cell>
          <cell r="B450">
            <v>8310</v>
          </cell>
        </row>
        <row r="451">
          <cell r="A451" t="str">
            <v>08341_茨城県東海村</v>
          </cell>
          <cell r="B451">
            <v>8341</v>
          </cell>
        </row>
        <row r="452">
          <cell r="A452" t="str">
            <v>08364_茨城県大子町</v>
          </cell>
          <cell r="B452">
            <v>8364</v>
          </cell>
        </row>
        <row r="453">
          <cell r="A453" t="str">
            <v>08442_茨城県美浦村</v>
          </cell>
          <cell r="B453">
            <v>8442</v>
          </cell>
        </row>
        <row r="454">
          <cell r="A454" t="str">
            <v>08443_茨城県阿見町</v>
          </cell>
          <cell r="B454">
            <v>8443</v>
          </cell>
        </row>
        <row r="455">
          <cell r="A455" t="str">
            <v>08447_茨城県河内町</v>
          </cell>
          <cell r="B455">
            <v>8447</v>
          </cell>
        </row>
        <row r="456">
          <cell r="A456" t="str">
            <v>08521_茨城県八千代町</v>
          </cell>
          <cell r="B456">
            <v>8521</v>
          </cell>
        </row>
        <row r="457">
          <cell r="A457" t="str">
            <v>08542_茨城県五霞町</v>
          </cell>
          <cell r="B457">
            <v>8542</v>
          </cell>
        </row>
        <row r="458">
          <cell r="A458" t="str">
            <v>08546_茨城県境町</v>
          </cell>
          <cell r="B458">
            <v>8546</v>
          </cell>
        </row>
        <row r="459">
          <cell r="A459" t="str">
            <v>08564_茨城県利根町</v>
          </cell>
          <cell r="B459">
            <v>8564</v>
          </cell>
        </row>
        <row r="460">
          <cell r="A460" t="str">
            <v>09000_栃木県</v>
          </cell>
          <cell r="B460">
            <v>9000</v>
          </cell>
        </row>
        <row r="461">
          <cell r="A461" t="str">
            <v>09201_栃木県宇都宮市</v>
          </cell>
          <cell r="B461">
            <v>9201</v>
          </cell>
        </row>
        <row r="462">
          <cell r="A462" t="str">
            <v>09202_栃木県足利市</v>
          </cell>
          <cell r="B462">
            <v>9202</v>
          </cell>
        </row>
        <row r="463">
          <cell r="A463" t="str">
            <v>09203_栃木県栃木市</v>
          </cell>
          <cell r="B463">
            <v>9203</v>
          </cell>
        </row>
        <row r="464">
          <cell r="A464" t="str">
            <v>09204_栃木県佐野市</v>
          </cell>
          <cell r="B464">
            <v>9204</v>
          </cell>
        </row>
        <row r="465">
          <cell r="A465" t="str">
            <v>09205_栃木県鹿沼市</v>
          </cell>
          <cell r="B465">
            <v>9205</v>
          </cell>
        </row>
        <row r="466">
          <cell r="A466" t="str">
            <v>09206_栃木県日光市</v>
          </cell>
          <cell r="B466">
            <v>9206</v>
          </cell>
        </row>
        <row r="467">
          <cell r="A467" t="str">
            <v>09208_栃木県小山市</v>
          </cell>
          <cell r="B467">
            <v>9208</v>
          </cell>
        </row>
        <row r="468">
          <cell r="A468" t="str">
            <v>09209_栃木県真岡市</v>
          </cell>
          <cell r="B468">
            <v>9209</v>
          </cell>
        </row>
        <row r="469">
          <cell r="A469" t="str">
            <v>09210_栃木県大田原市</v>
          </cell>
          <cell r="B469">
            <v>9210</v>
          </cell>
        </row>
        <row r="470">
          <cell r="A470" t="str">
            <v>09211_栃木県矢板市</v>
          </cell>
          <cell r="B470">
            <v>9211</v>
          </cell>
        </row>
        <row r="471">
          <cell r="A471" t="str">
            <v>09213_栃木県那須塩原市</v>
          </cell>
          <cell r="B471">
            <v>9213</v>
          </cell>
        </row>
        <row r="472">
          <cell r="A472" t="str">
            <v>09214_栃木県さくら市</v>
          </cell>
          <cell r="B472">
            <v>9214</v>
          </cell>
        </row>
        <row r="473">
          <cell r="A473" t="str">
            <v>09215_栃木県那須烏山市</v>
          </cell>
          <cell r="B473">
            <v>9215</v>
          </cell>
        </row>
        <row r="474">
          <cell r="A474" t="str">
            <v>09216_栃木県下野市</v>
          </cell>
          <cell r="B474">
            <v>9216</v>
          </cell>
        </row>
        <row r="475">
          <cell r="A475" t="str">
            <v>09301_栃木県上三川町</v>
          </cell>
          <cell r="B475">
            <v>9301</v>
          </cell>
        </row>
        <row r="476">
          <cell r="A476" t="str">
            <v>09342_栃木県益子町</v>
          </cell>
          <cell r="B476">
            <v>9342</v>
          </cell>
        </row>
        <row r="477">
          <cell r="A477" t="str">
            <v>09343_栃木県茂木町</v>
          </cell>
          <cell r="B477">
            <v>9343</v>
          </cell>
        </row>
        <row r="478">
          <cell r="A478" t="str">
            <v>09344_栃木県市貝町</v>
          </cell>
          <cell r="B478">
            <v>9344</v>
          </cell>
        </row>
        <row r="479">
          <cell r="A479" t="str">
            <v>09345_栃木県芳賀町</v>
          </cell>
          <cell r="B479">
            <v>9345</v>
          </cell>
        </row>
        <row r="480">
          <cell r="A480" t="str">
            <v>09361_栃木県壬生町</v>
          </cell>
          <cell r="B480">
            <v>9361</v>
          </cell>
        </row>
        <row r="481">
          <cell r="A481" t="str">
            <v>09364_栃木県野木町</v>
          </cell>
          <cell r="B481">
            <v>9364</v>
          </cell>
        </row>
        <row r="482">
          <cell r="A482" t="str">
            <v>09384_栃木県塩谷町</v>
          </cell>
          <cell r="B482">
            <v>9384</v>
          </cell>
        </row>
        <row r="483">
          <cell r="A483" t="str">
            <v>09386_栃木県高根沢町</v>
          </cell>
          <cell r="B483">
            <v>9386</v>
          </cell>
        </row>
        <row r="484">
          <cell r="A484" t="str">
            <v>09407_栃木県那須町</v>
          </cell>
          <cell r="B484">
            <v>9407</v>
          </cell>
        </row>
        <row r="485">
          <cell r="A485" t="str">
            <v>09411_栃木県那珂川町</v>
          </cell>
          <cell r="B485">
            <v>9411</v>
          </cell>
        </row>
        <row r="486">
          <cell r="A486" t="str">
            <v>10000_群馬県</v>
          </cell>
          <cell r="B486">
            <v>10000</v>
          </cell>
        </row>
        <row r="487">
          <cell r="A487" t="str">
            <v>10201_群馬県前橋市</v>
          </cell>
          <cell r="B487">
            <v>10201</v>
          </cell>
        </row>
        <row r="488">
          <cell r="A488" t="str">
            <v>10202_群馬県高崎市</v>
          </cell>
          <cell r="B488">
            <v>10202</v>
          </cell>
        </row>
        <row r="489">
          <cell r="A489" t="str">
            <v>10203_群馬県桐生市</v>
          </cell>
          <cell r="B489">
            <v>10203</v>
          </cell>
        </row>
        <row r="490">
          <cell r="A490" t="str">
            <v>10204_群馬県伊勢崎市</v>
          </cell>
          <cell r="B490">
            <v>10204</v>
          </cell>
        </row>
        <row r="491">
          <cell r="A491" t="str">
            <v>10205_群馬県太田市</v>
          </cell>
          <cell r="B491">
            <v>10205</v>
          </cell>
        </row>
        <row r="492">
          <cell r="A492" t="str">
            <v>10206_群馬県沼田市</v>
          </cell>
          <cell r="B492">
            <v>10206</v>
          </cell>
        </row>
        <row r="493">
          <cell r="A493" t="str">
            <v>10207_群馬県館林市</v>
          </cell>
          <cell r="B493">
            <v>10207</v>
          </cell>
        </row>
        <row r="494">
          <cell r="A494" t="str">
            <v>10208_群馬県渋川市</v>
          </cell>
          <cell r="B494">
            <v>10208</v>
          </cell>
        </row>
        <row r="495">
          <cell r="A495" t="str">
            <v>10209_群馬県藤岡市</v>
          </cell>
          <cell r="B495">
            <v>10209</v>
          </cell>
        </row>
        <row r="496">
          <cell r="A496" t="str">
            <v>10210_群馬県富岡市</v>
          </cell>
          <cell r="B496">
            <v>10210</v>
          </cell>
        </row>
        <row r="497">
          <cell r="A497" t="str">
            <v>10211_群馬県安中市</v>
          </cell>
          <cell r="B497">
            <v>10211</v>
          </cell>
        </row>
        <row r="498">
          <cell r="A498" t="str">
            <v>10212_群馬県みどり市</v>
          </cell>
          <cell r="B498">
            <v>10212</v>
          </cell>
        </row>
        <row r="499">
          <cell r="A499" t="str">
            <v>10344_群馬県榛東村</v>
          </cell>
          <cell r="B499">
            <v>10344</v>
          </cell>
        </row>
        <row r="500">
          <cell r="A500" t="str">
            <v>10345_群馬県吉岡町</v>
          </cell>
          <cell r="B500">
            <v>10345</v>
          </cell>
        </row>
        <row r="501">
          <cell r="A501" t="str">
            <v>10366_群馬県上野村</v>
          </cell>
          <cell r="B501">
            <v>10366</v>
          </cell>
        </row>
        <row r="502">
          <cell r="A502" t="str">
            <v>10367_群馬県神流町</v>
          </cell>
          <cell r="B502">
            <v>10367</v>
          </cell>
        </row>
        <row r="503">
          <cell r="A503" t="str">
            <v>10382_群馬県下仁田町</v>
          </cell>
          <cell r="B503">
            <v>10382</v>
          </cell>
        </row>
        <row r="504">
          <cell r="A504" t="str">
            <v>10383_群馬県南牧村</v>
          </cell>
          <cell r="B504">
            <v>10383</v>
          </cell>
        </row>
        <row r="505">
          <cell r="A505" t="str">
            <v>10384_群馬県甘楽町</v>
          </cell>
          <cell r="B505">
            <v>10384</v>
          </cell>
        </row>
        <row r="506">
          <cell r="A506" t="str">
            <v>10421_群馬県中之条町</v>
          </cell>
          <cell r="B506">
            <v>10421</v>
          </cell>
        </row>
        <row r="507">
          <cell r="A507" t="str">
            <v>10424_群馬県長野原町</v>
          </cell>
          <cell r="B507">
            <v>10424</v>
          </cell>
        </row>
        <row r="508">
          <cell r="A508" t="str">
            <v>10425_群馬県嬬恋村</v>
          </cell>
          <cell r="B508">
            <v>10425</v>
          </cell>
        </row>
        <row r="509">
          <cell r="A509" t="str">
            <v>10426_群馬県草津町</v>
          </cell>
          <cell r="B509">
            <v>10426</v>
          </cell>
        </row>
        <row r="510">
          <cell r="A510" t="str">
            <v>10428_群馬県高山村</v>
          </cell>
          <cell r="B510">
            <v>10428</v>
          </cell>
        </row>
        <row r="511">
          <cell r="A511" t="str">
            <v>10429_群馬県東吾妻町</v>
          </cell>
          <cell r="B511">
            <v>10429</v>
          </cell>
        </row>
        <row r="512">
          <cell r="A512" t="str">
            <v>10443_群馬県片品村</v>
          </cell>
          <cell r="B512">
            <v>10443</v>
          </cell>
        </row>
        <row r="513">
          <cell r="A513" t="str">
            <v>10444_群馬県川場村</v>
          </cell>
          <cell r="B513">
            <v>10444</v>
          </cell>
        </row>
        <row r="514">
          <cell r="A514" t="str">
            <v>10448_群馬県昭和村</v>
          </cell>
          <cell r="B514">
            <v>10448</v>
          </cell>
        </row>
        <row r="515">
          <cell r="A515" t="str">
            <v>10449_群馬県みなかみ町</v>
          </cell>
          <cell r="B515">
            <v>10449</v>
          </cell>
        </row>
        <row r="516">
          <cell r="A516" t="str">
            <v>10464_群馬県玉村町</v>
          </cell>
          <cell r="B516">
            <v>10464</v>
          </cell>
        </row>
        <row r="517">
          <cell r="A517" t="str">
            <v>10521_群馬県板倉町</v>
          </cell>
          <cell r="B517">
            <v>10521</v>
          </cell>
        </row>
        <row r="518">
          <cell r="A518" t="str">
            <v>10522_群馬県明和町</v>
          </cell>
          <cell r="B518">
            <v>10522</v>
          </cell>
        </row>
        <row r="519">
          <cell r="A519" t="str">
            <v>10523_群馬県千代田町</v>
          </cell>
          <cell r="B519">
            <v>10523</v>
          </cell>
        </row>
        <row r="520">
          <cell r="A520" t="str">
            <v>10524_群馬県大泉町</v>
          </cell>
          <cell r="B520">
            <v>10524</v>
          </cell>
        </row>
        <row r="521">
          <cell r="A521" t="str">
            <v>10525_群馬県邑楽町</v>
          </cell>
          <cell r="B521">
            <v>10525</v>
          </cell>
        </row>
        <row r="522">
          <cell r="A522" t="str">
            <v>11000_埼玉県</v>
          </cell>
          <cell r="B522">
            <v>11000</v>
          </cell>
        </row>
        <row r="523">
          <cell r="A523" t="str">
            <v>11100_埼玉県さいたま市</v>
          </cell>
          <cell r="B523">
            <v>11100</v>
          </cell>
        </row>
        <row r="524">
          <cell r="A524" t="str">
            <v>11201_埼玉県川越市</v>
          </cell>
          <cell r="B524">
            <v>11201</v>
          </cell>
        </row>
        <row r="525">
          <cell r="A525" t="str">
            <v>11202_埼玉県熊谷市</v>
          </cell>
          <cell r="B525">
            <v>11202</v>
          </cell>
        </row>
        <row r="526">
          <cell r="A526" t="str">
            <v>11203_埼玉県川口市</v>
          </cell>
          <cell r="B526">
            <v>11203</v>
          </cell>
        </row>
        <row r="527">
          <cell r="A527" t="str">
            <v>11206_埼玉県行田市</v>
          </cell>
          <cell r="B527">
            <v>11206</v>
          </cell>
        </row>
        <row r="528">
          <cell r="A528" t="str">
            <v>11207_埼玉県秩父市</v>
          </cell>
          <cell r="B528">
            <v>11207</v>
          </cell>
        </row>
        <row r="529">
          <cell r="A529" t="str">
            <v>11208_埼玉県所沢市</v>
          </cell>
          <cell r="B529">
            <v>11208</v>
          </cell>
        </row>
        <row r="530">
          <cell r="A530" t="str">
            <v>11209_埼玉県飯能市</v>
          </cell>
          <cell r="B530">
            <v>11209</v>
          </cell>
        </row>
        <row r="531">
          <cell r="A531" t="str">
            <v>11210_埼玉県加須市</v>
          </cell>
          <cell r="B531">
            <v>11210</v>
          </cell>
        </row>
        <row r="532">
          <cell r="A532" t="str">
            <v>11211_埼玉県本庄市</v>
          </cell>
          <cell r="B532">
            <v>11211</v>
          </cell>
        </row>
        <row r="533">
          <cell r="A533" t="str">
            <v>11212_埼玉県東松山市</v>
          </cell>
          <cell r="B533">
            <v>11212</v>
          </cell>
        </row>
        <row r="534">
          <cell r="A534" t="str">
            <v>11214_埼玉県春日部市</v>
          </cell>
          <cell r="B534">
            <v>11214</v>
          </cell>
        </row>
        <row r="535">
          <cell r="A535" t="str">
            <v>11215_埼玉県狭山市</v>
          </cell>
          <cell r="B535">
            <v>11215</v>
          </cell>
        </row>
        <row r="536">
          <cell r="A536" t="str">
            <v>11216_埼玉県羽生市</v>
          </cell>
          <cell r="B536">
            <v>11216</v>
          </cell>
        </row>
        <row r="537">
          <cell r="A537" t="str">
            <v>11217_埼玉県鴻巣市</v>
          </cell>
          <cell r="B537">
            <v>11217</v>
          </cell>
        </row>
        <row r="538">
          <cell r="A538" t="str">
            <v>11218_埼玉県深谷市</v>
          </cell>
          <cell r="B538">
            <v>11218</v>
          </cell>
        </row>
        <row r="539">
          <cell r="A539" t="str">
            <v>11219_埼玉県上尾市</v>
          </cell>
          <cell r="B539">
            <v>11219</v>
          </cell>
        </row>
        <row r="540">
          <cell r="A540" t="str">
            <v>11221_埼玉県草加市</v>
          </cell>
          <cell r="B540">
            <v>11221</v>
          </cell>
        </row>
        <row r="541">
          <cell r="A541" t="str">
            <v>11222_埼玉県越谷市</v>
          </cell>
          <cell r="B541">
            <v>11222</v>
          </cell>
        </row>
        <row r="542">
          <cell r="A542" t="str">
            <v>11223_埼玉県蕨市</v>
          </cell>
          <cell r="B542">
            <v>11223</v>
          </cell>
        </row>
        <row r="543">
          <cell r="A543" t="str">
            <v>11224_埼玉県戸田市</v>
          </cell>
          <cell r="B543">
            <v>11224</v>
          </cell>
        </row>
        <row r="544">
          <cell r="A544" t="str">
            <v>11225_埼玉県入間市</v>
          </cell>
          <cell r="B544">
            <v>11225</v>
          </cell>
        </row>
        <row r="545">
          <cell r="A545" t="str">
            <v>11227_埼玉県朝霞市</v>
          </cell>
          <cell r="B545">
            <v>11227</v>
          </cell>
        </row>
        <row r="546">
          <cell r="A546" t="str">
            <v>11228_埼玉県志木市</v>
          </cell>
          <cell r="B546">
            <v>11228</v>
          </cell>
        </row>
        <row r="547">
          <cell r="A547" t="str">
            <v>11229_埼玉県和光市</v>
          </cell>
          <cell r="B547">
            <v>11229</v>
          </cell>
        </row>
        <row r="548">
          <cell r="A548" t="str">
            <v>11230_埼玉県新座市</v>
          </cell>
          <cell r="B548">
            <v>11230</v>
          </cell>
        </row>
        <row r="549">
          <cell r="A549" t="str">
            <v>11231_埼玉県桶川市</v>
          </cell>
          <cell r="B549">
            <v>11231</v>
          </cell>
        </row>
        <row r="550">
          <cell r="A550" t="str">
            <v>11232_埼玉県久喜市</v>
          </cell>
          <cell r="B550">
            <v>11232</v>
          </cell>
        </row>
        <row r="551">
          <cell r="A551" t="str">
            <v>11233_埼玉県北本市</v>
          </cell>
          <cell r="B551">
            <v>11233</v>
          </cell>
        </row>
        <row r="552">
          <cell r="A552" t="str">
            <v>11234_埼玉県八潮市</v>
          </cell>
          <cell r="B552">
            <v>11234</v>
          </cell>
        </row>
        <row r="553">
          <cell r="A553" t="str">
            <v>11235_埼玉県富士見市</v>
          </cell>
          <cell r="B553">
            <v>11235</v>
          </cell>
        </row>
        <row r="554">
          <cell r="A554" t="str">
            <v>11237_埼玉県三郷市</v>
          </cell>
          <cell r="B554">
            <v>11237</v>
          </cell>
        </row>
        <row r="555">
          <cell r="A555" t="str">
            <v>11238_埼玉県蓮田市</v>
          </cell>
          <cell r="B555">
            <v>11238</v>
          </cell>
        </row>
        <row r="556">
          <cell r="A556" t="str">
            <v>11239_埼玉県坂戸市</v>
          </cell>
          <cell r="B556">
            <v>11239</v>
          </cell>
        </row>
        <row r="557">
          <cell r="A557" t="str">
            <v>11240_埼玉県幸手市</v>
          </cell>
          <cell r="B557">
            <v>11240</v>
          </cell>
        </row>
        <row r="558">
          <cell r="A558" t="str">
            <v>11241_埼玉県鶴ヶ島市</v>
          </cell>
          <cell r="B558">
            <v>11241</v>
          </cell>
        </row>
        <row r="559">
          <cell r="A559" t="str">
            <v>11242_埼玉県日高市</v>
          </cell>
          <cell r="B559">
            <v>11242</v>
          </cell>
        </row>
        <row r="560">
          <cell r="A560" t="str">
            <v>11243_埼玉県吉川市</v>
          </cell>
          <cell r="B560">
            <v>11243</v>
          </cell>
        </row>
        <row r="561">
          <cell r="A561" t="str">
            <v>11245_埼玉県ふじみ野市</v>
          </cell>
          <cell r="B561">
            <v>11245</v>
          </cell>
        </row>
        <row r="562">
          <cell r="A562" t="str">
            <v>11246_埼玉県白岡市</v>
          </cell>
          <cell r="B562">
            <v>11246</v>
          </cell>
        </row>
        <row r="563">
          <cell r="A563" t="str">
            <v>11301_埼玉県伊奈町</v>
          </cell>
          <cell r="B563">
            <v>11301</v>
          </cell>
        </row>
        <row r="564">
          <cell r="A564" t="str">
            <v>11324_埼玉県三芳町</v>
          </cell>
          <cell r="B564">
            <v>11324</v>
          </cell>
        </row>
        <row r="565">
          <cell r="A565" t="str">
            <v>11326_埼玉県毛呂山町</v>
          </cell>
          <cell r="B565">
            <v>11326</v>
          </cell>
        </row>
        <row r="566">
          <cell r="A566" t="str">
            <v>11327_埼玉県越生町</v>
          </cell>
          <cell r="B566">
            <v>11327</v>
          </cell>
        </row>
        <row r="567">
          <cell r="A567" t="str">
            <v>11341_埼玉県滑川町</v>
          </cell>
          <cell r="B567">
            <v>11341</v>
          </cell>
        </row>
        <row r="568">
          <cell r="A568" t="str">
            <v>11342_埼玉県嵐山町</v>
          </cell>
          <cell r="B568">
            <v>11342</v>
          </cell>
        </row>
        <row r="569">
          <cell r="A569" t="str">
            <v>11343_埼玉県小川町</v>
          </cell>
          <cell r="B569">
            <v>11343</v>
          </cell>
        </row>
        <row r="570">
          <cell r="A570" t="str">
            <v>11346_埼玉県川島町</v>
          </cell>
          <cell r="B570">
            <v>11346</v>
          </cell>
        </row>
        <row r="571">
          <cell r="A571" t="str">
            <v>11347_埼玉県吉見町</v>
          </cell>
          <cell r="B571">
            <v>11347</v>
          </cell>
        </row>
        <row r="572">
          <cell r="A572" t="str">
            <v>11348_埼玉県鳩山町</v>
          </cell>
          <cell r="B572">
            <v>11348</v>
          </cell>
        </row>
        <row r="573">
          <cell r="A573" t="str">
            <v>11349_埼玉県ときがわ町</v>
          </cell>
          <cell r="B573">
            <v>11349</v>
          </cell>
        </row>
        <row r="574">
          <cell r="A574" t="str">
            <v>11361_埼玉県横瀬町</v>
          </cell>
          <cell r="B574">
            <v>11361</v>
          </cell>
        </row>
        <row r="575">
          <cell r="A575" t="str">
            <v>11362_埼玉県皆野町</v>
          </cell>
          <cell r="B575">
            <v>11362</v>
          </cell>
        </row>
        <row r="576">
          <cell r="A576" t="str">
            <v>11363_埼玉県長瀞町</v>
          </cell>
          <cell r="B576">
            <v>11363</v>
          </cell>
        </row>
        <row r="577">
          <cell r="A577" t="str">
            <v>11365_埼玉県小鹿野町</v>
          </cell>
          <cell r="B577">
            <v>11365</v>
          </cell>
        </row>
        <row r="578">
          <cell r="A578" t="str">
            <v>11369_埼玉県東秩父村</v>
          </cell>
          <cell r="B578">
            <v>11369</v>
          </cell>
        </row>
        <row r="579">
          <cell r="A579" t="str">
            <v>11381_埼玉県美里町</v>
          </cell>
          <cell r="B579">
            <v>11381</v>
          </cell>
        </row>
        <row r="580">
          <cell r="A580" t="str">
            <v>11383_埼玉県神川町</v>
          </cell>
          <cell r="B580">
            <v>11383</v>
          </cell>
        </row>
        <row r="581">
          <cell r="A581" t="str">
            <v>11385_埼玉県上里町</v>
          </cell>
          <cell r="B581">
            <v>11385</v>
          </cell>
        </row>
        <row r="582">
          <cell r="A582" t="str">
            <v>11408_埼玉県寄居町</v>
          </cell>
          <cell r="B582">
            <v>11408</v>
          </cell>
        </row>
        <row r="583">
          <cell r="A583" t="str">
            <v>11442_埼玉県宮代町</v>
          </cell>
          <cell r="B583">
            <v>11442</v>
          </cell>
        </row>
        <row r="584">
          <cell r="A584" t="str">
            <v>11464_埼玉県杉戸町</v>
          </cell>
          <cell r="B584">
            <v>11464</v>
          </cell>
        </row>
        <row r="585">
          <cell r="A585" t="str">
            <v>11465_埼玉県松伏町</v>
          </cell>
          <cell r="B585">
            <v>11465</v>
          </cell>
        </row>
        <row r="586">
          <cell r="A586" t="str">
            <v>12000_千葉県</v>
          </cell>
          <cell r="B586">
            <v>12000</v>
          </cell>
        </row>
        <row r="587">
          <cell r="A587" t="str">
            <v>12100_千葉県千葉市</v>
          </cell>
          <cell r="B587">
            <v>12100</v>
          </cell>
        </row>
        <row r="588">
          <cell r="A588" t="str">
            <v>12202_千葉県銚子市</v>
          </cell>
          <cell r="B588">
            <v>12202</v>
          </cell>
        </row>
        <row r="589">
          <cell r="A589" t="str">
            <v>12203_千葉県市川市</v>
          </cell>
          <cell r="B589">
            <v>12203</v>
          </cell>
        </row>
        <row r="590">
          <cell r="A590" t="str">
            <v>12204_千葉県船橋市</v>
          </cell>
          <cell r="B590">
            <v>12204</v>
          </cell>
        </row>
        <row r="591">
          <cell r="A591" t="str">
            <v>12205_千葉県館山市</v>
          </cell>
          <cell r="B591">
            <v>12205</v>
          </cell>
        </row>
        <row r="592">
          <cell r="A592" t="str">
            <v>12206_千葉県木更津市</v>
          </cell>
          <cell r="B592">
            <v>12206</v>
          </cell>
        </row>
        <row r="593">
          <cell r="A593" t="str">
            <v>12207_千葉県松戸市</v>
          </cell>
          <cell r="B593">
            <v>12207</v>
          </cell>
        </row>
        <row r="594">
          <cell r="A594" t="str">
            <v>12208_千葉県野田市</v>
          </cell>
          <cell r="B594">
            <v>12208</v>
          </cell>
        </row>
        <row r="595">
          <cell r="A595" t="str">
            <v>12210_千葉県茂原市</v>
          </cell>
          <cell r="B595">
            <v>12210</v>
          </cell>
        </row>
        <row r="596">
          <cell r="A596" t="str">
            <v>12211_千葉県成田市</v>
          </cell>
          <cell r="B596">
            <v>12211</v>
          </cell>
        </row>
        <row r="597">
          <cell r="A597" t="str">
            <v>12212_千葉県佐倉市</v>
          </cell>
          <cell r="B597">
            <v>12212</v>
          </cell>
        </row>
        <row r="598">
          <cell r="A598" t="str">
            <v>12213_千葉県東金市</v>
          </cell>
          <cell r="B598">
            <v>12213</v>
          </cell>
        </row>
        <row r="599">
          <cell r="A599" t="str">
            <v>12215_千葉県旭市</v>
          </cell>
          <cell r="B599">
            <v>12215</v>
          </cell>
        </row>
        <row r="600">
          <cell r="A600" t="str">
            <v>12216_千葉県習志野市</v>
          </cell>
          <cell r="B600">
            <v>12216</v>
          </cell>
        </row>
        <row r="601">
          <cell r="A601" t="str">
            <v>12217_千葉県柏市</v>
          </cell>
          <cell r="B601">
            <v>12217</v>
          </cell>
        </row>
        <row r="602">
          <cell r="A602" t="str">
            <v>12218_千葉県勝浦市</v>
          </cell>
          <cell r="B602">
            <v>12218</v>
          </cell>
        </row>
        <row r="603">
          <cell r="A603" t="str">
            <v>12219_千葉県市原市</v>
          </cell>
          <cell r="B603">
            <v>12219</v>
          </cell>
        </row>
        <row r="604">
          <cell r="A604" t="str">
            <v>12220_千葉県流山市</v>
          </cell>
          <cell r="B604">
            <v>12220</v>
          </cell>
        </row>
        <row r="605">
          <cell r="A605" t="str">
            <v>12221_千葉県八千代市</v>
          </cell>
          <cell r="B605">
            <v>12221</v>
          </cell>
        </row>
        <row r="606">
          <cell r="A606" t="str">
            <v>12222_千葉県我孫子市</v>
          </cell>
          <cell r="B606">
            <v>12222</v>
          </cell>
        </row>
        <row r="607">
          <cell r="A607" t="str">
            <v>12223_千葉県鴨川市</v>
          </cell>
          <cell r="B607">
            <v>12223</v>
          </cell>
        </row>
        <row r="608">
          <cell r="A608" t="str">
            <v>12224_千葉県鎌ヶ谷市</v>
          </cell>
          <cell r="B608">
            <v>12224</v>
          </cell>
        </row>
        <row r="609">
          <cell r="A609" t="str">
            <v>12225_千葉県君津市</v>
          </cell>
          <cell r="B609">
            <v>12225</v>
          </cell>
        </row>
        <row r="610">
          <cell r="A610" t="str">
            <v>12226_千葉県富津市</v>
          </cell>
          <cell r="B610">
            <v>12226</v>
          </cell>
        </row>
        <row r="611">
          <cell r="A611" t="str">
            <v>12227_千葉県浦安市</v>
          </cell>
          <cell r="B611">
            <v>12227</v>
          </cell>
        </row>
        <row r="612">
          <cell r="A612" t="str">
            <v>12228_千葉県四街道市</v>
          </cell>
          <cell r="B612">
            <v>12228</v>
          </cell>
        </row>
        <row r="613">
          <cell r="A613" t="str">
            <v>12229_千葉県袖ヶ浦市</v>
          </cell>
          <cell r="B613">
            <v>12229</v>
          </cell>
        </row>
        <row r="614">
          <cell r="A614" t="str">
            <v>12230_千葉県八街市</v>
          </cell>
          <cell r="B614">
            <v>12230</v>
          </cell>
        </row>
        <row r="615">
          <cell r="A615" t="str">
            <v>12231_千葉県印西市</v>
          </cell>
          <cell r="B615">
            <v>12231</v>
          </cell>
        </row>
        <row r="616">
          <cell r="A616" t="str">
            <v>12232_千葉県白井市</v>
          </cell>
          <cell r="B616">
            <v>12232</v>
          </cell>
        </row>
        <row r="617">
          <cell r="A617" t="str">
            <v>12233_千葉県富里市</v>
          </cell>
          <cell r="B617">
            <v>12233</v>
          </cell>
        </row>
        <row r="618">
          <cell r="A618" t="str">
            <v>12234_千葉県南房総市</v>
          </cell>
          <cell r="B618">
            <v>12234</v>
          </cell>
        </row>
        <row r="619">
          <cell r="A619" t="str">
            <v>12235_千葉県匝瑳市</v>
          </cell>
          <cell r="B619">
            <v>12235</v>
          </cell>
        </row>
        <row r="620">
          <cell r="A620" t="str">
            <v>12236_千葉県香取市</v>
          </cell>
          <cell r="B620">
            <v>12236</v>
          </cell>
        </row>
        <row r="621">
          <cell r="A621" t="str">
            <v>12237_千葉県山武市</v>
          </cell>
          <cell r="B621">
            <v>12237</v>
          </cell>
        </row>
        <row r="622">
          <cell r="A622" t="str">
            <v>12238_千葉県いすみ市</v>
          </cell>
          <cell r="B622">
            <v>12238</v>
          </cell>
        </row>
        <row r="623">
          <cell r="A623" t="str">
            <v>12239_千葉県大網白里市</v>
          </cell>
          <cell r="B623">
            <v>12239</v>
          </cell>
        </row>
        <row r="624">
          <cell r="A624" t="str">
            <v>12322_千葉県酒々井町</v>
          </cell>
          <cell r="B624">
            <v>12322</v>
          </cell>
        </row>
        <row r="625">
          <cell r="A625" t="str">
            <v>12329_千葉県栄町</v>
          </cell>
          <cell r="B625">
            <v>12329</v>
          </cell>
        </row>
        <row r="626">
          <cell r="A626" t="str">
            <v>12342_千葉県神崎町</v>
          </cell>
          <cell r="B626">
            <v>12342</v>
          </cell>
        </row>
        <row r="627">
          <cell r="A627" t="str">
            <v>12347_千葉県多古町</v>
          </cell>
          <cell r="B627">
            <v>12347</v>
          </cell>
        </row>
        <row r="628">
          <cell r="A628" t="str">
            <v>12349_千葉県東庄町</v>
          </cell>
          <cell r="B628">
            <v>12349</v>
          </cell>
        </row>
        <row r="629">
          <cell r="A629" t="str">
            <v>12403_千葉県九十九里町</v>
          </cell>
          <cell r="B629">
            <v>12403</v>
          </cell>
        </row>
        <row r="630">
          <cell r="A630" t="str">
            <v>12409_千葉県芝山町</v>
          </cell>
          <cell r="B630">
            <v>12409</v>
          </cell>
        </row>
        <row r="631">
          <cell r="A631" t="str">
            <v>12410_千葉県横芝光町</v>
          </cell>
          <cell r="B631">
            <v>12410</v>
          </cell>
        </row>
        <row r="632">
          <cell r="A632" t="str">
            <v>12421_千葉県一宮町</v>
          </cell>
          <cell r="B632">
            <v>12421</v>
          </cell>
        </row>
        <row r="633">
          <cell r="A633" t="str">
            <v>12422_千葉県睦沢町</v>
          </cell>
          <cell r="B633">
            <v>12422</v>
          </cell>
        </row>
        <row r="634">
          <cell r="A634" t="str">
            <v>12423_千葉県長生村</v>
          </cell>
          <cell r="B634">
            <v>12423</v>
          </cell>
        </row>
        <row r="635">
          <cell r="A635" t="str">
            <v>12424_千葉県白子町</v>
          </cell>
          <cell r="B635">
            <v>12424</v>
          </cell>
        </row>
        <row r="636">
          <cell r="A636" t="str">
            <v>12426_千葉県長柄町</v>
          </cell>
          <cell r="B636">
            <v>12426</v>
          </cell>
        </row>
        <row r="637">
          <cell r="A637" t="str">
            <v>12427_千葉県長南町</v>
          </cell>
          <cell r="B637">
            <v>12427</v>
          </cell>
        </row>
        <row r="638">
          <cell r="A638" t="str">
            <v>12441_千葉県大多喜町</v>
          </cell>
          <cell r="B638">
            <v>12441</v>
          </cell>
        </row>
        <row r="639">
          <cell r="A639" t="str">
            <v>12443_千葉県御宿町</v>
          </cell>
          <cell r="B639">
            <v>12443</v>
          </cell>
        </row>
        <row r="640">
          <cell r="A640" t="str">
            <v>12463_千葉県鋸南町</v>
          </cell>
          <cell r="B640">
            <v>12463</v>
          </cell>
        </row>
        <row r="641">
          <cell r="A641" t="str">
            <v>13000_東京都</v>
          </cell>
          <cell r="B641">
            <v>13000</v>
          </cell>
        </row>
        <row r="642">
          <cell r="A642" t="str">
            <v>13101_東京都千代田区</v>
          </cell>
          <cell r="B642">
            <v>13101</v>
          </cell>
        </row>
        <row r="643">
          <cell r="A643" t="str">
            <v>13102_東京都中央区</v>
          </cell>
          <cell r="B643">
            <v>13102</v>
          </cell>
        </row>
        <row r="644">
          <cell r="A644" t="str">
            <v>13103_東京都港区</v>
          </cell>
          <cell r="B644">
            <v>13103</v>
          </cell>
        </row>
        <row r="645">
          <cell r="A645" t="str">
            <v>13104_東京都新宿区</v>
          </cell>
          <cell r="B645">
            <v>13104</v>
          </cell>
        </row>
        <row r="646">
          <cell r="A646" t="str">
            <v>13105_東京都文京区</v>
          </cell>
          <cell r="B646">
            <v>13105</v>
          </cell>
        </row>
        <row r="647">
          <cell r="A647" t="str">
            <v>13106_東京都台東区</v>
          </cell>
          <cell r="B647">
            <v>13106</v>
          </cell>
        </row>
        <row r="648">
          <cell r="A648" t="str">
            <v>13107_東京都墨田区</v>
          </cell>
          <cell r="B648">
            <v>13107</v>
          </cell>
        </row>
        <row r="649">
          <cell r="A649" t="str">
            <v>13108_東京都江東区</v>
          </cell>
          <cell r="B649">
            <v>13108</v>
          </cell>
        </row>
        <row r="650">
          <cell r="A650" t="str">
            <v>13109_東京都品川区</v>
          </cell>
          <cell r="B650">
            <v>13109</v>
          </cell>
        </row>
        <row r="651">
          <cell r="A651" t="str">
            <v>13110_東京都目黒区</v>
          </cell>
          <cell r="B651">
            <v>13110</v>
          </cell>
        </row>
        <row r="652">
          <cell r="A652" t="str">
            <v>13111_東京都大田区</v>
          </cell>
          <cell r="B652">
            <v>13111</v>
          </cell>
        </row>
        <row r="653">
          <cell r="A653" t="str">
            <v>13112_東京都世田谷区</v>
          </cell>
          <cell r="B653">
            <v>13112</v>
          </cell>
        </row>
        <row r="654">
          <cell r="A654" t="str">
            <v>13113_東京都渋谷区</v>
          </cell>
          <cell r="B654">
            <v>13113</v>
          </cell>
        </row>
        <row r="655">
          <cell r="A655" t="str">
            <v>13114_東京都中野区</v>
          </cell>
          <cell r="B655">
            <v>13114</v>
          </cell>
        </row>
        <row r="656">
          <cell r="A656" t="str">
            <v>13115_東京都杉並区</v>
          </cell>
          <cell r="B656">
            <v>13115</v>
          </cell>
        </row>
        <row r="657">
          <cell r="A657" t="str">
            <v>13116_東京都豊島区</v>
          </cell>
          <cell r="B657">
            <v>13116</v>
          </cell>
        </row>
        <row r="658">
          <cell r="A658" t="str">
            <v>13117_東京都北区</v>
          </cell>
          <cell r="B658">
            <v>13117</v>
          </cell>
        </row>
        <row r="659">
          <cell r="A659" t="str">
            <v>13118_東京都荒川区</v>
          </cell>
          <cell r="B659">
            <v>13118</v>
          </cell>
        </row>
        <row r="660">
          <cell r="A660" t="str">
            <v>13119_東京都板橋区</v>
          </cell>
          <cell r="B660">
            <v>13119</v>
          </cell>
        </row>
        <row r="661">
          <cell r="A661" t="str">
            <v>13120_東京都練馬区</v>
          </cell>
          <cell r="B661">
            <v>13120</v>
          </cell>
        </row>
        <row r="662">
          <cell r="A662" t="str">
            <v>13121_東京都足立区</v>
          </cell>
          <cell r="B662">
            <v>13121</v>
          </cell>
        </row>
        <row r="663">
          <cell r="A663" t="str">
            <v>13122_東京都葛飾区</v>
          </cell>
          <cell r="B663">
            <v>13122</v>
          </cell>
        </row>
        <row r="664">
          <cell r="A664" t="str">
            <v>13123_東京都江戸川区</v>
          </cell>
          <cell r="B664">
            <v>13123</v>
          </cell>
        </row>
        <row r="665">
          <cell r="A665" t="str">
            <v>13201_東京都八王子市</v>
          </cell>
          <cell r="B665">
            <v>13201</v>
          </cell>
        </row>
        <row r="666">
          <cell r="A666" t="str">
            <v>13202_東京都立川市</v>
          </cell>
          <cell r="B666">
            <v>13202</v>
          </cell>
        </row>
        <row r="667">
          <cell r="A667" t="str">
            <v>13203_東京都武蔵野市</v>
          </cell>
          <cell r="B667">
            <v>13203</v>
          </cell>
        </row>
        <row r="668">
          <cell r="A668" t="str">
            <v>13204_東京都三鷹市</v>
          </cell>
          <cell r="B668">
            <v>13204</v>
          </cell>
        </row>
        <row r="669">
          <cell r="A669" t="str">
            <v>13205_東京都青梅市</v>
          </cell>
          <cell r="B669">
            <v>13205</v>
          </cell>
        </row>
        <row r="670">
          <cell r="A670" t="str">
            <v>13206_東京都府中市</v>
          </cell>
          <cell r="B670">
            <v>13206</v>
          </cell>
        </row>
        <row r="671">
          <cell r="A671" t="str">
            <v>13207_東京都昭島市</v>
          </cell>
          <cell r="B671">
            <v>13207</v>
          </cell>
        </row>
        <row r="672">
          <cell r="A672" t="str">
            <v>13208_東京都調布市</v>
          </cell>
          <cell r="B672">
            <v>13208</v>
          </cell>
        </row>
        <row r="673">
          <cell r="A673" t="str">
            <v>13209_東京都町田市</v>
          </cell>
          <cell r="B673">
            <v>13209</v>
          </cell>
        </row>
        <row r="674">
          <cell r="A674" t="str">
            <v>13210_東京都小金井市</v>
          </cell>
          <cell r="B674">
            <v>13210</v>
          </cell>
        </row>
        <row r="675">
          <cell r="A675" t="str">
            <v>13211_東京都小平市</v>
          </cell>
          <cell r="B675">
            <v>13211</v>
          </cell>
        </row>
        <row r="676">
          <cell r="A676" t="str">
            <v>13212_東京都日野市</v>
          </cell>
          <cell r="B676">
            <v>13212</v>
          </cell>
        </row>
        <row r="677">
          <cell r="A677" t="str">
            <v>13213_東京都東村山市</v>
          </cell>
          <cell r="B677">
            <v>13213</v>
          </cell>
        </row>
        <row r="678">
          <cell r="A678" t="str">
            <v>13214_東京都国分寺市</v>
          </cell>
          <cell r="B678">
            <v>13214</v>
          </cell>
        </row>
        <row r="679">
          <cell r="A679" t="str">
            <v>13215_東京都国立市</v>
          </cell>
          <cell r="B679">
            <v>13215</v>
          </cell>
        </row>
        <row r="680">
          <cell r="A680" t="str">
            <v>13218_東京都福生市</v>
          </cell>
          <cell r="B680">
            <v>13218</v>
          </cell>
        </row>
        <row r="681">
          <cell r="A681" t="str">
            <v>13219_東京都狛江市</v>
          </cell>
          <cell r="B681">
            <v>13219</v>
          </cell>
        </row>
        <row r="682">
          <cell r="A682" t="str">
            <v>13220_東京都東大和市</v>
          </cell>
          <cell r="B682">
            <v>13220</v>
          </cell>
        </row>
        <row r="683">
          <cell r="A683" t="str">
            <v>13221_東京都清瀬市</v>
          </cell>
          <cell r="B683">
            <v>13221</v>
          </cell>
        </row>
        <row r="684">
          <cell r="A684" t="str">
            <v>13222_東京都東久留米市</v>
          </cell>
          <cell r="B684">
            <v>13222</v>
          </cell>
        </row>
        <row r="685">
          <cell r="A685" t="str">
            <v>13223_東京都武蔵村山市</v>
          </cell>
          <cell r="B685">
            <v>13223</v>
          </cell>
        </row>
        <row r="686">
          <cell r="A686" t="str">
            <v>13224_東京都多摩市</v>
          </cell>
          <cell r="B686">
            <v>13224</v>
          </cell>
        </row>
        <row r="687">
          <cell r="A687" t="str">
            <v>13225_東京都稲城市</v>
          </cell>
          <cell r="B687">
            <v>13225</v>
          </cell>
        </row>
        <row r="688">
          <cell r="A688" t="str">
            <v>13227_東京都羽村市</v>
          </cell>
          <cell r="B688">
            <v>13227</v>
          </cell>
        </row>
        <row r="689">
          <cell r="A689" t="str">
            <v>13228_東京都あきる野市</v>
          </cell>
          <cell r="B689">
            <v>13228</v>
          </cell>
        </row>
        <row r="690">
          <cell r="A690" t="str">
            <v>13229_東京都西東京市</v>
          </cell>
          <cell r="B690">
            <v>13229</v>
          </cell>
        </row>
        <row r="691">
          <cell r="A691" t="str">
            <v>13303_東京都瑞穂町</v>
          </cell>
          <cell r="B691">
            <v>13303</v>
          </cell>
        </row>
        <row r="692">
          <cell r="A692" t="str">
            <v>13305_東京都日の出町</v>
          </cell>
          <cell r="B692">
            <v>13305</v>
          </cell>
        </row>
        <row r="693">
          <cell r="A693" t="str">
            <v>13307_東京都檜原村</v>
          </cell>
          <cell r="B693">
            <v>13307</v>
          </cell>
        </row>
        <row r="694">
          <cell r="A694" t="str">
            <v>13308_東京都奥多摩町</v>
          </cell>
          <cell r="B694">
            <v>13308</v>
          </cell>
        </row>
        <row r="695">
          <cell r="A695" t="str">
            <v>13361_東京都大島町</v>
          </cell>
          <cell r="B695">
            <v>13361</v>
          </cell>
        </row>
        <row r="696">
          <cell r="A696" t="str">
            <v>13362_東京都利島村</v>
          </cell>
          <cell r="B696">
            <v>13362</v>
          </cell>
        </row>
        <row r="697">
          <cell r="A697" t="str">
            <v>13363_東京都新島村</v>
          </cell>
          <cell r="B697">
            <v>13363</v>
          </cell>
        </row>
        <row r="698">
          <cell r="A698" t="str">
            <v>13364_東京都神津島村</v>
          </cell>
          <cell r="B698">
            <v>13364</v>
          </cell>
        </row>
        <row r="699">
          <cell r="A699" t="str">
            <v>13381_東京都三宅村</v>
          </cell>
          <cell r="B699">
            <v>13381</v>
          </cell>
        </row>
        <row r="700">
          <cell r="A700" t="str">
            <v>13382_東京都御蔵島村</v>
          </cell>
          <cell r="B700">
            <v>13382</v>
          </cell>
        </row>
        <row r="701">
          <cell r="A701" t="str">
            <v>13401_東京都八丈町</v>
          </cell>
          <cell r="B701">
            <v>13401</v>
          </cell>
        </row>
        <row r="702">
          <cell r="A702" t="str">
            <v>13402_東京都青ヶ島村</v>
          </cell>
          <cell r="B702">
            <v>13402</v>
          </cell>
        </row>
        <row r="703">
          <cell r="A703" t="str">
            <v>13421_東京都小笠原村</v>
          </cell>
          <cell r="B703">
            <v>13421</v>
          </cell>
        </row>
        <row r="704">
          <cell r="A704" t="str">
            <v>14000_神奈川県</v>
          </cell>
          <cell r="B704">
            <v>14000</v>
          </cell>
        </row>
        <row r="705">
          <cell r="A705" t="str">
            <v>14100_神奈川県横浜市</v>
          </cell>
          <cell r="B705">
            <v>14100</v>
          </cell>
        </row>
        <row r="706">
          <cell r="A706" t="str">
            <v>14130_神奈川県川崎市</v>
          </cell>
          <cell r="B706">
            <v>14130</v>
          </cell>
        </row>
        <row r="707">
          <cell r="A707" t="str">
            <v>14150_神奈川県相模原市</v>
          </cell>
          <cell r="B707">
            <v>14150</v>
          </cell>
        </row>
        <row r="708">
          <cell r="A708" t="str">
            <v>14201_神奈川県横須賀市</v>
          </cell>
          <cell r="B708">
            <v>14201</v>
          </cell>
        </row>
        <row r="709">
          <cell r="A709" t="str">
            <v>14203_神奈川県平塚市</v>
          </cell>
          <cell r="B709">
            <v>14203</v>
          </cell>
        </row>
        <row r="710">
          <cell r="A710" t="str">
            <v>14204_神奈川県鎌倉市</v>
          </cell>
          <cell r="B710">
            <v>14204</v>
          </cell>
        </row>
        <row r="711">
          <cell r="A711" t="str">
            <v>14205_神奈川県藤沢市</v>
          </cell>
          <cell r="B711">
            <v>14205</v>
          </cell>
        </row>
        <row r="712">
          <cell r="A712" t="str">
            <v>14206_神奈川県小田原市</v>
          </cell>
          <cell r="B712">
            <v>14206</v>
          </cell>
        </row>
        <row r="713">
          <cell r="A713" t="str">
            <v>14207_神奈川県茅ヶ崎市</v>
          </cell>
          <cell r="B713">
            <v>14207</v>
          </cell>
        </row>
        <row r="714">
          <cell r="A714" t="str">
            <v>14208_神奈川県逗子市</v>
          </cell>
          <cell r="B714">
            <v>14208</v>
          </cell>
        </row>
        <row r="715">
          <cell r="A715" t="str">
            <v>14210_神奈川県三浦市</v>
          </cell>
          <cell r="B715">
            <v>14210</v>
          </cell>
        </row>
        <row r="716">
          <cell r="A716" t="str">
            <v>14211_神奈川県秦野市</v>
          </cell>
          <cell r="B716">
            <v>14211</v>
          </cell>
        </row>
        <row r="717">
          <cell r="A717" t="str">
            <v>14212_神奈川県厚木市</v>
          </cell>
          <cell r="B717">
            <v>14212</v>
          </cell>
        </row>
        <row r="718">
          <cell r="A718" t="str">
            <v>14213_神奈川県大和市</v>
          </cell>
          <cell r="B718">
            <v>14213</v>
          </cell>
        </row>
        <row r="719">
          <cell r="A719" t="str">
            <v>14214_神奈川県伊勢原市</v>
          </cell>
          <cell r="B719">
            <v>14214</v>
          </cell>
        </row>
        <row r="720">
          <cell r="A720" t="str">
            <v>14215_神奈川県海老名市</v>
          </cell>
          <cell r="B720">
            <v>14215</v>
          </cell>
        </row>
        <row r="721">
          <cell r="A721" t="str">
            <v>14216_神奈川県座間市</v>
          </cell>
          <cell r="B721">
            <v>14216</v>
          </cell>
        </row>
        <row r="722">
          <cell r="A722" t="str">
            <v>14217_神奈川県南足柄市</v>
          </cell>
          <cell r="B722">
            <v>14217</v>
          </cell>
        </row>
        <row r="723">
          <cell r="A723" t="str">
            <v>14218_神奈川県綾瀬市</v>
          </cell>
          <cell r="B723">
            <v>14218</v>
          </cell>
        </row>
        <row r="724">
          <cell r="A724" t="str">
            <v>14301_神奈川県葉山町</v>
          </cell>
          <cell r="B724">
            <v>14301</v>
          </cell>
        </row>
        <row r="725">
          <cell r="A725" t="str">
            <v>14321_神奈川県寒川町</v>
          </cell>
          <cell r="B725">
            <v>14321</v>
          </cell>
        </row>
        <row r="726">
          <cell r="A726" t="str">
            <v>14341_神奈川県大磯町</v>
          </cell>
          <cell r="B726">
            <v>14341</v>
          </cell>
        </row>
        <row r="727">
          <cell r="A727" t="str">
            <v>14342_神奈川県二宮町</v>
          </cell>
          <cell r="B727">
            <v>14342</v>
          </cell>
        </row>
        <row r="728">
          <cell r="A728" t="str">
            <v>14361_神奈川県中井町</v>
          </cell>
          <cell r="B728">
            <v>14361</v>
          </cell>
        </row>
        <row r="729">
          <cell r="A729" t="str">
            <v>14362_神奈川県大井町</v>
          </cell>
          <cell r="B729">
            <v>14362</v>
          </cell>
        </row>
        <row r="730">
          <cell r="A730" t="str">
            <v>14363_神奈川県松田町</v>
          </cell>
          <cell r="B730">
            <v>14363</v>
          </cell>
        </row>
        <row r="731">
          <cell r="A731" t="str">
            <v>14364_神奈川県山北町</v>
          </cell>
          <cell r="B731">
            <v>14364</v>
          </cell>
        </row>
        <row r="732">
          <cell r="A732" t="str">
            <v>14366_神奈川県開成町</v>
          </cell>
          <cell r="B732">
            <v>14366</v>
          </cell>
        </row>
        <row r="733">
          <cell r="A733" t="str">
            <v>14382_神奈川県箱根町</v>
          </cell>
          <cell r="B733">
            <v>14382</v>
          </cell>
        </row>
        <row r="734">
          <cell r="A734" t="str">
            <v>14383_神奈川県真鶴町</v>
          </cell>
          <cell r="B734">
            <v>14383</v>
          </cell>
        </row>
        <row r="735">
          <cell r="A735" t="str">
            <v>14384_神奈川県湯河原町</v>
          </cell>
          <cell r="B735">
            <v>14384</v>
          </cell>
        </row>
        <row r="736">
          <cell r="A736" t="str">
            <v>14401_神奈川県愛川町</v>
          </cell>
          <cell r="B736">
            <v>14401</v>
          </cell>
        </row>
        <row r="737">
          <cell r="A737" t="str">
            <v>14402_神奈川県清川村</v>
          </cell>
          <cell r="B737">
            <v>14402</v>
          </cell>
        </row>
        <row r="738">
          <cell r="A738" t="str">
            <v>15000_新潟県</v>
          </cell>
          <cell r="B738">
            <v>15000</v>
          </cell>
        </row>
        <row r="739">
          <cell r="A739" t="str">
            <v>15100_新潟県新潟市</v>
          </cell>
          <cell r="B739">
            <v>15100</v>
          </cell>
        </row>
        <row r="740">
          <cell r="A740" t="str">
            <v>15202_新潟県長岡市</v>
          </cell>
          <cell r="B740">
            <v>15202</v>
          </cell>
        </row>
        <row r="741">
          <cell r="A741" t="str">
            <v>15204_新潟県三条市</v>
          </cell>
          <cell r="B741">
            <v>15204</v>
          </cell>
        </row>
        <row r="742">
          <cell r="A742" t="str">
            <v>15205_新潟県柏崎市</v>
          </cell>
          <cell r="B742">
            <v>15205</v>
          </cell>
        </row>
        <row r="743">
          <cell r="A743" t="str">
            <v>15206_新潟県新発田市</v>
          </cell>
          <cell r="B743">
            <v>15206</v>
          </cell>
        </row>
        <row r="744">
          <cell r="A744" t="str">
            <v>15208_新潟県小千谷市</v>
          </cell>
          <cell r="B744">
            <v>15208</v>
          </cell>
        </row>
        <row r="745">
          <cell r="A745" t="str">
            <v>15209_新潟県加茂市</v>
          </cell>
          <cell r="B745">
            <v>15209</v>
          </cell>
        </row>
        <row r="746">
          <cell r="A746" t="str">
            <v>15210_新潟県十日町市</v>
          </cell>
          <cell r="B746">
            <v>15210</v>
          </cell>
        </row>
        <row r="747">
          <cell r="A747" t="str">
            <v>15211_新潟県見附市</v>
          </cell>
          <cell r="B747">
            <v>15211</v>
          </cell>
        </row>
        <row r="748">
          <cell r="A748" t="str">
            <v>15212_新潟県村上市</v>
          </cell>
          <cell r="B748">
            <v>15212</v>
          </cell>
        </row>
        <row r="749">
          <cell r="A749" t="str">
            <v>15213_新潟県燕市</v>
          </cell>
          <cell r="B749">
            <v>15213</v>
          </cell>
        </row>
        <row r="750">
          <cell r="A750" t="str">
            <v>15216_新潟県糸魚川市</v>
          </cell>
          <cell r="B750">
            <v>15216</v>
          </cell>
        </row>
        <row r="751">
          <cell r="A751" t="str">
            <v>15217_新潟県妙高市</v>
          </cell>
          <cell r="B751">
            <v>15217</v>
          </cell>
        </row>
        <row r="752">
          <cell r="A752" t="str">
            <v>15218_新潟県五泉市</v>
          </cell>
          <cell r="B752">
            <v>15218</v>
          </cell>
        </row>
        <row r="753">
          <cell r="A753" t="str">
            <v>15222_新潟県上越市</v>
          </cell>
          <cell r="B753">
            <v>15222</v>
          </cell>
        </row>
        <row r="754">
          <cell r="A754" t="str">
            <v>15223_新潟県阿賀野市</v>
          </cell>
          <cell r="B754">
            <v>15223</v>
          </cell>
        </row>
        <row r="755">
          <cell r="A755" t="str">
            <v>15224_新潟県佐渡市</v>
          </cell>
          <cell r="B755">
            <v>15224</v>
          </cell>
        </row>
        <row r="756">
          <cell r="A756" t="str">
            <v>15225_新潟県魚沼市</v>
          </cell>
          <cell r="B756">
            <v>15225</v>
          </cell>
        </row>
        <row r="757">
          <cell r="A757" t="str">
            <v>15226_新潟県南魚沼市</v>
          </cell>
          <cell r="B757">
            <v>15226</v>
          </cell>
        </row>
        <row r="758">
          <cell r="A758" t="str">
            <v>15227_新潟県胎内市</v>
          </cell>
          <cell r="B758">
            <v>15227</v>
          </cell>
        </row>
        <row r="759">
          <cell r="A759" t="str">
            <v>15307_新潟県聖籠町</v>
          </cell>
          <cell r="B759">
            <v>15307</v>
          </cell>
        </row>
        <row r="760">
          <cell r="A760" t="str">
            <v>15342_新潟県弥彦村</v>
          </cell>
          <cell r="B760">
            <v>15342</v>
          </cell>
        </row>
        <row r="761">
          <cell r="A761" t="str">
            <v>15361_新潟県田上町</v>
          </cell>
          <cell r="B761">
            <v>15361</v>
          </cell>
        </row>
        <row r="762">
          <cell r="A762" t="str">
            <v>15385_新潟県阿賀町</v>
          </cell>
          <cell r="B762">
            <v>15385</v>
          </cell>
        </row>
        <row r="763">
          <cell r="A763" t="str">
            <v>15405_新潟県出雲崎町</v>
          </cell>
          <cell r="B763">
            <v>15405</v>
          </cell>
        </row>
        <row r="764">
          <cell r="A764" t="str">
            <v>15461_新潟県湯沢町</v>
          </cell>
          <cell r="B764">
            <v>15461</v>
          </cell>
        </row>
        <row r="765">
          <cell r="A765" t="str">
            <v>15482_新潟県津南町</v>
          </cell>
          <cell r="B765">
            <v>15482</v>
          </cell>
        </row>
        <row r="766">
          <cell r="A766" t="str">
            <v>15504_新潟県刈羽村</v>
          </cell>
          <cell r="B766">
            <v>15504</v>
          </cell>
        </row>
        <row r="767">
          <cell r="A767" t="str">
            <v>15581_新潟県関川村</v>
          </cell>
          <cell r="B767">
            <v>15581</v>
          </cell>
        </row>
        <row r="768">
          <cell r="A768" t="str">
            <v>15586_新潟県粟島浦村</v>
          </cell>
          <cell r="B768">
            <v>15586</v>
          </cell>
        </row>
        <row r="769">
          <cell r="A769" t="str">
            <v>16000_富山県</v>
          </cell>
          <cell r="B769">
            <v>16000</v>
          </cell>
        </row>
        <row r="770">
          <cell r="A770" t="str">
            <v>16201_富山県富山市</v>
          </cell>
          <cell r="B770">
            <v>16201</v>
          </cell>
        </row>
        <row r="771">
          <cell r="A771" t="str">
            <v>16202_富山県高岡市</v>
          </cell>
          <cell r="B771">
            <v>16202</v>
          </cell>
        </row>
        <row r="772">
          <cell r="A772" t="str">
            <v>16204_富山県魚津市</v>
          </cell>
          <cell r="B772">
            <v>16204</v>
          </cell>
        </row>
        <row r="773">
          <cell r="A773" t="str">
            <v>16205_富山県氷見市</v>
          </cell>
          <cell r="B773">
            <v>16205</v>
          </cell>
        </row>
        <row r="774">
          <cell r="A774" t="str">
            <v>16206_富山県滑川市</v>
          </cell>
          <cell r="B774">
            <v>16206</v>
          </cell>
        </row>
        <row r="775">
          <cell r="A775" t="str">
            <v>16207_富山県黒部市</v>
          </cell>
          <cell r="B775">
            <v>16207</v>
          </cell>
        </row>
        <row r="776">
          <cell r="A776" t="str">
            <v>16208_富山県砺波市</v>
          </cell>
          <cell r="B776">
            <v>16208</v>
          </cell>
        </row>
        <row r="777">
          <cell r="A777" t="str">
            <v>16209_富山県小矢部市</v>
          </cell>
          <cell r="B777">
            <v>16209</v>
          </cell>
        </row>
        <row r="778">
          <cell r="A778" t="str">
            <v>16210_富山県南砺市</v>
          </cell>
          <cell r="B778">
            <v>16210</v>
          </cell>
        </row>
        <row r="779">
          <cell r="A779" t="str">
            <v>16211_富山県射水市</v>
          </cell>
          <cell r="B779">
            <v>16211</v>
          </cell>
        </row>
        <row r="780">
          <cell r="A780" t="str">
            <v>16321_富山県舟橋村</v>
          </cell>
          <cell r="B780">
            <v>16321</v>
          </cell>
        </row>
        <row r="781">
          <cell r="A781" t="str">
            <v>16322_富山県上市町</v>
          </cell>
          <cell r="B781">
            <v>16322</v>
          </cell>
        </row>
        <row r="782">
          <cell r="A782" t="str">
            <v>16323_富山県立山町</v>
          </cell>
          <cell r="B782">
            <v>16323</v>
          </cell>
        </row>
        <row r="783">
          <cell r="A783" t="str">
            <v>16342_富山県入善町</v>
          </cell>
          <cell r="B783">
            <v>16342</v>
          </cell>
        </row>
        <row r="784">
          <cell r="A784" t="str">
            <v>16343_富山県朝日町</v>
          </cell>
          <cell r="B784">
            <v>16343</v>
          </cell>
        </row>
        <row r="785">
          <cell r="A785" t="str">
            <v>17000_石川県</v>
          </cell>
          <cell r="B785">
            <v>17000</v>
          </cell>
        </row>
        <row r="786">
          <cell r="A786" t="str">
            <v>17201_石川県金沢市</v>
          </cell>
          <cell r="B786">
            <v>17201</v>
          </cell>
        </row>
        <row r="787">
          <cell r="A787" t="str">
            <v>17202_石川県七尾市</v>
          </cell>
          <cell r="B787">
            <v>17202</v>
          </cell>
        </row>
        <row r="788">
          <cell r="A788" t="str">
            <v>17203_石川県小松市</v>
          </cell>
          <cell r="B788">
            <v>17203</v>
          </cell>
        </row>
        <row r="789">
          <cell r="A789" t="str">
            <v>17204_石川県輪島市</v>
          </cell>
          <cell r="B789">
            <v>17204</v>
          </cell>
        </row>
        <row r="790">
          <cell r="A790" t="str">
            <v>17205_石川県珠洲市</v>
          </cell>
          <cell r="B790">
            <v>17205</v>
          </cell>
        </row>
        <row r="791">
          <cell r="A791" t="str">
            <v>17206_石川県加賀市</v>
          </cell>
          <cell r="B791">
            <v>17206</v>
          </cell>
        </row>
        <row r="792">
          <cell r="A792" t="str">
            <v>17207_石川県羽咋市</v>
          </cell>
          <cell r="B792">
            <v>17207</v>
          </cell>
        </row>
        <row r="793">
          <cell r="A793" t="str">
            <v>17209_石川県かほく市</v>
          </cell>
          <cell r="B793">
            <v>17209</v>
          </cell>
        </row>
        <row r="794">
          <cell r="A794" t="str">
            <v>17210_石川県白山市</v>
          </cell>
          <cell r="B794">
            <v>17210</v>
          </cell>
        </row>
        <row r="795">
          <cell r="A795" t="str">
            <v>17211_石川県能美市</v>
          </cell>
          <cell r="B795">
            <v>17211</v>
          </cell>
        </row>
        <row r="796">
          <cell r="A796" t="str">
            <v>17212_石川県野々市市</v>
          </cell>
          <cell r="B796">
            <v>17212</v>
          </cell>
        </row>
        <row r="797">
          <cell r="A797" t="str">
            <v>17324_石川県川北町</v>
          </cell>
          <cell r="B797">
            <v>17324</v>
          </cell>
        </row>
        <row r="798">
          <cell r="A798" t="str">
            <v>17361_石川県津幡町</v>
          </cell>
          <cell r="B798">
            <v>17361</v>
          </cell>
        </row>
        <row r="799">
          <cell r="A799" t="str">
            <v>17365_石川県内灘町</v>
          </cell>
          <cell r="B799">
            <v>17365</v>
          </cell>
        </row>
        <row r="800">
          <cell r="A800" t="str">
            <v>17384_石川県志賀町</v>
          </cell>
          <cell r="B800">
            <v>17384</v>
          </cell>
        </row>
        <row r="801">
          <cell r="A801" t="str">
            <v>17386_石川県宝達志水町</v>
          </cell>
          <cell r="B801">
            <v>17386</v>
          </cell>
        </row>
        <row r="802">
          <cell r="A802" t="str">
            <v>17407_石川県中能登町</v>
          </cell>
          <cell r="B802">
            <v>17407</v>
          </cell>
        </row>
        <row r="803">
          <cell r="A803" t="str">
            <v>17461_石川県穴水町</v>
          </cell>
          <cell r="B803">
            <v>17461</v>
          </cell>
        </row>
        <row r="804">
          <cell r="A804" t="str">
            <v>17463_石川県能登町</v>
          </cell>
          <cell r="B804">
            <v>17463</v>
          </cell>
        </row>
        <row r="805">
          <cell r="A805" t="str">
            <v>18000_福井県</v>
          </cell>
          <cell r="B805">
            <v>18000</v>
          </cell>
        </row>
        <row r="806">
          <cell r="A806" t="str">
            <v>18201_福井県福井市</v>
          </cell>
          <cell r="B806">
            <v>18201</v>
          </cell>
        </row>
        <row r="807">
          <cell r="A807" t="str">
            <v>18202_福井県敦賀市</v>
          </cell>
          <cell r="B807">
            <v>18202</v>
          </cell>
        </row>
        <row r="808">
          <cell r="A808" t="str">
            <v>18204_福井県小浜市</v>
          </cell>
          <cell r="B808">
            <v>18204</v>
          </cell>
        </row>
        <row r="809">
          <cell r="A809" t="str">
            <v>18205_福井県大野市</v>
          </cell>
          <cell r="B809">
            <v>18205</v>
          </cell>
        </row>
        <row r="810">
          <cell r="A810" t="str">
            <v>18206_福井県勝山市</v>
          </cell>
          <cell r="B810">
            <v>18206</v>
          </cell>
        </row>
        <row r="811">
          <cell r="A811" t="str">
            <v>18207_福井県鯖江市</v>
          </cell>
          <cell r="B811">
            <v>18207</v>
          </cell>
        </row>
        <row r="812">
          <cell r="A812" t="str">
            <v>18208_福井県あわら市</v>
          </cell>
          <cell r="B812">
            <v>18208</v>
          </cell>
        </row>
        <row r="813">
          <cell r="A813" t="str">
            <v>18209_福井県越前市</v>
          </cell>
          <cell r="B813">
            <v>18209</v>
          </cell>
        </row>
        <row r="814">
          <cell r="A814" t="str">
            <v>18210_福井県坂井市</v>
          </cell>
          <cell r="B814">
            <v>18210</v>
          </cell>
        </row>
        <row r="815">
          <cell r="A815" t="str">
            <v>18322_福井県永平寺町</v>
          </cell>
          <cell r="B815">
            <v>18322</v>
          </cell>
        </row>
        <row r="816">
          <cell r="A816" t="str">
            <v>18382_福井県池田町</v>
          </cell>
          <cell r="B816">
            <v>18382</v>
          </cell>
        </row>
        <row r="817">
          <cell r="A817" t="str">
            <v>18404_福井県南越前町</v>
          </cell>
          <cell r="B817">
            <v>18404</v>
          </cell>
        </row>
        <row r="818">
          <cell r="A818" t="str">
            <v>18423_福井県越前町</v>
          </cell>
          <cell r="B818">
            <v>18423</v>
          </cell>
        </row>
        <row r="819">
          <cell r="A819" t="str">
            <v>18442_福井県美浜町</v>
          </cell>
          <cell r="B819">
            <v>18442</v>
          </cell>
        </row>
        <row r="820">
          <cell r="A820" t="str">
            <v>18481_福井県高浜町</v>
          </cell>
          <cell r="B820">
            <v>18481</v>
          </cell>
        </row>
        <row r="821">
          <cell r="A821" t="str">
            <v>18483_福井県おおい町</v>
          </cell>
          <cell r="B821">
            <v>18483</v>
          </cell>
        </row>
        <row r="822">
          <cell r="A822" t="str">
            <v>18501_福井県若狭町</v>
          </cell>
          <cell r="B822">
            <v>18501</v>
          </cell>
        </row>
        <row r="823">
          <cell r="A823" t="str">
            <v>19000_山梨県</v>
          </cell>
          <cell r="B823">
            <v>19000</v>
          </cell>
        </row>
        <row r="824">
          <cell r="A824" t="str">
            <v>19201_山梨県甲府市</v>
          </cell>
          <cell r="B824">
            <v>19201</v>
          </cell>
        </row>
        <row r="825">
          <cell r="A825" t="str">
            <v>19202_山梨県富士吉田市</v>
          </cell>
          <cell r="B825">
            <v>19202</v>
          </cell>
        </row>
        <row r="826">
          <cell r="A826" t="str">
            <v>19204_山梨県都留市</v>
          </cell>
          <cell r="B826">
            <v>19204</v>
          </cell>
        </row>
        <row r="827">
          <cell r="A827" t="str">
            <v>19205_山梨県山梨市</v>
          </cell>
          <cell r="B827">
            <v>19205</v>
          </cell>
        </row>
        <row r="828">
          <cell r="A828" t="str">
            <v>19206_山梨県大月市</v>
          </cell>
          <cell r="B828">
            <v>19206</v>
          </cell>
        </row>
        <row r="829">
          <cell r="A829" t="str">
            <v>19207_山梨県韮崎市</v>
          </cell>
          <cell r="B829">
            <v>19207</v>
          </cell>
        </row>
        <row r="830">
          <cell r="A830" t="str">
            <v>19208_山梨県南アルプス市</v>
          </cell>
          <cell r="B830">
            <v>19208</v>
          </cell>
        </row>
        <row r="831">
          <cell r="A831" t="str">
            <v>19209_山梨県北杜市</v>
          </cell>
          <cell r="B831">
            <v>19209</v>
          </cell>
        </row>
        <row r="832">
          <cell r="A832" t="str">
            <v>19210_山梨県甲斐市</v>
          </cell>
          <cell r="B832">
            <v>19210</v>
          </cell>
        </row>
        <row r="833">
          <cell r="A833" t="str">
            <v>19211_山梨県笛吹市</v>
          </cell>
          <cell r="B833">
            <v>19211</v>
          </cell>
        </row>
        <row r="834">
          <cell r="A834" t="str">
            <v>19212_山梨県上野原市</v>
          </cell>
          <cell r="B834">
            <v>19212</v>
          </cell>
        </row>
        <row r="835">
          <cell r="A835" t="str">
            <v>19213_山梨県甲州市</v>
          </cell>
          <cell r="B835">
            <v>19213</v>
          </cell>
        </row>
        <row r="836">
          <cell r="A836" t="str">
            <v>19214_山梨県中央市</v>
          </cell>
          <cell r="B836">
            <v>19214</v>
          </cell>
        </row>
        <row r="837">
          <cell r="A837" t="str">
            <v>19346_山梨県市川三郷町</v>
          </cell>
          <cell r="B837">
            <v>19346</v>
          </cell>
        </row>
        <row r="838">
          <cell r="A838" t="str">
            <v>19364_山梨県早川町</v>
          </cell>
          <cell r="B838">
            <v>19364</v>
          </cell>
        </row>
        <row r="839">
          <cell r="A839" t="str">
            <v>19365_山梨県身延町</v>
          </cell>
          <cell r="B839">
            <v>19365</v>
          </cell>
        </row>
        <row r="840">
          <cell r="A840" t="str">
            <v>19366_山梨県南部町</v>
          </cell>
          <cell r="B840">
            <v>19366</v>
          </cell>
        </row>
        <row r="841">
          <cell r="A841" t="str">
            <v>19368_山梨県富士川町</v>
          </cell>
          <cell r="B841">
            <v>19368</v>
          </cell>
        </row>
        <row r="842">
          <cell r="A842" t="str">
            <v>19384_山梨県昭和町</v>
          </cell>
          <cell r="B842">
            <v>19384</v>
          </cell>
        </row>
        <row r="843">
          <cell r="A843" t="str">
            <v>19422_山梨県道志村</v>
          </cell>
          <cell r="B843">
            <v>19422</v>
          </cell>
        </row>
        <row r="844">
          <cell r="A844" t="str">
            <v>19423_山梨県西桂町</v>
          </cell>
          <cell r="B844">
            <v>19423</v>
          </cell>
        </row>
        <row r="845">
          <cell r="A845" t="str">
            <v>19424_山梨県忍野村</v>
          </cell>
          <cell r="B845">
            <v>19424</v>
          </cell>
        </row>
        <row r="846">
          <cell r="A846" t="str">
            <v>19425_山梨県山中湖村</v>
          </cell>
          <cell r="B846">
            <v>19425</v>
          </cell>
        </row>
        <row r="847">
          <cell r="A847" t="str">
            <v>19429_山梨県鳴沢村</v>
          </cell>
          <cell r="B847">
            <v>19429</v>
          </cell>
        </row>
        <row r="848">
          <cell r="A848" t="str">
            <v>19430_山梨県富士河口湖町</v>
          </cell>
          <cell r="B848">
            <v>19430</v>
          </cell>
        </row>
        <row r="849">
          <cell r="A849" t="str">
            <v>19442_山梨県小菅村</v>
          </cell>
          <cell r="B849">
            <v>19442</v>
          </cell>
        </row>
        <row r="850">
          <cell r="A850" t="str">
            <v>19443_山梨県丹波山村</v>
          </cell>
          <cell r="B850">
            <v>19443</v>
          </cell>
        </row>
        <row r="851">
          <cell r="A851" t="str">
            <v>20000_長野県</v>
          </cell>
          <cell r="B851">
            <v>20000</v>
          </cell>
        </row>
        <row r="852">
          <cell r="A852" t="str">
            <v>20201_長野県長野市</v>
          </cell>
          <cell r="B852">
            <v>20201</v>
          </cell>
        </row>
        <row r="853">
          <cell r="A853" t="str">
            <v>20202_長野県松本市</v>
          </cell>
          <cell r="B853">
            <v>20202</v>
          </cell>
        </row>
        <row r="854">
          <cell r="A854" t="str">
            <v>20203_長野県上田市</v>
          </cell>
          <cell r="B854">
            <v>20203</v>
          </cell>
        </row>
        <row r="855">
          <cell r="A855" t="str">
            <v>20204_長野県岡谷市</v>
          </cell>
          <cell r="B855">
            <v>20204</v>
          </cell>
        </row>
        <row r="856">
          <cell r="A856" t="str">
            <v>20205_長野県飯田市</v>
          </cell>
          <cell r="B856">
            <v>20205</v>
          </cell>
        </row>
        <row r="857">
          <cell r="A857" t="str">
            <v>20206_長野県諏訪市</v>
          </cell>
          <cell r="B857">
            <v>20206</v>
          </cell>
        </row>
        <row r="858">
          <cell r="A858" t="str">
            <v>20207_長野県須坂市</v>
          </cell>
          <cell r="B858">
            <v>20207</v>
          </cell>
        </row>
        <row r="859">
          <cell r="A859" t="str">
            <v>20208_長野県小諸市</v>
          </cell>
          <cell r="B859">
            <v>20208</v>
          </cell>
        </row>
        <row r="860">
          <cell r="A860" t="str">
            <v>20209_長野県伊那市</v>
          </cell>
          <cell r="B860">
            <v>20209</v>
          </cell>
        </row>
        <row r="861">
          <cell r="A861" t="str">
            <v>20210_長野県駒ヶ根市</v>
          </cell>
          <cell r="B861">
            <v>20210</v>
          </cell>
        </row>
        <row r="862">
          <cell r="A862" t="str">
            <v>20211_長野県中野市</v>
          </cell>
          <cell r="B862">
            <v>20211</v>
          </cell>
        </row>
        <row r="863">
          <cell r="A863" t="str">
            <v>20212_長野県大町市</v>
          </cell>
          <cell r="B863">
            <v>20212</v>
          </cell>
        </row>
        <row r="864">
          <cell r="A864" t="str">
            <v>20213_長野県飯山市</v>
          </cell>
          <cell r="B864">
            <v>20213</v>
          </cell>
        </row>
        <row r="865">
          <cell r="A865" t="str">
            <v>20214_長野県茅野市</v>
          </cell>
          <cell r="B865">
            <v>20214</v>
          </cell>
        </row>
        <row r="866">
          <cell r="A866" t="str">
            <v>20215_長野県塩尻市</v>
          </cell>
          <cell r="B866">
            <v>20215</v>
          </cell>
        </row>
        <row r="867">
          <cell r="A867" t="str">
            <v>20217_長野県佐久市</v>
          </cell>
          <cell r="B867">
            <v>20217</v>
          </cell>
        </row>
        <row r="868">
          <cell r="A868" t="str">
            <v>20218_長野県千曲市</v>
          </cell>
          <cell r="B868">
            <v>20218</v>
          </cell>
        </row>
        <row r="869">
          <cell r="A869" t="str">
            <v>20219_長野県東御市</v>
          </cell>
          <cell r="B869">
            <v>20219</v>
          </cell>
        </row>
        <row r="870">
          <cell r="A870" t="str">
            <v>20220_長野県安曇野市</v>
          </cell>
          <cell r="B870">
            <v>20220</v>
          </cell>
        </row>
        <row r="871">
          <cell r="A871" t="str">
            <v>20303_長野県小海町</v>
          </cell>
          <cell r="B871">
            <v>20303</v>
          </cell>
        </row>
        <row r="872">
          <cell r="A872" t="str">
            <v>20304_長野県川上村</v>
          </cell>
          <cell r="B872">
            <v>20304</v>
          </cell>
        </row>
        <row r="873">
          <cell r="A873" t="str">
            <v>20305_長野県南牧村</v>
          </cell>
          <cell r="B873">
            <v>20305</v>
          </cell>
        </row>
        <row r="874">
          <cell r="A874" t="str">
            <v>20306_長野県南相木村</v>
          </cell>
          <cell r="B874">
            <v>20306</v>
          </cell>
        </row>
        <row r="875">
          <cell r="A875" t="str">
            <v>20307_長野県北相木村</v>
          </cell>
          <cell r="B875">
            <v>20307</v>
          </cell>
        </row>
        <row r="876">
          <cell r="A876" t="str">
            <v>20309_長野県佐久穂町</v>
          </cell>
          <cell r="B876">
            <v>20309</v>
          </cell>
        </row>
        <row r="877">
          <cell r="A877" t="str">
            <v>20321_長野県軽井沢町</v>
          </cell>
          <cell r="B877">
            <v>20321</v>
          </cell>
        </row>
        <row r="878">
          <cell r="A878" t="str">
            <v>20323_長野県御代田町</v>
          </cell>
          <cell r="B878">
            <v>20323</v>
          </cell>
        </row>
        <row r="879">
          <cell r="A879" t="str">
            <v>20324_長野県立科町</v>
          </cell>
          <cell r="B879">
            <v>20324</v>
          </cell>
        </row>
        <row r="880">
          <cell r="A880" t="str">
            <v>20349_長野県青木村</v>
          </cell>
          <cell r="B880">
            <v>20349</v>
          </cell>
        </row>
        <row r="881">
          <cell r="A881" t="str">
            <v>20350_長野県長和町</v>
          </cell>
          <cell r="B881">
            <v>20350</v>
          </cell>
        </row>
        <row r="882">
          <cell r="A882" t="str">
            <v>20361_長野県下諏訪町</v>
          </cell>
          <cell r="B882">
            <v>20361</v>
          </cell>
        </row>
        <row r="883">
          <cell r="A883" t="str">
            <v>20362_長野県富士見町</v>
          </cell>
          <cell r="B883">
            <v>20362</v>
          </cell>
        </row>
        <row r="884">
          <cell r="A884" t="str">
            <v>20363_長野県原村</v>
          </cell>
          <cell r="B884">
            <v>20363</v>
          </cell>
        </row>
        <row r="885">
          <cell r="A885" t="str">
            <v>20382_長野県辰野町</v>
          </cell>
          <cell r="B885">
            <v>20382</v>
          </cell>
        </row>
        <row r="886">
          <cell r="A886" t="str">
            <v>20383_長野県箕輪町</v>
          </cell>
          <cell r="B886">
            <v>20383</v>
          </cell>
        </row>
        <row r="887">
          <cell r="A887" t="str">
            <v>20384_長野県飯島町</v>
          </cell>
          <cell r="B887">
            <v>20384</v>
          </cell>
        </row>
        <row r="888">
          <cell r="A888" t="str">
            <v>20385_長野県南箕輪村</v>
          </cell>
          <cell r="B888">
            <v>20385</v>
          </cell>
        </row>
        <row r="889">
          <cell r="A889" t="str">
            <v>20386_長野県中川村</v>
          </cell>
          <cell r="B889">
            <v>20386</v>
          </cell>
        </row>
        <row r="890">
          <cell r="A890" t="str">
            <v>20388_長野県宮田村</v>
          </cell>
          <cell r="B890">
            <v>20388</v>
          </cell>
        </row>
        <row r="891">
          <cell r="A891" t="str">
            <v>20402_長野県松川町</v>
          </cell>
          <cell r="B891">
            <v>20402</v>
          </cell>
        </row>
        <row r="892">
          <cell r="A892" t="str">
            <v>20403_長野県高森町</v>
          </cell>
          <cell r="B892">
            <v>20403</v>
          </cell>
        </row>
        <row r="893">
          <cell r="A893" t="str">
            <v>20404_長野県阿南町</v>
          </cell>
          <cell r="B893">
            <v>20404</v>
          </cell>
        </row>
        <row r="894">
          <cell r="A894" t="str">
            <v>20407_長野県阿智村</v>
          </cell>
          <cell r="B894">
            <v>20407</v>
          </cell>
        </row>
        <row r="895">
          <cell r="A895" t="str">
            <v>20409_長野県平谷村</v>
          </cell>
          <cell r="B895">
            <v>20409</v>
          </cell>
        </row>
        <row r="896">
          <cell r="A896" t="str">
            <v>20410_長野県根羽村</v>
          </cell>
          <cell r="B896">
            <v>20410</v>
          </cell>
        </row>
        <row r="897">
          <cell r="A897" t="str">
            <v>20411_長野県下條村</v>
          </cell>
          <cell r="B897">
            <v>20411</v>
          </cell>
        </row>
        <row r="898">
          <cell r="A898" t="str">
            <v>20412_長野県売木村</v>
          </cell>
          <cell r="B898">
            <v>20412</v>
          </cell>
        </row>
        <row r="899">
          <cell r="A899" t="str">
            <v>20413_長野県天龍村</v>
          </cell>
          <cell r="B899">
            <v>20413</v>
          </cell>
        </row>
        <row r="900">
          <cell r="A900" t="str">
            <v>20414_長野県泰阜村</v>
          </cell>
          <cell r="B900">
            <v>20414</v>
          </cell>
        </row>
        <row r="901">
          <cell r="A901" t="str">
            <v>20415_長野県喬木村</v>
          </cell>
          <cell r="B901">
            <v>20415</v>
          </cell>
        </row>
        <row r="902">
          <cell r="A902" t="str">
            <v>20416_長野県豊丘村</v>
          </cell>
          <cell r="B902">
            <v>20416</v>
          </cell>
        </row>
        <row r="903">
          <cell r="A903" t="str">
            <v>20417_長野県大鹿村</v>
          </cell>
          <cell r="B903">
            <v>20417</v>
          </cell>
        </row>
        <row r="904">
          <cell r="A904" t="str">
            <v>20422_長野県上松町</v>
          </cell>
          <cell r="B904">
            <v>20422</v>
          </cell>
        </row>
        <row r="905">
          <cell r="A905" t="str">
            <v>20423_長野県南木曽町</v>
          </cell>
          <cell r="B905">
            <v>20423</v>
          </cell>
        </row>
        <row r="906">
          <cell r="A906" t="str">
            <v>20425_長野県木祖村</v>
          </cell>
          <cell r="B906">
            <v>20425</v>
          </cell>
        </row>
        <row r="907">
          <cell r="A907" t="str">
            <v>20429_長野県王滝村</v>
          </cell>
          <cell r="B907">
            <v>20429</v>
          </cell>
        </row>
        <row r="908">
          <cell r="A908" t="str">
            <v>20430_長野県大桑村</v>
          </cell>
          <cell r="B908">
            <v>20430</v>
          </cell>
        </row>
        <row r="909">
          <cell r="A909" t="str">
            <v>20432_長野県木曽町</v>
          </cell>
          <cell r="B909">
            <v>20432</v>
          </cell>
        </row>
        <row r="910">
          <cell r="A910" t="str">
            <v>20446_長野県麻績村</v>
          </cell>
          <cell r="B910">
            <v>20446</v>
          </cell>
        </row>
        <row r="911">
          <cell r="A911" t="str">
            <v>20448_長野県生坂村</v>
          </cell>
          <cell r="B911">
            <v>20448</v>
          </cell>
        </row>
        <row r="912">
          <cell r="A912" t="str">
            <v>20450_長野県山形村</v>
          </cell>
          <cell r="B912">
            <v>20450</v>
          </cell>
        </row>
        <row r="913">
          <cell r="A913" t="str">
            <v>20451_長野県朝日村</v>
          </cell>
          <cell r="B913">
            <v>20451</v>
          </cell>
        </row>
        <row r="914">
          <cell r="A914" t="str">
            <v>20452_長野県筑北村</v>
          </cell>
          <cell r="B914">
            <v>20452</v>
          </cell>
        </row>
        <row r="915">
          <cell r="A915" t="str">
            <v>20481_長野県池田町</v>
          </cell>
          <cell r="B915">
            <v>20481</v>
          </cell>
        </row>
        <row r="916">
          <cell r="A916" t="str">
            <v>20482_長野県松川村</v>
          </cell>
          <cell r="B916">
            <v>20482</v>
          </cell>
        </row>
        <row r="917">
          <cell r="A917" t="str">
            <v>20485_長野県白馬村</v>
          </cell>
          <cell r="B917">
            <v>20485</v>
          </cell>
        </row>
        <row r="918">
          <cell r="A918" t="str">
            <v>20486_長野県小谷村</v>
          </cell>
          <cell r="B918">
            <v>20486</v>
          </cell>
        </row>
        <row r="919">
          <cell r="A919" t="str">
            <v>20521_長野県坂城町</v>
          </cell>
          <cell r="B919">
            <v>20521</v>
          </cell>
        </row>
        <row r="920">
          <cell r="A920" t="str">
            <v>20541_長野県小布施町</v>
          </cell>
          <cell r="B920">
            <v>20541</v>
          </cell>
        </row>
        <row r="921">
          <cell r="A921" t="str">
            <v>20543_長野県高山村</v>
          </cell>
          <cell r="B921">
            <v>20543</v>
          </cell>
        </row>
        <row r="922">
          <cell r="A922" t="str">
            <v>20561_長野県山ノ内町</v>
          </cell>
          <cell r="B922">
            <v>20561</v>
          </cell>
        </row>
        <row r="923">
          <cell r="A923" t="str">
            <v>20562_長野県木島平村</v>
          </cell>
          <cell r="B923">
            <v>20562</v>
          </cell>
        </row>
        <row r="924">
          <cell r="A924" t="str">
            <v>20563_長野県野沢温泉村</v>
          </cell>
          <cell r="B924">
            <v>20563</v>
          </cell>
        </row>
        <row r="925">
          <cell r="A925" t="str">
            <v>20583_長野県信濃町</v>
          </cell>
          <cell r="B925">
            <v>20583</v>
          </cell>
        </row>
        <row r="926">
          <cell r="A926" t="str">
            <v>20588_長野県小川村</v>
          </cell>
          <cell r="B926">
            <v>20588</v>
          </cell>
        </row>
        <row r="927">
          <cell r="A927" t="str">
            <v>20590_長野県飯綱町</v>
          </cell>
          <cell r="B927">
            <v>20590</v>
          </cell>
        </row>
        <row r="928">
          <cell r="A928" t="str">
            <v>20602_長野県栄村</v>
          </cell>
          <cell r="B928">
            <v>20602</v>
          </cell>
        </row>
        <row r="929">
          <cell r="A929" t="str">
            <v>21000_岐阜県</v>
          </cell>
          <cell r="B929">
            <v>21000</v>
          </cell>
        </row>
        <row r="930">
          <cell r="A930" t="str">
            <v>21201_岐阜県岐阜市</v>
          </cell>
          <cell r="B930">
            <v>21201</v>
          </cell>
        </row>
        <row r="931">
          <cell r="A931" t="str">
            <v>21202_岐阜県大垣市</v>
          </cell>
          <cell r="B931">
            <v>21202</v>
          </cell>
        </row>
        <row r="932">
          <cell r="A932" t="str">
            <v>21203_岐阜県高山市</v>
          </cell>
          <cell r="B932">
            <v>21203</v>
          </cell>
        </row>
        <row r="933">
          <cell r="A933" t="str">
            <v>21204_岐阜県多治見市</v>
          </cell>
          <cell r="B933">
            <v>21204</v>
          </cell>
        </row>
        <row r="934">
          <cell r="A934" t="str">
            <v>21205_岐阜県関市</v>
          </cell>
          <cell r="B934">
            <v>21205</v>
          </cell>
        </row>
        <row r="935">
          <cell r="A935" t="str">
            <v>21206_岐阜県中津川市</v>
          </cell>
          <cell r="B935">
            <v>21206</v>
          </cell>
        </row>
        <row r="936">
          <cell r="A936" t="str">
            <v>21207_岐阜県美濃市</v>
          </cell>
          <cell r="B936">
            <v>21207</v>
          </cell>
        </row>
        <row r="937">
          <cell r="A937" t="str">
            <v>21208_岐阜県瑞浪市</v>
          </cell>
          <cell r="B937">
            <v>21208</v>
          </cell>
        </row>
        <row r="938">
          <cell r="A938" t="str">
            <v>21209_岐阜県羽島市</v>
          </cell>
          <cell r="B938">
            <v>21209</v>
          </cell>
        </row>
        <row r="939">
          <cell r="A939" t="str">
            <v>21210_岐阜県恵那市</v>
          </cell>
          <cell r="B939">
            <v>21210</v>
          </cell>
        </row>
        <row r="940">
          <cell r="A940" t="str">
            <v>21211_岐阜県美濃加茂市</v>
          </cell>
          <cell r="B940">
            <v>21211</v>
          </cell>
        </row>
        <row r="941">
          <cell r="A941" t="str">
            <v>21212_岐阜県土岐市</v>
          </cell>
          <cell r="B941">
            <v>21212</v>
          </cell>
        </row>
        <row r="942">
          <cell r="A942" t="str">
            <v>21213_岐阜県各務原市</v>
          </cell>
          <cell r="B942">
            <v>21213</v>
          </cell>
        </row>
        <row r="943">
          <cell r="A943" t="str">
            <v>21214_岐阜県可児市</v>
          </cell>
          <cell r="B943">
            <v>21214</v>
          </cell>
        </row>
        <row r="944">
          <cell r="A944" t="str">
            <v>21215_岐阜県山県市</v>
          </cell>
          <cell r="B944">
            <v>21215</v>
          </cell>
        </row>
        <row r="945">
          <cell r="A945" t="str">
            <v>21216_岐阜県瑞穂市</v>
          </cell>
          <cell r="B945">
            <v>21216</v>
          </cell>
        </row>
        <row r="946">
          <cell r="A946" t="str">
            <v>21217_岐阜県飛騨市</v>
          </cell>
          <cell r="B946">
            <v>21217</v>
          </cell>
        </row>
        <row r="947">
          <cell r="A947" t="str">
            <v>21218_岐阜県本巣市</v>
          </cell>
          <cell r="B947">
            <v>21218</v>
          </cell>
        </row>
        <row r="948">
          <cell r="A948" t="str">
            <v>21219_岐阜県郡上市</v>
          </cell>
          <cell r="B948">
            <v>21219</v>
          </cell>
        </row>
        <row r="949">
          <cell r="A949" t="str">
            <v>21220_岐阜県下呂市</v>
          </cell>
          <cell r="B949">
            <v>21220</v>
          </cell>
        </row>
        <row r="950">
          <cell r="A950" t="str">
            <v>21221_岐阜県海津市</v>
          </cell>
          <cell r="B950">
            <v>21221</v>
          </cell>
        </row>
        <row r="951">
          <cell r="A951" t="str">
            <v>21302_岐阜県岐南町</v>
          </cell>
          <cell r="B951">
            <v>21302</v>
          </cell>
        </row>
        <row r="952">
          <cell r="A952" t="str">
            <v>21303_岐阜県笠松町</v>
          </cell>
          <cell r="B952">
            <v>21303</v>
          </cell>
        </row>
        <row r="953">
          <cell r="A953" t="str">
            <v>21341_岐阜県養老町</v>
          </cell>
          <cell r="B953">
            <v>21341</v>
          </cell>
        </row>
        <row r="954">
          <cell r="A954" t="str">
            <v>21361_岐阜県垂井町</v>
          </cell>
          <cell r="B954">
            <v>21361</v>
          </cell>
        </row>
        <row r="955">
          <cell r="A955" t="str">
            <v>21362_岐阜県関ヶ原町</v>
          </cell>
          <cell r="B955">
            <v>21362</v>
          </cell>
        </row>
        <row r="956">
          <cell r="A956" t="str">
            <v>21381_岐阜県神戸町</v>
          </cell>
          <cell r="B956">
            <v>21381</v>
          </cell>
        </row>
        <row r="957">
          <cell r="A957" t="str">
            <v>21382_岐阜県輪之内町</v>
          </cell>
          <cell r="B957">
            <v>21382</v>
          </cell>
        </row>
        <row r="958">
          <cell r="A958" t="str">
            <v>21383_岐阜県安八町</v>
          </cell>
          <cell r="B958">
            <v>21383</v>
          </cell>
        </row>
        <row r="959">
          <cell r="A959" t="str">
            <v>21401_岐阜県揖斐川町</v>
          </cell>
          <cell r="B959">
            <v>21401</v>
          </cell>
        </row>
        <row r="960">
          <cell r="A960" t="str">
            <v>21403_岐阜県大野町</v>
          </cell>
          <cell r="B960">
            <v>21403</v>
          </cell>
        </row>
        <row r="961">
          <cell r="A961" t="str">
            <v>21404_岐阜県池田町</v>
          </cell>
          <cell r="B961">
            <v>21404</v>
          </cell>
        </row>
        <row r="962">
          <cell r="A962" t="str">
            <v>21421_岐阜県北方町</v>
          </cell>
          <cell r="B962">
            <v>21421</v>
          </cell>
        </row>
        <row r="963">
          <cell r="A963" t="str">
            <v>21501_岐阜県坂祝町</v>
          </cell>
          <cell r="B963">
            <v>21501</v>
          </cell>
        </row>
        <row r="964">
          <cell r="A964" t="str">
            <v>21502_岐阜県富加町</v>
          </cell>
          <cell r="B964">
            <v>21502</v>
          </cell>
        </row>
        <row r="965">
          <cell r="A965" t="str">
            <v>21503_岐阜県川辺町</v>
          </cell>
          <cell r="B965">
            <v>21503</v>
          </cell>
        </row>
        <row r="966">
          <cell r="A966" t="str">
            <v>21504_岐阜県七宗町</v>
          </cell>
          <cell r="B966">
            <v>21504</v>
          </cell>
        </row>
        <row r="967">
          <cell r="A967" t="str">
            <v>21505_岐阜県八百津町</v>
          </cell>
          <cell r="B967">
            <v>21505</v>
          </cell>
        </row>
        <row r="968">
          <cell r="A968" t="str">
            <v>21506_岐阜県白川町</v>
          </cell>
          <cell r="B968">
            <v>21506</v>
          </cell>
        </row>
        <row r="969">
          <cell r="A969" t="str">
            <v>21507_岐阜県東白川村</v>
          </cell>
          <cell r="B969">
            <v>21507</v>
          </cell>
        </row>
        <row r="970">
          <cell r="A970" t="str">
            <v>21521_岐阜県御嵩町</v>
          </cell>
          <cell r="B970">
            <v>21521</v>
          </cell>
        </row>
        <row r="971">
          <cell r="A971" t="str">
            <v>21604_岐阜県白川村</v>
          </cell>
          <cell r="B971">
            <v>21604</v>
          </cell>
        </row>
        <row r="972">
          <cell r="A972" t="str">
            <v>22000_静岡県</v>
          </cell>
          <cell r="B972">
            <v>22000</v>
          </cell>
        </row>
        <row r="973">
          <cell r="A973" t="str">
            <v>22100_静岡県静岡市</v>
          </cell>
          <cell r="B973">
            <v>22100</v>
          </cell>
        </row>
        <row r="974">
          <cell r="A974" t="str">
            <v>22130_静岡県浜松市</v>
          </cell>
          <cell r="B974">
            <v>22130</v>
          </cell>
        </row>
        <row r="975">
          <cell r="A975" t="str">
            <v>22203_静岡県沼津市</v>
          </cell>
          <cell r="B975">
            <v>22203</v>
          </cell>
        </row>
        <row r="976">
          <cell r="A976" t="str">
            <v>22205_静岡県熱海市</v>
          </cell>
          <cell r="B976">
            <v>22205</v>
          </cell>
        </row>
        <row r="977">
          <cell r="A977" t="str">
            <v>22206_静岡県三島市</v>
          </cell>
          <cell r="B977">
            <v>22206</v>
          </cell>
        </row>
        <row r="978">
          <cell r="A978" t="str">
            <v>22207_静岡県富士宮市</v>
          </cell>
          <cell r="B978">
            <v>22207</v>
          </cell>
        </row>
        <row r="979">
          <cell r="A979" t="str">
            <v>22208_静岡県伊東市</v>
          </cell>
          <cell r="B979">
            <v>22208</v>
          </cell>
        </row>
        <row r="980">
          <cell r="A980" t="str">
            <v>22209_静岡県島田市</v>
          </cell>
          <cell r="B980">
            <v>22209</v>
          </cell>
        </row>
        <row r="981">
          <cell r="A981" t="str">
            <v>22210_静岡県富士市</v>
          </cell>
          <cell r="B981">
            <v>22210</v>
          </cell>
        </row>
        <row r="982">
          <cell r="A982" t="str">
            <v>22211_静岡県磐田市</v>
          </cell>
          <cell r="B982">
            <v>22211</v>
          </cell>
        </row>
        <row r="983">
          <cell r="A983" t="str">
            <v>22212_静岡県焼津市</v>
          </cell>
          <cell r="B983">
            <v>22212</v>
          </cell>
        </row>
        <row r="984">
          <cell r="A984" t="str">
            <v>22213_静岡県掛川市</v>
          </cell>
          <cell r="B984">
            <v>22213</v>
          </cell>
        </row>
        <row r="985">
          <cell r="A985" t="str">
            <v>22214_静岡県藤枝市</v>
          </cell>
          <cell r="B985">
            <v>22214</v>
          </cell>
        </row>
        <row r="986">
          <cell r="A986" t="str">
            <v>22215_静岡県御殿場市</v>
          </cell>
          <cell r="B986">
            <v>22215</v>
          </cell>
        </row>
        <row r="987">
          <cell r="A987" t="str">
            <v>22216_静岡県袋井市</v>
          </cell>
          <cell r="B987">
            <v>22216</v>
          </cell>
        </row>
        <row r="988">
          <cell r="A988" t="str">
            <v>22219_静岡県下田市</v>
          </cell>
          <cell r="B988">
            <v>22219</v>
          </cell>
        </row>
        <row r="989">
          <cell r="A989" t="str">
            <v>22220_静岡県裾野市</v>
          </cell>
          <cell r="B989">
            <v>22220</v>
          </cell>
        </row>
        <row r="990">
          <cell r="A990" t="str">
            <v>22221_静岡県湖西市</v>
          </cell>
          <cell r="B990">
            <v>22221</v>
          </cell>
        </row>
        <row r="991">
          <cell r="A991" t="str">
            <v>22222_静岡県伊豆市</v>
          </cell>
          <cell r="B991">
            <v>22222</v>
          </cell>
        </row>
        <row r="992">
          <cell r="A992" t="str">
            <v>22223_静岡県御前崎市</v>
          </cell>
          <cell r="B992">
            <v>22223</v>
          </cell>
        </row>
        <row r="993">
          <cell r="A993" t="str">
            <v>22224_静岡県菊川市</v>
          </cell>
          <cell r="B993">
            <v>22224</v>
          </cell>
        </row>
        <row r="994">
          <cell r="A994" t="str">
            <v>22225_静岡県伊豆の国市</v>
          </cell>
          <cell r="B994">
            <v>22225</v>
          </cell>
        </row>
        <row r="995">
          <cell r="A995" t="str">
            <v>22226_静岡県牧之原市</v>
          </cell>
          <cell r="B995">
            <v>22226</v>
          </cell>
        </row>
        <row r="996">
          <cell r="A996" t="str">
            <v>22301_静岡県東伊豆町</v>
          </cell>
          <cell r="B996">
            <v>22301</v>
          </cell>
        </row>
        <row r="997">
          <cell r="A997" t="str">
            <v>22302_静岡県河津町</v>
          </cell>
          <cell r="B997">
            <v>22302</v>
          </cell>
        </row>
        <row r="998">
          <cell r="A998" t="str">
            <v>22304_静岡県南伊豆町</v>
          </cell>
          <cell r="B998">
            <v>22304</v>
          </cell>
        </row>
        <row r="999">
          <cell r="A999" t="str">
            <v>22305_静岡県松崎町</v>
          </cell>
          <cell r="B999">
            <v>22305</v>
          </cell>
        </row>
        <row r="1000">
          <cell r="A1000" t="str">
            <v>22306_静岡県西伊豆町</v>
          </cell>
          <cell r="B1000">
            <v>22306</v>
          </cell>
        </row>
        <row r="1001">
          <cell r="A1001" t="str">
            <v>22325_静岡県函南町</v>
          </cell>
          <cell r="B1001">
            <v>22325</v>
          </cell>
        </row>
        <row r="1002">
          <cell r="A1002" t="str">
            <v>22341_静岡県清水町</v>
          </cell>
          <cell r="B1002">
            <v>22341</v>
          </cell>
        </row>
        <row r="1003">
          <cell r="A1003" t="str">
            <v>22342_静岡県長泉町</v>
          </cell>
          <cell r="B1003">
            <v>22342</v>
          </cell>
        </row>
        <row r="1004">
          <cell r="A1004" t="str">
            <v>22344_静岡県小山町</v>
          </cell>
          <cell r="B1004">
            <v>22344</v>
          </cell>
        </row>
        <row r="1005">
          <cell r="A1005" t="str">
            <v>22424_静岡県吉田町</v>
          </cell>
          <cell r="B1005">
            <v>22424</v>
          </cell>
        </row>
        <row r="1006">
          <cell r="A1006" t="str">
            <v>22429_静岡県川根本町</v>
          </cell>
          <cell r="B1006">
            <v>22429</v>
          </cell>
        </row>
        <row r="1007">
          <cell r="A1007" t="str">
            <v>22461_静岡県森町</v>
          </cell>
          <cell r="B1007">
            <v>22461</v>
          </cell>
        </row>
        <row r="1008">
          <cell r="A1008" t="str">
            <v>23000_愛知県</v>
          </cell>
          <cell r="B1008">
            <v>23000</v>
          </cell>
        </row>
        <row r="1009">
          <cell r="A1009" t="str">
            <v>23100_愛知県名古屋市</v>
          </cell>
          <cell r="B1009">
            <v>23100</v>
          </cell>
        </row>
        <row r="1010">
          <cell r="A1010" t="str">
            <v>23201_愛知県豊橋市</v>
          </cell>
          <cell r="B1010">
            <v>23201</v>
          </cell>
        </row>
        <row r="1011">
          <cell r="A1011" t="str">
            <v>23202_愛知県岡崎市</v>
          </cell>
          <cell r="B1011">
            <v>23202</v>
          </cell>
        </row>
        <row r="1012">
          <cell r="A1012" t="str">
            <v>23203_愛知県一宮市</v>
          </cell>
          <cell r="B1012">
            <v>23203</v>
          </cell>
        </row>
        <row r="1013">
          <cell r="A1013" t="str">
            <v>23204_愛知県瀬戸市</v>
          </cell>
          <cell r="B1013">
            <v>23204</v>
          </cell>
        </row>
        <row r="1014">
          <cell r="A1014" t="str">
            <v>23205_愛知県半田市</v>
          </cell>
          <cell r="B1014">
            <v>23205</v>
          </cell>
        </row>
        <row r="1015">
          <cell r="A1015" t="str">
            <v>23206_愛知県春日井市</v>
          </cell>
          <cell r="B1015">
            <v>23206</v>
          </cell>
        </row>
        <row r="1016">
          <cell r="A1016" t="str">
            <v>23207_愛知県豊川市</v>
          </cell>
          <cell r="B1016">
            <v>23207</v>
          </cell>
        </row>
        <row r="1017">
          <cell r="A1017" t="str">
            <v>23208_愛知県津島市</v>
          </cell>
          <cell r="B1017">
            <v>23208</v>
          </cell>
        </row>
        <row r="1018">
          <cell r="A1018" t="str">
            <v>23209_愛知県碧南市</v>
          </cell>
          <cell r="B1018">
            <v>23209</v>
          </cell>
        </row>
        <row r="1019">
          <cell r="A1019" t="str">
            <v>23210_愛知県刈谷市</v>
          </cell>
          <cell r="B1019">
            <v>23210</v>
          </cell>
        </row>
        <row r="1020">
          <cell r="A1020" t="str">
            <v>23211_愛知県豊田市</v>
          </cell>
          <cell r="B1020">
            <v>23211</v>
          </cell>
        </row>
        <row r="1021">
          <cell r="A1021" t="str">
            <v>23212_愛知県安城市</v>
          </cell>
          <cell r="B1021">
            <v>23212</v>
          </cell>
        </row>
        <row r="1022">
          <cell r="A1022" t="str">
            <v>23213_愛知県西尾市</v>
          </cell>
          <cell r="B1022">
            <v>23213</v>
          </cell>
        </row>
        <row r="1023">
          <cell r="A1023" t="str">
            <v>23214_愛知県蒲郡市</v>
          </cell>
          <cell r="B1023">
            <v>23214</v>
          </cell>
        </row>
        <row r="1024">
          <cell r="A1024" t="str">
            <v>23215_愛知県犬山市</v>
          </cell>
          <cell r="B1024">
            <v>23215</v>
          </cell>
        </row>
        <row r="1025">
          <cell r="A1025" t="str">
            <v>23216_愛知県常滑市</v>
          </cell>
          <cell r="B1025">
            <v>23216</v>
          </cell>
        </row>
        <row r="1026">
          <cell r="A1026" t="str">
            <v>23217_愛知県江南市</v>
          </cell>
          <cell r="B1026">
            <v>23217</v>
          </cell>
        </row>
        <row r="1027">
          <cell r="A1027" t="str">
            <v>23219_愛知県小牧市</v>
          </cell>
          <cell r="B1027">
            <v>23219</v>
          </cell>
        </row>
        <row r="1028">
          <cell r="A1028" t="str">
            <v>23220_愛知県稲沢市</v>
          </cell>
          <cell r="B1028">
            <v>23220</v>
          </cell>
        </row>
        <row r="1029">
          <cell r="A1029" t="str">
            <v>23221_愛知県新城市</v>
          </cell>
          <cell r="B1029">
            <v>23221</v>
          </cell>
        </row>
        <row r="1030">
          <cell r="A1030" t="str">
            <v>23222_愛知県東海市</v>
          </cell>
          <cell r="B1030">
            <v>23222</v>
          </cell>
        </row>
        <row r="1031">
          <cell r="A1031" t="str">
            <v>23223_愛知県大府市</v>
          </cell>
          <cell r="B1031">
            <v>23223</v>
          </cell>
        </row>
        <row r="1032">
          <cell r="A1032" t="str">
            <v>23224_愛知県知多市</v>
          </cell>
          <cell r="B1032">
            <v>23224</v>
          </cell>
        </row>
        <row r="1033">
          <cell r="A1033" t="str">
            <v>23225_愛知県知立市</v>
          </cell>
          <cell r="B1033">
            <v>23225</v>
          </cell>
        </row>
        <row r="1034">
          <cell r="A1034" t="str">
            <v>23226_愛知県尾張旭市</v>
          </cell>
          <cell r="B1034">
            <v>23226</v>
          </cell>
        </row>
        <row r="1035">
          <cell r="A1035" t="str">
            <v>23227_愛知県高浜市</v>
          </cell>
          <cell r="B1035">
            <v>23227</v>
          </cell>
        </row>
        <row r="1036">
          <cell r="A1036" t="str">
            <v>23228_愛知県岩倉市</v>
          </cell>
          <cell r="B1036">
            <v>23228</v>
          </cell>
        </row>
        <row r="1037">
          <cell r="A1037" t="str">
            <v>23229_愛知県豊明市</v>
          </cell>
          <cell r="B1037">
            <v>23229</v>
          </cell>
        </row>
        <row r="1038">
          <cell r="A1038" t="str">
            <v>23230_愛知県日進市</v>
          </cell>
          <cell r="B1038">
            <v>23230</v>
          </cell>
        </row>
        <row r="1039">
          <cell r="A1039" t="str">
            <v>23231_愛知県田原市</v>
          </cell>
          <cell r="B1039">
            <v>23231</v>
          </cell>
        </row>
        <row r="1040">
          <cell r="A1040" t="str">
            <v>23232_愛知県愛西市</v>
          </cell>
          <cell r="B1040">
            <v>23232</v>
          </cell>
        </row>
        <row r="1041">
          <cell r="A1041" t="str">
            <v>23233_愛知県清須市</v>
          </cell>
          <cell r="B1041">
            <v>23233</v>
          </cell>
        </row>
        <row r="1042">
          <cell r="A1042" t="str">
            <v>23234_愛知県北名古屋市</v>
          </cell>
          <cell r="B1042">
            <v>23234</v>
          </cell>
        </row>
        <row r="1043">
          <cell r="A1043" t="str">
            <v>23235_愛知県弥富市</v>
          </cell>
          <cell r="B1043">
            <v>23235</v>
          </cell>
        </row>
        <row r="1044">
          <cell r="A1044" t="str">
            <v>23236_愛知県みよし市</v>
          </cell>
          <cell r="B1044">
            <v>23236</v>
          </cell>
        </row>
        <row r="1045">
          <cell r="A1045" t="str">
            <v>23237_愛知県あま市</v>
          </cell>
          <cell r="B1045">
            <v>23237</v>
          </cell>
        </row>
        <row r="1046">
          <cell r="A1046" t="str">
            <v>23238_愛知県長久手市</v>
          </cell>
          <cell r="B1046">
            <v>23238</v>
          </cell>
        </row>
        <row r="1047">
          <cell r="A1047" t="str">
            <v>23302_愛知県東郷町</v>
          </cell>
          <cell r="B1047">
            <v>23302</v>
          </cell>
        </row>
        <row r="1048">
          <cell r="A1048" t="str">
            <v>23342_愛知県豊山町</v>
          </cell>
          <cell r="B1048">
            <v>23342</v>
          </cell>
        </row>
        <row r="1049">
          <cell r="A1049" t="str">
            <v>23361_愛知県大口町</v>
          </cell>
          <cell r="B1049">
            <v>23361</v>
          </cell>
        </row>
        <row r="1050">
          <cell r="A1050" t="str">
            <v>23362_愛知県扶桑町</v>
          </cell>
          <cell r="B1050">
            <v>23362</v>
          </cell>
        </row>
        <row r="1051">
          <cell r="A1051" t="str">
            <v>23424_愛知県大治町</v>
          </cell>
          <cell r="B1051">
            <v>23424</v>
          </cell>
        </row>
        <row r="1052">
          <cell r="A1052" t="str">
            <v>23425_愛知県蟹江町</v>
          </cell>
          <cell r="B1052">
            <v>23425</v>
          </cell>
        </row>
        <row r="1053">
          <cell r="A1053" t="str">
            <v>23427_愛知県飛島村</v>
          </cell>
          <cell r="B1053">
            <v>23427</v>
          </cell>
        </row>
        <row r="1054">
          <cell r="A1054" t="str">
            <v>23441_愛知県阿久比町</v>
          </cell>
          <cell r="B1054">
            <v>23441</v>
          </cell>
        </row>
        <row r="1055">
          <cell r="A1055" t="str">
            <v>23442_愛知県東浦町</v>
          </cell>
          <cell r="B1055">
            <v>23442</v>
          </cell>
        </row>
        <row r="1056">
          <cell r="A1056" t="str">
            <v>23445_愛知県南知多町</v>
          </cell>
          <cell r="B1056">
            <v>23445</v>
          </cell>
        </row>
        <row r="1057">
          <cell r="A1057" t="str">
            <v>23446_愛知県美浜町</v>
          </cell>
          <cell r="B1057">
            <v>23446</v>
          </cell>
        </row>
        <row r="1058">
          <cell r="A1058" t="str">
            <v>23447_愛知県武豊町</v>
          </cell>
          <cell r="B1058">
            <v>23447</v>
          </cell>
        </row>
        <row r="1059">
          <cell r="A1059" t="str">
            <v>23501_愛知県幸田町</v>
          </cell>
          <cell r="B1059">
            <v>23501</v>
          </cell>
        </row>
        <row r="1060">
          <cell r="A1060" t="str">
            <v>23561_愛知県設楽町</v>
          </cell>
          <cell r="B1060">
            <v>23561</v>
          </cell>
        </row>
        <row r="1061">
          <cell r="A1061" t="str">
            <v>23562_愛知県東栄町</v>
          </cell>
          <cell r="B1061">
            <v>23562</v>
          </cell>
        </row>
        <row r="1062">
          <cell r="A1062" t="str">
            <v>23563_愛知県豊根村</v>
          </cell>
          <cell r="B1062">
            <v>23563</v>
          </cell>
        </row>
        <row r="1063">
          <cell r="A1063" t="str">
            <v>24000_三重県</v>
          </cell>
          <cell r="B1063">
            <v>24000</v>
          </cell>
        </row>
        <row r="1064">
          <cell r="A1064" t="str">
            <v>24201_三重県津市</v>
          </cell>
          <cell r="B1064">
            <v>24201</v>
          </cell>
        </row>
        <row r="1065">
          <cell r="A1065" t="str">
            <v>24202_三重県四日市市</v>
          </cell>
          <cell r="B1065">
            <v>24202</v>
          </cell>
        </row>
        <row r="1066">
          <cell r="A1066" t="str">
            <v>24203_三重県伊勢市</v>
          </cell>
          <cell r="B1066">
            <v>24203</v>
          </cell>
        </row>
        <row r="1067">
          <cell r="A1067" t="str">
            <v>24204_三重県松阪市</v>
          </cell>
          <cell r="B1067">
            <v>24204</v>
          </cell>
        </row>
        <row r="1068">
          <cell r="A1068" t="str">
            <v>24205_三重県桑名市</v>
          </cell>
          <cell r="B1068">
            <v>24205</v>
          </cell>
        </row>
        <row r="1069">
          <cell r="A1069" t="str">
            <v>24207_三重県鈴鹿市</v>
          </cell>
          <cell r="B1069">
            <v>24207</v>
          </cell>
        </row>
        <row r="1070">
          <cell r="A1070" t="str">
            <v>24208_三重県名張市</v>
          </cell>
          <cell r="B1070">
            <v>24208</v>
          </cell>
        </row>
        <row r="1071">
          <cell r="A1071" t="str">
            <v>24209_三重県尾鷲市</v>
          </cell>
          <cell r="B1071">
            <v>24209</v>
          </cell>
        </row>
        <row r="1072">
          <cell r="A1072" t="str">
            <v>24210_三重県亀山市</v>
          </cell>
          <cell r="B1072">
            <v>24210</v>
          </cell>
        </row>
        <row r="1073">
          <cell r="A1073" t="str">
            <v>24211_三重県鳥羽市</v>
          </cell>
          <cell r="B1073">
            <v>24211</v>
          </cell>
        </row>
        <row r="1074">
          <cell r="A1074" t="str">
            <v>24212_三重県熊野市</v>
          </cell>
          <cell r="B1074">
            <v>24212</v>
          </cell>
        </row>
        <row r="1075">
          <cell r="A1075" t="str">
            <v>24214_三重県いなべ市</v>
          </cell>
          <cell r="B1075">
            <v>24214</v>
          </cell>
        </row>
        <row r="1076">
          <cell r="A1076" t="str">
            <v>24215_三重県志摩市</v>
          </cell>
          <cell r="B1076">
            <v>24215</v>
          </cell>
        </row>
        <row r="1077">
          <cell r="A1077" t="str">
            <v>24216_三重県伊賀市</v>
          </cell>
          <cell r="B1077">
            <v>24216</v>
          </cell>
        </row>
        <row r="1078">
          <cell r="A1078" t="str">
            <v>24303_三重県木曽岬町</v>
          </cell>
          <cell r="B1078">
            <v>24303</v>
          </cell>
        </row>
        <row r="1079">
          <cell r="A1079" t="str">
            <v>24324_三重県東員町</v>
          </cell>
          <cell r="B1079">
            <v>24324</v>
          </cell>
        </row>
        <row r="1080">
          <cell r="A1080" t="str">
            <v>24341_三重県菰野町</v>
          </cell>
          <cell r="B1080">
            <v>24341</v>
          </cell>
        </row>
        <row r="1081">
          <cell r="A1081" t="str">
            <v>24343_三重県朝日町</v>
          </cell>
          <cell r="B1081">
            <v>24343</v>
          </cell>
        </row>
        <row r="1082">
          <cell r="A1082" t="str">
            <v>24344_三重県川越町</v>
          </cell>
          <cell r="B1082">
            <v>24344</v>
          </cell>
        </row>
        <row r="1083">
          <cell r="A1083" t="str">
            <v>24441_三重県多気町</v>
          </cell>
          <cell r="B1083">
            <v>24441</v>
          </cell>
        </row>
        <row r="1084">
          <cell r="A1084" t="str">
            <v>24442_三重県明和町</v>
          </cell>
          <cell r="B1084">
            <v>24442</v>
          </cell>
        </row>
        <row r="1085">
          <cell r="A1085" t="str">
            <v>24443_三重県大台町</v>
          </cell>
          <cell r="B1085">
            <v>24443</v>
          </cell>
        </row>
        <row r="1086">
          <cell r="A1086" t="str">
            <v>24461_三重県玉城町</v>
          </cell>
          <cell r="B1086">
            <v>24461</v>
          </cell>
        </row>
        <row r="1087">
          <cell r="A1087" t="str">
            <v>24470_三重県度会町</v>
          </cell>
          <cell r="B1087">
            <v>24470</v>
          </cell>
        </row>
        <row r="1088">
          <cell r="A1088" t="str">
            <v>24471_三重県大紀町</v>
          </cell>
          <cell r="B1088">
            <v>24471</v>
          </cell>
        </row>
        <row r="1089">
          <cell r="A1089" t="str">
            <v>24472_三重県南伊勢町</v>
          </cell>
          <cell r="B1089">
            <v>24472</v>
          </cell>
        </row>
        <row r="1090">
          <cell r="A1090" t="str">
            <v>24543_三重県紀北町</v>
          </cell>
          <cell r="B1090">
            <v>24543</v>
          </cell>
        </row>
        <row r="1091">
          <cell r="A1091" t="str">
            <v>24561_三重県御浜町</v>
          </cell>
          <cell r="B1091">
            <v>24561</v>
          </cell>
        </row>
        <row r="1092">
          <cell r="A1092" t="str">
            <v>24562_三重県紀宝町</v>
          </cell>
          <cell r="B1092">
            <v>24562</v>
          </cell>
        </row>
        <row r="1093">
          <cell r="A1093" t="str">
            <v>25000_滋賀県</v>
          </cell>
          <cell r="B1093">
            <v>25000</v>
          </cell>
        </row>
        <row r="1094">
          <cell r="A1094" t="str">
            <v>25201_滋賀県大津市</v>
          </cell>
          <cell r="B1094">
            <v>25201</v>
          </cell>
        </row>
        <row r="1095">
          <cell r="A1095" t="str">
            <v>25202_滋賀県彦根市</v>
          </cell>
          <cell r="B1095">
            <v>25202</v>
          </cell>
        </row>
        <row r="1096">
          <cell r="A1096" t="str">
            <v>25203_滋賀県長浜市</v>
          </cell>
          <cell r="B1096">
            <v>25203</v>
          </cell>
        </row>
        <row r="1097">
          <cell r="A1097" t="str">
            <v>25204_滋賀県近江八幡市</v>
          </cell>
          <cell r="B1097">
            <v>25204</v>
          </cell>
        </row>
        <row r="1098">
          <cell r="A1098" t="str">
            <v>25206_滋賀県草津市</v>
          </cell>
          <cell r="B1098">
            <v>25206</v>
          </cell>
        </row>
        <row r="1099">
          <cell r="A1099" t="str">
            <v>25207_滋賀県守山市</v>
          </cell>
          <cell r="B1099">
            <v>25207</v>
          </cell>
        </row>
        <row r="1100">
          <cell r="A1100" t="str">
            <v>25208_滋賀県栗東市</v>
          </cell>
          <cell r="B1100">
            <v>25208</v>
          </cell>
        </row>
        <row r="1101">
          <cell r="A1101" t="str">
            <v>25209_滋賀県甲賀市</v>
          </cell>
          <cell r="B1101">
            <v>25209</v>
          </cell>
        </row>
        <row r="1102">
          <cell r="A1102" t="str">
            <v>25210_滋賀県野洲市</v>
          </cell>
          <cell r="B1102">
            <v>25210</v>
          </cell>
        </row>
        <row r="1103">
          <cell r="A1103" t="str">
            <v>25211_滋賀県湖南市</v>
          </cell>
          <cell r="B1103">
            <v>25211</v>
          </cell>
        </row>
        <row r="1104">
          <cell r="A1104" t="str">
            <v>25212_滋賀県高島市</v>
          </cell>
          <cell r="B1104">
            <v>25212</v>
          </cell>
        </row>
        <row r="1105">
          <cell r="A1105" t="str">
            <v>25213_滋賀県東近江市</v>
          </cell>
          <cell r="B1105">
            <v>25213</v>
          </cell>
        </row>
        <row r="1106">
          <cell r="A1106" t="str">
            <v>25214_滋賀県米原市</v>
          </cell>
          <cell r="B1106">
            <v>25214</v>
          </cell>
        </row>
        <row r="1107">
          <cell r="A1107" t="str">
            <v>25383_滋賀県日野町</v>
          </cell>
          <cell r="B1107">
            <v>25383</v>
          </cell>
        </row>
        <row r="1108">
          <cell r="A1108" t="str">
            <v>25384_滋賀県竜王町</v>
          </cell>
          <cell r="B1108">
            <v>25384</v>
          </cell>
        </row>
        <row r="1109">
          <cell r="A1109" t="str">
            <v>25425_滋賀県愛荘町</v>
          </cell>
          <cell r="B1109">
            <v>25425</v>
          </cell>
        </row>
        <row r="1110">
          <cell r="A1110" t="str">
            <v>25441_滋賀県豊郷町</v>
          </cell>
          <cell r="B1110">
            <v>25441</v>
          </cell>
        </row>
        <row r="1111">
          <cell r="A1111" t="str">
            <v>25442_滋賀県甲良町</v>
          </cell>
          <cell r="B1111">
            <v>25442</v>
          </cell>
        </row>
        <row r="1112">
          <cell r="A1112" t="str">
            <v>25443_滋賀県多賀町</v>
          </cell>
          <cell r="B1112">
            <v>25443</v>
          </cell>
        </row>
        <row r="1113">
          <cell r="A1113" t="str">
            <v>26000_京都府</v>
          </cell>
          <cell r="B1113">
            <v>26000</v>
          </cell>
        </row>
        <row r="1114">
          <cell r="A1114" t="str">
            <v>26100_京都府京都市</v>
          </cell>
          <cell r="B1114">
            <v>26100</v>
          </cell>
        </row>
        <row r="1115">
          <cell r="A1115" t="str">
            <v>26201_京都府福知山市</v>
          </cell>
          <cell r="B1115">
            <v>26201</v>
          </cell>
        </row>
        <row r="1116">
          <cell r="A1116" t="str">
            <v>26202_京都府舞鶴市</v>
          </cell>
          <cell r="B1116">
            <v>26202</v>
          </cell>
        </row>
        <row r="1117">
          <cell r="A1117" t="str">
            <v>26203_京都府綾部市</v>
          </cell>
          <cell r="B1117">
            <v>26203</v>
          </cell>
        </row>
        <row r="1118">
          <cell r="A1118" t="str">
            <v>26204_京都府宇治市</v>
          </cell>
          <cell r="B1118">
            <v>26204</v>
          </cell>
        </row>
        <row r="1119">
          <cell r="A1119" t="str">
            <v>26205_京都府宮津市</v>
          </cell>
          <cell r="B1119">
            <v>26205</v>
          </cell>
        </row>
        <row r="1120">
          <cell r="A1120" t="str">
            <v>26206_京都府亀岡市</v>
          </cell>
          <cell r="B1120">
            <v>26206</v>
          </cell>
        </row>
        <row r="1121">
          <cell r="A1121" t="str">
            <v>26207_京都府城陽市</v>
          </cell>
          <cell r="B1121">
            <v>26207</v>
          </cell>
        </row>
        <row r="1122">
          <cell r="A1122" t="str">
            <v>26208_京都府向日市</v>
          </cell>
          <cell r="B1122">
            <v>26208</v>
          </cell>
        </row>
        <row r="1123">
          <cell r="A1123" t="str">
            <v>26209_京都府長岡京市</v>
          </cell>
          <cell r="B1123">
            <v>26209</v>
          </cell>
        </row>
        <row r="1124">
          <cell r="A1124" t="str">
            <v>26210_京都府八幡市</v>
          </cell>
          <cell r="B1124">
            <v>26210</v>
          </cell>
        </row>
        <row r="1125">
          <cell r="A1125" t="str">
            <v>26211_京都府京田辺市</v>
          </cell>
          <cell r="B1125">
            <v>26211</v>
          </cell>
        </row>
        <row r="1126">
          <cell r="A1126" t="str">
            <v>26212_京都府京丹後市</v>
          </cell>
          <cell r="B1126">
            <v>26212</v>
          </cell>
        </row>
        <row r="1127">
          <cell r="A1127" t="str">
            <v>26213_京都府南丹市</v>
          </cell>
          <cell r="B1127">
            <v>26213</v>
          </cell>
        </row>
        <row r="1128">
          <cell r="A1128" t="str">
            <v>26214_京都府木津川市</v>
          </cell>
          <cell r="B1128">
            <v>26214</v>
          </cell>
        </row>
        <row r="1129">
          <cell r="A1129" t="str">
            <v>26303_京都府大山崎町</v>
          </cell>
          <cell r="B1129">
            <v>26303</v>
          </cell>
        </row>
        <row r="1130">
          <cell r="A1130" t="str">
            <v>26322_京都府久御山町</v>
          </cell>
          <cell r="B1130">
            <v>26322</v>
          </cell>
        </row>
        <row r="1131">
          <cell r="A1131" t="str">
            <v>26343_京都府井手町</v>
          </cell>
          <cell r="B1131">
            <v>26343</v>
          </cell>
        </row>
        <row r="1132">
          <cell r="A1132" t="str">
            <v>26344_京都府宇治田原町</v>
          </cell>
          <cell r="B1132">
            <v>26344</v>
          </cell>
        </row>
        <row r="1133">
          <cell r="A1133" t="str">
            <v>26364_京都府笠置町</v>
          </cell>
          <cell r="B1133">
            <v>26364</v>
          </cell>
        </row>
        <row r="1134">
          <cell r="A1134" t="str">
            <v>26365_京都府和束町</v>
          </cell>
          <cell r="B1134">
            <v>26365</v>
          </cell>
        </row>
        <row r="1135">
          <cell r="A1135" t="str">
            <v>26366_京都府精華町</v>
          </cell>
          <cell r="B1135">
            <v>26366</v>
          </cell>
        </row>
        <row r="1136">
          <cell r="A1136" t="str">
            <v>26367_京都府南山城村</v>
          </cell>
          <cell r="B1136">
            <v>26367</v>
          </cell>
        </row>
        <row r="1137">
          <cell r="A1137" t="str">
            <v>26407_京都府京丹波町</v>
          </cell>
          <cell r="B1137">
            <v>26407</v>
          </cell>
        </row>
        <row r="1138">
          <cell r="A1138" t="str">
            <v>26463_京都府伊根町</v>
          </cell>
          <cell r="B1138">
            <v>26463</v>
          </cell>
        </row>
        <row r="1139">
          <cell r="A1139" t="str">
            <v>26465_京都府与謝野町</v>
          </cell>
          <cell r="B1139">
            <v>26465</v>
          </cell>
        </row>
        <row r="1140">
          <cell r="A1140" t="str">
            <v>27000_大阪府</v>
          </cell>
          <cell r="B1140">
            <v>27000</v>
          </cell>
        </row>
        <row r="1141">
          <cell r="A1141" t="str">
            <v>27100_大阪府大阪市</v>
          </cell>
          <cell r="B1141">
            <v>27100</v>
          </cell>
        </row>
        <row r="1142">
          <cell r="A1142" t="str">
            <v>27140_大阪府堺市</v>
          </cell>
          <cell r="B1142">
            <v>27140</v>
          </cell>
        </row>
        <row r="1143">
          <cell r="A1143" t="str">
            <v>27202_大阪府岸和田市</v>
          </cell>
          <cell r="B1143">
            <v>27202</v>
          </cell>
        </row>
        <row r="1144">
          <cell r="A1144" t="str">
            <v>27203_大阪府豊中市</v>
          </cell>
          <cell r="B1144">
            <v>27203</v>
          </cell>
        </row>
        <row r="1145">
          <cell r="A1145" t="str">
            <v>27204_大阪府池田市</v>
          </cell>
          <cell r="B1145">
            <v>27204</v>
          </cell>
        </row>
        <row r="1146">
          <cell r="A1146" t="str">
            <v>27205_大阪府吹田市</v>
          </cell>
          <cell r="B1146">
            <v>27205</v>
          </cell>
        </row>
        <row r="1147">
          <cell r="A1147" t="str">
            <v>27206_大阪府泉大津市</v>
          </cell>
          <cell r="B1147">
            <v>27206</v>
          </cell>
        </row>
        <row r="1148">
          <cell r="A1148" t="str">
            <v>27207_大阪府高槻市</v>
          </cell>
          <cell r="B1148">
            <v>27207</v>
          </cell>
        </row>
        <row r="1149">
          <cell r="A1149" t="str">
            <v>27208_大阪府貝塚市</v>
          </cell>
          <cell r="B1149">
            <v>27208</v>
          </cell>
        </row>
        <row r="1150">
          <cell r="A1150" t="str">
            <v>27209_大阪府守口市</v>
          </cell>
          <cell r="B1150">
            <v>27209</v>
          </cell>
        </row>
        <row r="1151">
          <cell r="A1151" t="str">
            <v>27210_大阪府枚方市</v>
          </cell>
          <cell r="B1151">
            <v>27210</v>
          </cell>
        </row>
        <row r="1152">
          <cell r="A1152" t="str">
            <v>27211_大阪府茨木市</v>
          </cell>
          <cell r="B1152">
            <v>27211</v>
          </cell>
        </row>
        <row r="1153">
          <cell r="A1153" t="str">
            <v>27212_大阪府八尾市</v>
          </cell>
          <cell r="B1153">
            <v>27212</v>
          </cell>
        </row>
        <row r="1154">
          <cell r="A1154" t="str">
            <v>27213_大阪府泉佐野市</v>
          </cell>
          <cell r="B1154">
            <v>27213</v>
          </cell>
        </row>
        <row r="1155">
          <cell r="A1155" t="str">
            <v>27214_大阪府富田林市</v>
          </cell>
          <cell r="B1155">
            <v>27214</v>
          </cell>
        </row>
        <row r="1156">
          <cell r="A1156" t="str">
            <v>27215_大阪府寝屋川市</v>
          </cell>
          <cell r="B1156">
            <v>27215</v>
          </cell>
        </row>
        <row r="1157">
          <cell r="A1157" t="str">
            <v>27216_大阪府河内長野市</v>
          </cell>
          <cell r="B1157">
            <v>27216</v>
          </cell>
        </row>
        <row r="1158">
          <cell r="A1158" t="str">
            <v>27217_大阪府松原市</v>
          </cell>
          <cell r="B1158">
            <v>27217</v>
          </cell>
        </row>
        <row r="1159">
          <cell r="A1159" t="str">
            <v>27218_大阪府大東市</v>
          </cell>
          <cell r="B1159">
            <v>27218</v>
          </cell>
        </row>
        <row r="1160">
          <cell r="A1160" t="str">
            <v>27219_大阪府和泉市</v>
          </cell>
          <cell r="B1160">
            <v>27219</v>
          </cell>
        </row>
        <row r="1161">
          <cell r="A1161" t="str">
            <v>27220_大阪府箕面市</v>
          </cell>
          <cell r="B1161">
            <v>27220</v>
          </cell>
        </row>
        <row r="1162">
          <cell r="A1162" t="str">
            <v>27221_大阪府柏原市</v>
          </cell>
          <cell r="B1162">
            <v>27221</v>
          </cell>
        </row>
        <row r="1163">
          <cell r="A1163" t="str">
            <v>27222_大阪府羽曳野市</v>
          </cell>
          <cell r="B1163">
            <v>27222</v>
          </cell>
        </row>
        <row r="1164">
          <cell r="A1164" t="str">
            <v>27223_大阪府門真市</v>
          </cell>
          <cell r="B1164">
            <v>27223</v>
          </cell>
        </row>
        <row r="1165">
          <cell r="A1165" t="str">
            <v>27224_大阪府摂津市</v>
          </cell>
          <cell r="B1165">
            <v>27224</v>
          </cell>
        </row>
        <row r="1166">
          <cell r="A1166" t="str">
            <v>27225_大阪府高石市</v>
          </cell>
          <cell r="B1166">
            <v>27225</v>
          </cell>
        </row>
        <row r="1167">
          <cell r="A1167" t="str">
            <v>27226_大阪府藤井寺市</v>
          </cell>
          <cell r="B1167">
            <v>27226</v>
          </cell>
        </row>
        <row r="1168">
          <cell r="A1168" t="str">
            <v>27227_大阪府東大阪市</v>
          </cell>
          <cell r="B1168">
            <v>27227</v>
          </cell>
        </row>
        <row r="1169">
          <cell r="A1169" t="str">
            <v>27228_大阪府泉南市</v>
          </cell>
          <cell r="B1169">
            <v>27228</v>
          </cell>
        </row>
        <row r="1170">
          <cell r="A1170" t="str">
            <v>27229_大阪府四條畷市</v>
          </cell>
          <cell r="B1170">
            <v>27229</v>
          </cell>
        </row>
        <row r="1171">
          <cell r="A1171" t="str">
            <v>27230_大阪府交野市</v>
          </cell>
          <cell r="B1171">
            <v>27230</v>
          </cell>
        </row>
        <row r="1172">
          <cell r="A1172" t="str">
            <v>27231_大阪府大阪狭山市</v>
          </cell>
          <cell r="B1172">
            <v>27231</v>
          </cell>
        </row>
        <row r="1173">
          <cell r="A1173" t="str">
            <v>27232_大阪府阪南市</v>
          </cell>
          <cell r="B1173">
            <v>27232</v>
          </cell>
        </row>
        <row r="1174">
          <cell r="A1174" t="str">
            <v>27301_大阪府島本町</v>
          </cell>
          <cell r="B1174">
            <v>27301</v>
          </cell>
        </row>
        <row r="1175">
          <cell r="A1175" t="str">
            <v>27321_大阪府豊能町</v>
          </cell>
          <cell r="B1175">
            <v>27321</v>
          </cell>
        </row>
        <row r="1176">
          <cell r="A1176" t="str">
            <v>27322_大阪府能勢町</v>
          </cell>
          <cell r="B1176">
            <v>27322</v>
          </cell>
        </row>
        <row r="1177">
          <cell r="A1177" t="str">
            <v>27341_大阪府忠岡町</v>
          </cell>
          <cell r="B1177">
            <v>27341</v>
          </cell>
        </row>
        <row r="1178">
          <cell r="A1178" t="str">
            <v>27361_大阪府熊取町</v>
          </cell>
          <cell r="B1178">
            <v>27361</v>
          </cell>
        </row>
        <row r="1179">
          <cell r="A1179" t="str">
            <v>27362_大阪府田尻町</v>
          </cell>
          <cell r="B1179">
            <v>27362</v>
          </cell>
        </row>
        <row r="1180">
          <cell r="A1180" t="str">
            <v>27366_大阪府岬町</v>
          </cell>
          <cell r="B1180">
            <v>27366</v>
          </cell>
        </row>
        <row r="1181">
          <cell r="A1181" t="str">
            <v>27381_大阪府太子町</v>
          </cell>
          <cell r="B1181">
            <v>27381</v>
          </cell>
        </row>
        <row r="1182">
          <cell r="A1182" t="str">
            <v>27382_大阪府河南町</v>
          </cell>
          <cell r="B1182">
            <v>27382</v>
          </cell>
        </row>
        <row r="1183">
          <cell r="A1183" t="str">
            <v>27383_大阪府千早赤阪村</v>
          </cell>
          <cell r="B1183">
            <v>27383</v>
          </cell>
        </row>
        <row r="1184">
          <cell r="A1184" t="str">
            <v>28000_兵庫県</v>
          </cell>
          <cell r="B1184">
            <v>28000</v>
          </cell>
        </row>
        <row r="1185">
          <cell r="A1185" t="str">
            <v>28100_兵庫県神戸市</v>
          </cell>
          <cell r="B1185">
            <v>28100</v>
          </cell>
        </row>
        <row r="1186">
          <cell r="A1186" t="str">
            <v>28201_兵庫県姫路市</v>
          </cell>
          <cell r="B1186">
            <v>28201</v>
          </cell>
        </row>
        <row r="1187">
          <cell r="A1187" t="str">
            <v>28202_兵庫県尼崎市</v>
          </cell>
          <cell r="B1187">
            <v>28202</v>
          </cell>
        </row>
        <row r="1188">
          <cell r="A1188" t="str">
            <v>28203_兵庫県明石市</v>
          </cell>
          <cell r="B1188">
            <v>28203</v>
          </cell>
        </row>
        <row r="1189">
          <cell r="A1189" t="str">
            <v>28204_兵庫県西宮市</v>
          </cell>
          <cell r="B1189">
            <v>28204</v>
          </cell>
        </row>
        <row r="1190">
          <cell r="A1190" t="str">
            <v>28205_兵庫県洲本市</v>
          </cell>
          <cell r="B1190">
            <v>28205</v>
          </cell>
        </row>
        <row r="1191">
          <cell r="A1191" t="str">
            <v>28206_兵庫県芦屋市</v>
          </cell>
          <cell r="B1191">
            <v>28206</v>
          </cell>
        </row>
        <row r="1192">
          <cell r="A1192" t="str">
            <v>28207_兵庫県伊丹市</v>
          </cell>
          <cell r="B1192">
            <v>28207</v>
          </cell>
        </row>
        <row r="1193">
          <cell r="A1193" t="str">
            <v>28208_兵庫県相生市</v>
          </cell>
          <cell r="B1193">
            <v>28208</v>
          </cell>
        </row>
        <row r="1194">
          <cell r="A1194" t="str">
            <v>28209_兵庫県豊岡市</v>
          </cell>
          <cell r="B1194">
            <v>28209</v>
          </cell>
        </row>
        <row r="1195">
          <cell r="A1195" t="str">
            <v>28210_兵庫県加古川市</v>
          </cell>
          <cell r="B1195">
            <v>28210</v>
          </cell>
        </row>
        <row r="1196">
          <cell r="A1196" t="str">
            <v>28212_兵庫県赤穂市</v>
          </cell>
          <cell r="B1196">
            <v>28212</v>
          </cell>
        </row>
        <row r="1197">
          <cell r="A1197" t="str">
            <v>28213_兵庫県西脇市</v>
          </cell>
          <cell r="B1197">
            <v>28213</v>
          </cell>
        </row>
        <row r="1198">
          <cell r="A1198" t="str">
            <v>28214_兵庫県宝塚市</v>
          </cell>
          <cell r="B1198">
            <v>28214</v>
          </cell>
        </row>
        <row r="1199">
          <cell r="A1199" t="str">
            <v>28215_兵庫県三木市</v>
          </cell>
          <cell r="B1199">
            <v>28215</v>
          </cell>
        </row>
        <row r="1200">
          <cell r="A1200" t="str">
            <v>28216_兵庫県高砂市</v>
          </cell>
          <cell r="B1200">
            <v>28216</v>
          </cell>
        </row>
        <row r="1201">
          <cell r="A1201" t="str">
            <v>28217_兵庫県川西市</v>
          </cell>
          <cell r="B1201">
            <v>28217</v>
          </cell>
        </row>
        <row r="1202">
          <cell r="A1202" t="str">
            <v>28218_兵庫県小野市</v>
          </cell>
          <cell r="B1202">
            <v>28218</v>
          </cell>
        </row>
        <row r="1203">
          <cell r="A1203" t="str">
            <v>28219_兵庫県三田市</v>
          </cell>
          <cell r="B1203">
            <v>28219</v>
          </cell>
        </row>
        <row r="1204">
          <cell r="A1204" t="str">
            <v>28220_兵庫県加西市</v>
          </cell>
          <cell r="B1204">
            <v>28220</v>
          </cell>
        </row>
        <row r="1205">
          <cell r="A1205" t="str">
            <v>28221_兵庫県丹波篠山市</v>
          </cell>
          <cell r="B1205">
            <v>28221</v>
          </cell>
        </row>
        <row r="1206">
          <cell r="A1206" t="str">
            <v>28222_兵庫県養父市</v>
          </cell>
          <cell r="B1206">
            <v>28222</v>
          </cell>
        </row>
        <row r="1207">
          <cell r="A1207" t="str">
            <v>28223_兵庫県丹波市</v>
          </cell>
          <cell r="B1207">
            <v>28223</v>
          </cell>
        </row>
        <row r="1208">
          <cell r="A1208" t="str">
            <v>28224_兵庫県南あわじ市</v>
          </cell>
          <cell r="B1208">
            <v>28224</v>
          </cell>
        </row>
        <row r="1209">
          <cell r="A1209" t="str">
            <v>28225_兵庫県朝来市</v>
          </cell>
          <cell r="B1209">
            <v>28225</v>
          </cell>
        </row>
        <row r="1210">
          <cell r="A1210" t="str">
            <v>28226_兵庫県淡路市</v>
          </cell>
          <cell r="B1210">
            <v>28226</v>
          </cell>
        </row>
        <row r="1211">
          <cell r="A1211" t="str">
            <v>28227_兵庫県宍粟市</v>
          </cell>
          <cell r="B1211">
            <v>28227</v>
          </cell>
        </row>
        <row r="1212">
          <cell r="A1212" t="str">
            <v>28228_兵庫県加東市</v>
          </cell>
          <cell r="B1212">
            <v>28228</v>
          </cell>
        </row>
        <row r="1213">
          <cell r="A1213" t="str">
            <v>28229_兵庫県たつの市</v>
          </cell>
          <cell r="B1213">
            <v>28229</v>
          </cell>
        </row>
        <row r="1214">
          <cell r="A1214" t="str">
            <v>28301_兵庫県猪名川町</v>
          </cell>
          <cell r="B1214">
            <v>28301</v>
          </cell>
        </row>
        <row r="1215">
          <cell r="A1215" t="str">
            <v>28365_兵庫県多可町</v>
          </cell>
          <cell r="B1215">
            <v>28365</v>
          </cell>
        </row>
        <row r="1216">
          <cell r="A1216" t="str">
            <v>28381_兵庫県稲美町</v>
          </cell>
          <cell r="B1216">
            <v>28381</v>
          </cell>
        </row>
        <row r="1217">
          <cell r="A1217" t="str">
            <v>28382_兵庫県播磨町</v>
          </cell>
          <cell r="B1217">
            <v>28382</v>
          </cell>
        </row>
        <row r="1218">
          <cell r="A1218" t="str">
            <v>28442_兵庫県市川町</v>
          </cell>
          <cell r="B1218">
            <v>28442</v>
          </cell>
        </row>
        <row r="1219">
          <cell r="A1219" t="str">
            <v>28443_兵庫県福崎町</v>
          </cell>
          <cell r="B1219">
            <v>28443</v>
          </cell>
        </row>
        <row r="1220">
          <cell r="A1220" t="str">
            <v>28446_兵庫県神河町</v>
          </cell>
          <cell r="B1220">
            <v>28446</v>
          </cell>
        </row>
        <row r="1221">
          <cell r="A1221" t="str">
            <v>28464_兵庫県太子町</v>
          </cell>
          <cell r="B1221">
            <v>28464</v>
          </cell>
        </row>
        <row r="1222">
          <cell r="A1222" t="str">
            <v>28481_兵庫県上郡町</v>
          </cell>
          <cell r="B1222">
            <v>28481</v>
          </cell>
        </row>
        <row r="1223">
          <cell r="A1223" t="str">
            <v>28501_兵庫県佐用町</v>
          </cell>
          <cell r="B1223">
            <v>28501</v>
          </cell>
        </row>
        <row r="1224">
          <cell r="A1224" t="str">
            <v>28585_兵庫県香美町</v>
          </cell>
          <cell r="B1224">
            <v>28585</v>
          </cell>
        </row>
        <row r="1225">
          <cell r="A1225" t="str">
            <v>28586_兵庫県新温泉町</v>
          </cell>
          <cell r="B1225">
            <v>28586</v>
          </cell>
        </row>
        <row r="1226">
          <cell r="A1226" t="str">
            <v>29000_奈良県</v>
          </cell>
          <cell r="B1226">
            <v>29000</v>
          </cell>
        </row>
        <row r="1227">
          <cell r="A1227" t="str">
            <v>29201_奈良県奈良市</v>
          </cell>
          <cell r="B1227">
            <v>29201</v>
          </cell>
        </row>
        <row r="1228">
          <cell r="A1228" t="str">
            <v>29202_奈良県大和高田市</v>
          </cell>
          <cell r="B1228">
            <v>29202</v>
          </cell>
        </row>
        <row r="1229">
          <cell r="A1229" t="str">
            <v>29203_奈良県大和郡山市</v>
          </cell>
          <cell r="B1229">
            <v>29203</v>
          </cell>
        </row>
        <row r="1230">
          <cell r="A1230" t="str">
            <v>29204_奈良県天理市</v>
          </cell>
          <cell r="B1230">
            <v>29204</v>
          </cell>
        </row>
        <row r="1231">
          <cell r="A1231" t="str">
            <v>29205_奈良県橿原市</v>
          </cell>
          <cell r="B1231">
            <v>29205</v>
          </cell>
        </row>
        <row r="1232">
          <cell r="A1232" t="str">
            <v>29206_奈良県桜井市</v>
          </cell>
          <cell r="B1232">
            <v>29206</v>
          </cell>
        </row>
        <row r="1233">
          <cell r="A1233" t="str">
            <v>29207_奈良県五條市</v>
          </cell>
          <cell r="B1233">
            <v>29207</v>
          </cell>
        </row>
        <row r="1234">
          <cell r="A1234" t="str">
            <v>29208_奈良県御所市</v>
          </cell>
          <cell r="B1234">
            <v>29208</v>
          </cell>
        </row>
        <row r="1235">
          <cell r="A1235" t="str">
            <v>29209_奈良県生駒市</v>
          </cell>
          <cell r="B1235">
            <v>29209</v>
          </cell>
        </row>
        <row r="1236">
          <cell r="A1236" t="str">
            <v>29210_奈良県香芝市</v>
          </cell>
          <cell r="B1236">
            <v>29210</v>
          </cell>
        </row>
        <row r="1237">
          <cell r="A1237" t="str">
            <v>29211_奈良県葛城市</v>
          </cell>
          <cell r="B1237">
            <v>29211</v>
          </cell>
        </row>
        <row r="1238">
          <cell r="A1238" t="str">
            <v>29212_奈良県宇陀市</v>
          </cell>
          <cell r="B1238">
            <v>29212</v>
          </cell>
        </row>
        <row r="1239">
          <cell r="A1239" t="str">
            <v>29322_奈良県山添村</v>
          </cell>
          <cell r="B1239">
            <v>29322</v>
          </cell>
        </row>
        <row r="1240">
          <cell r="A1240" t="str">
            <v>29342_奈良県平群町</v>
          </cell>
          <cell r="B1240">
            <v>29342</v>
          </cell>
        </row>
        <row r="1241">
          <cell r="A1241" t="str">
            <v>29343_奈良県三郷町</v>
          </cell>
          <cell r="B1241">
            <v>29343</v>
          </cell>
        </row>
        <row r="1242">
          <cell r="A1242" t="str">
            <v>29344_奈良県斑鳩町</v>
          </cell>
          <cell r="B1242">
            <v>29344</v>
          </cell>
        </row>
        <row r="1243">
          <cell r="A1243" t="str">
            <v>29345_奈良県安堵町</v>
          </cell>
          <cell r="B1243">
            <v>29345</v>
          </cell>
        </row>
        <row r="1244">
          <cell r="A1244" t="str">
            <v>29361_奈良県川西町</v>
          </cell>
          <cell r="B1244">
            <v>29361</v>
          </cell>
        </row>
        <row r="1245">
          <cell r="A1245" t="str">
            <v>29362_奈良県三宅町</v>
          </cell>
          <cell r="B1245">
            <v>29362</v>
          </cell>
        </row>
        <row r="1246">
          <cell r="A1246" t="str">
            <v>29363_奈良県田原本町</v>
          </cell>
          <cell r="B1246">
            <v>29363</v>
          </cell>
        </row>
        <row r="1247">
          <cell r="A1247" t="str">
            <v>29385_奈良県曽爾村</v>
          </cell>
          <cell r="B1247">
            <v>29385</v>
          </cell>
        </row>
        <row r="1248">
          <cell r="A1248" t="str">
            <v>29386_奈良県御杖村</v>
          </cell>
          <cell r="B1248">
            <v>29386</v>
          </cell>
        </row>
        <row r="1249">
          <cell r="A1249" t="str">
            <v>29401_奈良県高取町</v>
          </cell>
          <cell r="B1249">
            <v>29401</v>
          </cell>
        </row>
        <row r="1250">
          <cell r="A1250" t="str">
            <v>29402_奈良県明日香村</v>
          </cell>
          <cell r="B1250">
            <v>29402</v>
          </cell>
        </row>
        <row r="1251">
          <cell r="A1251" t="str">
            <v>29424_奈良県上牧町</v>
          </cell>
          <cell r="B1251">
            <v>29424</v>
          </cell>
        </row>
        <row r="1252">
          <cell r="A1252" t="str">
            <v>29425_奈良県王寺町</v>
          </cell>
          <cell r="B1252">
            <v>29425</v>
          </cell>
        </row>
        <row r="1253">
          <cell r="A1253" t="str">
            <v>29426_奈良県広陵町</v>
          </cell>
          <cell r="B1253">
            <v>29426</v>
          </cell>
        </row>
        <row r="1254">
          <cell r="A1254" t="str">
            <v>29427_奈良県河合町</v>
          </cell>
          <cell r="B1254">
            <v>29427</v>
          </cell>
        </row>
        <row r="1255">
          <cell r="A1255" t="str">
            <v>29441_奈良県吉野町</v>
          </cell>
          <cell r="B1255">
            <v>29441</v>
          </cell>
        </row>
        <row r="1256">
          <cell r="A1256" t="str">
            <v>29442_奈良県大淀町</v>
          </cell>
          <cell r="B1256">
            <v>29442</v>
          </cell>
        </row>
        <row r="1257">
          <cell r="A1257" t="str">
            <v>29443_奈良県下市町</v>
          </cell>
          <cell r="B1257">
            <v>29443</v>
          </cell>
        </row>
        <row r="1258">
          <cell r="A1258" t="str">
            <v>29444_奈良県黒滝村</v>
          </cell>
          <cell r="B1258">
            <v>29444</v>
          </cell>
        </row>
        <row r="1259">
          <cell r="A1259" t="str">
            <v>29446_奈良県天川村</v>
          </cell>
          <cell r="B1259">
            <v>29446</v>
          </cell>
        </row>
        <row r="1260">
          <cell r="A1260" t="str">
            <v>29447_奈良県野迫川村</v>
          </cell>
          <cell r="B1260">
            <v>29447</v>
          </cell>
        </row>
        <row r="1261">
          <cell r="A1261" t="str">
            <v>29449_奈良県十津川村</v>
          </cell>
          <cell r="B1261">
            <v>29449</v>
          </cell>
        </row>
        <row r="1262">
          <cell r="A1262" t="str">
            <v>29450_奈良県下北山村</v>
          </cell>
          <cell r="B1262">
            <v>29450</v>
          </cell>
        </row>
        <row r="1263">
          <cell r="A1263" t="str">
            <v>29451_奈良県上北山村</v>
          </cell>
          <cell r="B1263">
            <v>29451</v>
          </cell>
        </row>
        <row r="1264">
          <cell r="A1264" t="str">
            <v>29452_奈良県川上村</v>
          </cell>
          <cell r="B1264">
            <v>29452</v>
          </cell>
        </row>
        <row r="1265">
          <cell r="A1265" t="str">
            <v>29453_奈良県東吉野村</v>
          </cell>
          <cell r="B1265">
            <v>29453</v>
          </cell>
        </row>
        <row r="1266">
          <cell r="A1266" t="str">
            <v>30000_和歌山県</v>
          </cell>
          <cell r="B1266">
            <v>30000</v>
          </cell>
        </row>
        <row r="1267">
          <cell r="A1267" t="str">
            <v>30201_和歌山県和歌山市</v>
          </cell>
          <cell r="B1267">
            <v>30201</v>
          </cell>
        </row>
        <row r="1268">
          <cell r="A1268" t="str">
            <v>30202_和歌山県海南市</v>
          </cell>
          <cell r="B1268">
            <v>30202</v>
          </cell>
        </row>
        <row r="1269">
          <cell r="A1269" t="str">
            <v>30203_和歌山県橋本市</v>
          </cell>
          <cell r="B1269">
            <v>30203</v>
          </cell>
        </row>
        <row r="1270">
          <cell r="A1270" t="str">
            <v>30204_和歌山県有田市</v>
          </cell>
          <cell r="B1270">
            <v>30204</v>
          </cell>
        </row>
        <row r="1271">
          <cell r="A1271" t="str">
            <v>30205_和歌山県御坊市</v>
          </cell>
          <cell r="B1271">
            <v>30205</v>
          </cell>
        </row>
        <row r="1272">
          <cell r="A1272" t="str">
            <v>30206_和歌山県田辺市</v>
          </cell>
          <cell r="B1272">
            <v>30206</v>
          </cell>
        </row>
        <row r="1273">
          <cell r="A1273" t="str">
            <v>30207_和歌山県新宮市</v>
          </cell>
          <cell r="B1273">
            <v>30207</v>
          </cell>
        </row>
        <row r="1274">
          <cell r="A1274" t="str">
            <v>30208_和歌山県紀の川市</v>
          </cell>
          <cell r="B1274">
            <v>30208</v>
          </cell>
        </row>
        <row r="1275">
          <cell r="A1275" t="str">
            <v>30209_和歌山県岩出市</v>
          </cell>
          <cell r="B1275">
            <v>30209</v>
          </cell>
        </row>
        <row r="1276">
          <cell r="A1276" t="str">
            <v>30304_和歌山県紀美野町</v>
          </cell>
          <cell r="B1276">
            <v>30304</v>
          </cell>
        </row>
        <row r="1277">
          <cell r="A1277" t="str">
            <v>30341_和歌山県かつらぎ町</v>
          </cell>
          <cell r="B1277">
            <v>30341</v>
          </cell>
        </row>
        <row r="1278">
          <cell r="A1278" t="str">
            <v>30343_和歌山県九度山町</v>
          </cell>
          <cell r="B1278">
            <v>30343</v>
          </cell>
        </row>
        <row r="1279">
          <cell r="A1279" t="str">
            <v>30344_和歌山県高野町</v>
          </cell>
          <cell r="B1279">
            <v>30344</v>
          </cell>
        </row>
        <row r="1280">
          <cell r="A1280" t="str">
            <v>30361_和歌山県湯浅町</v>
          </cell>
          <cell r="B1280">
            <v>30361</v>
          </cell>
        </row>
        <row r="1281">
          <cell r="A1281" t="str">
            <v>30362_和歌山県広川町</v>
          </cell>
          <cell r="B1281">
            <v>30362</v>
          </cell>
        </row>
        <row r="1282">
          <cell r="A1282" t="str">
            <v>30366_和歌山県有田川町</v>
          </cell>
          <cell r="B1282">
            <v>30366</v>
          </cell>
        </row>
        <row r="1283">
          <cell r="A1283" t="str">
            <v>30381_和歌山県美浜町</v>
          </cell>
          <cell r="B1283">
            <v>30381</v>
          </cell>
        </row>
        <row r="1284">
          <cell r="A1284" t="str">
            <v>30382_和歌山県日高町</v>
          </cell>
          <cell r="B1284">
            <v>30382</v>
          </cell>
        </row>
        <row r="1285">
          <cell r="A1285" t="str">
            <v>30383_和歌山県由良町</v>
          </cell>
          <cell r="B1285">
            <v>30383</v>
          </cell>
        </row>
        <row r="1286">
          <cell r="A1286" t="str">
            <v>30390_和歌山県印南町</v>
          </cell>
          <cell r="B1286">
            <v>30390</v>
          </cell>
        </row>
        <row r="1287">
          <cell r="A1287" t="str">
            <v>30391_和歌山県みなべ町</v>
          </cell>
          <cell r="B1287">
            <v>30391</v>
          </cell>
        </row>
        <row r="1288">
          <cell r="A1288" t="str">
            <v>30392_和歌山県日高川町</v>
          </cell>
          <cell r="B1288">
            <v>30392</v>
          </cell>
        </row>
        <row r="1289">
          <cell r="A1289" t="str">
            <v>30401_和歌山県白浜町</v>
          </cell>
          <cell r="B1289">
            <v>30401</v>
          </cell>
        </row>
        <row r="1290">
          <cell r="A1290" t="str">
            <v>30404_和歌山県上富田町</v>
          </cell>
          <cell r="B1290">
            <v>30404</v>
          </cell>
        </row>
        <row r="1291">
          <cell r="A1291" t="str">
            <v>30406_和歌山県すさみ町</v>
          </cell>
          <cell r="B1291">
            <v>30406</v>
          </cell>
        </row>
        <row r="1292">
          <cell r="A1292" t="str">
            <v>30421_和歌山県那智勝浦町</v>
          </cell>
          <cell r="B1292">
            <v>30421</v>
          </cell>
        </row>
        <row r="1293">
          <cell r="A1293" t="str">
            <v>30422_和歌山県太地町</v>
          </cell>
          <cell r="B1293">
            <v>30422</v>
          </cell>
        </row>
        <row r="1294">
          <cell r="A1294" t="str">
            <v>30424_和歌山県古座川町</v>
          </cell>
          <cell r="B1294">
            <v>30424</v>
          </cell>
        </row>
        <row r="1295">
          <cell r="A1295" t="str">
            <v>30427_和歌山県北山村</v>
          </cell>
          <cell r="B1295">
            <v>30427</v>
          </cell>
        </row>
        <row r="1296">
          <cell r="A1296" t="str">
            <v>30428_和歌山県串本町</v>
          </cell>
          <cell r="B1296">
            <v>30428</v>
          </cell>
        </row>
        <row r="1297">
          <cell r="A1297" t="str">
            <v>31000_鳥取県</v>
          </cell>
          <cell r="B1297">
            <v>31000</v>
          </cell>
        </row>
        <row r="1298">
          <cell r="A1298" t="str">
            <v>31201_鳥取県鳥取市</v>
          </cell>
          <cell r="B1298">
            <v>31201</v>
          </cell>
        </row>
        <row r="1299">
          <cell r="A1299" t="str">
            <v>31202_鳥取県米子市</v>
          </cell>
          <cell r="B1299">
            <v>31202</v>
          </cell>
        </row>
        <row r="1300">
          <cell r="A1300" t="str">
            <v>31203_鳥取県倉吉市</v>
          </cell>
          <cell r="B1300">
            <v>31203</v>
          </cell>
        </row>
        <row r="1301">
          <cell r="A1301" t="str">
            <v>31204_鳥取県境港市</v>
          </cell>
          <cell r="B1301">
            <v>31204</v>
          </cell>
        </row>
        <row r="1302">
          <cell r="A1302" t="str">
            <v>31302_鳥取県岩美町</v>
          </cell>
          <cell r="B1302">
            <v>31302</v>
          </cell>
        </row>
        <row r="1303">
          <cell r="A1303" t="str">
            <v>31325_鳥取県若桜町</v>
          </cell>
          <cell r="B1303">
            <v>31325</v>
          </cell>
        </row>
        <row r="1304">
          <cell r="A1304" t="str">
            <v>31328_鳥取県智頭町</v>
          </cell>
          <cell r="B1304">
            <v>31328</v>
          </cell>
        </row>
        <row r="1305">
          <cell r="A1305" t="str">
            <v>31329_鳥取県八頭町</v>
          </cell>
          <cell r="B1305">
            <v>31329</v>
          </cell>
        </row>
        <row r="1306">
          <cell r="A1306" t="str">
            <v>31364_鳥取県三朝町</v>
          </cell>
          <cell r="B1306">
            <v>31364</v>
          </cell>
        </row>
        <row r="1307">
          <cell r="A1307" t="str">
            <v>31370_鳥取県湯梨浜町</v>
          </cell>
          <cell r="B1307">
            <v>31370</v>
          </cell>
        </row>
        <row r="1308">
          <cell r="A1308" t="str">
            <v>31371_鳥取県琴浦町</v>
          </cell>
          <cell r="B1308">
            <v>31371</v>
          </cell>
        </row>
        <row r="1309">
          <cell r="A1309" t="str">
            <v>31372_鳥取県北栄町</v>
          </cell>
          <cell r="B1309">
            <v>31372</v>
          </cell>
        </row>
        <row r="1310">
          <cell r="A1310" t="str">
            <v>31384_鳥取県日吉津村</v>
          </cell>
          <cell r="B1310">
            <v>31384</v>
          </cell>
        </row>
        <row r="1311">
          <cell r="A1311" t="str">
            <v>31386_鳥取県大山町</v>
          </cell>
          <cell r="B1311">
            <v>31386</v>
          </cell>
        </row>
        <row r="1312">
          <cell r="A1312" t="str">
            <v>31389_鳥取県南部町</v>
          </cell>
          <cell r="B1312">
            <v>31389</v>
          </cell>
        </row>
        <row r="1313">
          <cell r="A1313" t="str">
            <v>31390_鳥取県伯耆町</v>
          </cell>
          <cell r="B1313">
            <v>31390</v>
          </cell>
        </row>
        <row r="1314">
          <cell r="A1314" t="str">
            <v>31401_鳥取県日南町</v>
          </cell>
          <cell r="B1314">
            <v>31401</v>
          </cell>
        </row>
        <row r="1315">
          <cell r="A1315" t="str">
            <v>31402_鳥取県日野町</v>
          </cell>
          <cell r="B1315">
            <v>31402</v>
          </cell>
        </row>
        <row r="1316">
          <cell r="A1316" t="str">
            <v>31403_鳥取県江府町</v>
          </cell>
          <cell r="B1316">
            <v>31403</v>
          </cell>
        </row>
        <row r="1317">
          <cell r="A1317" t="str">
            <v>32000_島根県</v>
          </cell>
          <cell r="B1317">
            <v>32000</v>
          </cell>
        </row>
        <row r="1318">
          <cell r="A1318" t="str">
            <v>32201_島根県松江市</v>
          </cell>
          <cell r="B1318">
            <v>32201</v>
          </cell>
        </row>
        <row r="1319">
          <cell r="A1319" t="str">
            <v>32202_島根県浜田市</v>
          </cell>
          <cell r="B1319">
            <v>32202</v>
          </cell>
        </row>
        <row r="1320">
          <cell r="A1320" t="str">
            <v>32203_島根県出雲市</v>
          </cell>
          <cell r="B1320">
            <v>32203</v>
          </cell>
        </row>
        <row r="1321">
          <cell r="A1321" t="str">
            <v>32204_島根県益田市</v>
          </cell>
          <cell r="B1321">
            <v>32204</v>
          </cell>
        </row>
        <row r="1322">
          <cell r="A1322" t="str">
            <v>32205_島根県大田市</v>
          </cell>
          <cell r="B1322">
            <v>32205</v>
          </cell>
        </row>
        <row r="1323">
          <cell r="A1323" t="str">
            <v>32206_島根県安来市</v>
          </cell>
          <cell r="B1323">
            <v>32206</v>
          </cell>
        </row>
        <row r="1324">
          <cell r="A1324" t="str">
            <v>32207_島根県江津市</v>
          </cell>
          <cell r="B1324">
            <v>32207</v>
          </cell>
        </row>
        <row r="1325">
          <cell r="A1325" t="str">
            <v>32209_島根県雲南市</v>
          </cell>
          <cell r="B1325">
            <v>32209</v>
          </cell>
        </row>
        <row r="1326">
          <cell r="A1326" t="str">
            <v>32343_島根県奥出雲町</v>
          </cell>
          <cell r="B1326">
            <v>32343</v>
          </cell>
        </row>
        <row r="1327">
          <cell r="A1327" t="str">
            <v>32386_島根県飯南町</v>
          </cell>
          <cell r="B1327">
            <v>32386</v>
          </cell>
        </row>
        <row r="1328">
          <cell r="A1328" t="str">
            <v>32441_島根県川本町</v>
          </cell>
          <cell r="B1328">
            <v>32441</v>
          </cell>
        </row>
        <row r="1329">
          <cell r="A1329" t="str">
            <v>32448_島根県美郷町</v>
          </cell>
          <cell r="B1329">
            <v>32448</v>
          </cell>
        </row>
        <row r="1330">
          <cell r="A1330" t="str">
            <v>32449_島根県邑南町</v>
          </cell>
          <cell r="B1330">
            <v>32449</v>
          </cell>
        </row>
        <row r="1331">
          <cell r="A1331" t="str">
            <v>32501_島根県津和野町</v>
          </cell>
          <cell r="B1331">
            <v>32501</v>
          </cell>
        </row>
        <row r="1332">
          <cell r="A1332" t="str">
            <v>32505_島根県吉賀町</v>
          </cell>
          <cell r="B1332">
            <v>32505</v>
          </cell>
        </row>
        <row r="1333">
          <cell r="A1333" t="str">
            <v>32525_島根県海士町</v>
          </cell>
          <cell r="B1333">
            <v>32525</v>
          </cell>
        </row>
        <row r="1334">
          <cell r="A1334" t="str">
            <v>32526_島根県西ノ島町</v>
          </cell>
          <cell r="B1334">
            <v>32526</v>
          </cell>
        </row>
        <row r="1335">
          <cell r="A1335" t="str">
            <v>32527_島根県知夫村</v>
          </cell>
          <cell r="B1335">
            <v>32527</v>
          </cell>
        </row>
        <row r="1336">
          <cell r="A1336" t="str">
            <v>32528_島根県隠岐の島町</v>
          </cell>
          <cell r="B1336">
            <v>32528</v>
          </cell>
        </row>
        <row r="1337">
          <cell r="A1337" t="str">
            <v>33000_岡山県</v>
          </cell>
          <cell r="B1337">
            <v>33000</v>
          </cell>
        </row>
        <row r="1338">
          <cell r="A1338" t="str">
            <v>33100_岡山県岡山市</v>
          </cell>
          <cell r="B1338">
            <v>33100</v>
          </cell>
        </row>
        <row r="1339">
          <cell r="A1339" t="str">
            <v>33202_岡山県倉敷市</v>
          </cell>
          <cell r="B1339">
            <v>33202</v>
          </cell>
        </row>
        <row r="1340">
          <cell r="A1340" t="str">
            <v>33203_岡山県津山市</v>
          </cell>
          <cell r="B1340">
            <v>33203</v>
          </cell>
        </row>
        <row r="1341">
          <cell r="A1341" t="str">
            <v>33204_岡山県玉野市</v>
          </cell>
          <cell r="B1341">
            <v>33204</v>
          </cell>
        </row>
        <row r="1342">
          <cell r="A1342" t="str">
            <v>33205_岡山県笠岡市</v>
          </cell>
          <cell r="B1342">
            <v>33205</v>
          </cell>
        </row>
        <row r="1343">
          <cell r="A1343" t="str">
            <v>33207_岡山県井原市</v>
          </cell>
          <cell r="B1343">
            <v>33207</v>
          </cell>
        </row>
        <row r="1344">
          <cell r="A1344" t="str">
            <v>33208_岡山県総社市</v>
          </cell>
          <cell r="B1344">
            <v>33208</v>
          </cell>
        </row>
        <row r="1345">
          <cell r="A1345" t="str">
            <v>33209_岡山県高梁市</v>
          </cell>
          <cell r="B1345">
            <v>33209</v>
          </cell>
        </row>
        <row r="1346">
          <cell r="A1346" t="str">
            <v>33210_岡山県新見市</v>
          </cell>
          <cell r="B1346">
            <v>33210</v>
          </cell>
        </row>
        <row r="1347">
          <cell r="A1347" t="str">
            <v>33211_岡山県備前市</v>
          </cell>
          <cell r="B1347">
            <v>33211</v>
          </cell>
        </row>
        <row r="1348">
          <cell r="A1348" t="str">
            <v>33212_岡山県瀬戸内市</v>
          </cell>
          <cell r="B1348">
            <v>33212</v>
          </cell>
        </row>
        <row r="1349">
          <cell r="A1349" t="str">
            <v>33213_岡山県赤磐市</v>
          </cell>
          <cell r="B1349">
            <v>33213</v>
          </cell>
        </row>
        <row r="1350">
          <cell r="A1350" t="str">
            <v>33214_岡山県真庭市</v>
          </cell>
          <cell r="B1350">
            <v>33214</v>
          </cell>
        </row>
        <row r="1351">
          <cell r="A1351" t="str">
            <v>33215_岡山県美作市</v>
          </cell>
          <cell r="B1351">
            <v>33215</v>
          </cell>
        </row>
        <row r="1352">
          <cell r="A1352" t="str">
            <v>33216_岡山県浅口市</v>
          </cell>
          <cell r="B1352">
            <v>33216</v>
          </cell>
        </row>
        <row r="1353">
          <cell r="A1353" t="str">
            <v>33346_岡山県和気町</v>
          </cell>
          <cell r="B1353">
            <v>33346</v>
          </cell>
        </row>
        <row r="1354">
          <cell r="A1354" t="str">
            <v>33423_岡山県早島町</v>
          </cell>
          <cell r="B1354">
            <v>33423</v>
          </cell>
        </row>
        <row r="1355">
          <cell r="A1355" t="str">
            <v>33445_岡山県里庄町</v>
          </cell>
          <cell r="B1355">
            <v>33445</v>
          </cell>
        </row>
        <row r="1356">
          <cell r="A1356" t="str">
            <v>33461_岡山県矢掛町</v>
          </cell>
          <cell r="B1356">
            <v>33461</v>
          </cell>
        </row>
        <row r="1357">
          <cell r="A1357" t="str">
            <v>33586_岡山県新庄村</v>
          </cell>
          <cell r="B1357">
            <v>33586</v>
          </cell>
        </row>
        <row r="1358">
          <cell r="A1358" t="str">
            <v>33606_岡山県鏡野町</v>
          </cell>
          <cell r="B1358">
            <v>33606</v>
          </cell>
        </row>
        <row r="1359">
          <cell r="A1359" t="str">
            <v>33622_岡山県勝央町</v>
          </cell>
          <cell r="B1359">
            <v>33622</v>
          </cell>
        </row>
        <row r="1360">
          <cell r="A1360" t="str">
            <v>33623_岡山県奈義町</v>
          </cell>
          <cell r="B1360">
            <v>33623</v>
          </cell>
        </row>
        <row r="1361">
          <cell r="A1361" t="str">
            <v>33643_岡山県西粟倉村</v>
          </cell>
          <cell r="B1361">
            <v>33643</v>
          </cell>
        </row>
        <row r="1362">
          <cell r="A1362" t="str">
            <v>33663_岡山県久米南町</v>
          </cell>
          <cell r="B1362">
            <v>33663</v>
          </cell>
        </row>
        <row r="1363">
          <cell r="A1363" t="str">
            <v>33666_岡山県美咲町</v>
          </cell>
          <cell r="B1363">
            <v>33666</v>
          </cell>
        </row>
        <row r="1364">
          <cell r="A1364" t="str">
            <v>33681_岡山県吉備中央町</v>
          </cell>
          <cell r="B1364">
            <v>33681</v>
          </cell>
        </row>
        <row r="1365">
          <cell r="A1365" t="str">
            <v>34000_広島県</v>
          </cell>
          <cell r="B1365">
            <v>34000</v>
          </cell>
        </row>
        <row r="1366">
          <cell r="A1366" t="str">
            <v>34100_広島県広島市</v>
          </cell>
          <cell r="B1366">
            <v>34100</v>
          </cell>
        </row>
        <row r="1367">
          <cell r="A1367" t="str">
            <v>34202_広島県呉市</v>
          </cell>
          <cell r="B1367">
            <v>34202</v>
          </cell>
        </row>
        <row r="1368">
          <cell r="A1368" t="str">
            <v>34203_広島県竹原市</v>
          </cell>
          <cell r="B1368">
            <v>34203</v>
          </cell>
        </row>
        <row r="1369">
          <cell r="A1369" t="str">
            <v>34204_広島県三原市</v>
          </cell>
          <cell r="B1369">
            <v>34204</v>
          </cell>
        </row>
        <row r="1370">
          <cell r="A1370" t="str">
            <v>34205_広島県尾道市</v>
          </cell>
          <cell r="B1370">
            <v>34205</v>
          </cell>
        </row>
        <row r="1371">
          <cell r="A1371" t="str">
            <v>34207_広島県福山市</v>
          </cell>
          <cell r="B1371">
            <v>34207</v>
          </cell>
        </row>
        <row r="1372">
          <cell r="A1372" t="str">
            <v>34208_広島県府中市</v>
          </cell>
          <cell r="B1372">
            <v>34208</v>
          </cell>
        </row>
        <row r="1373">
          <cell r="A1373" t="str">
            <v>34209_広島県三次市</v>
          </cell>
          <cell r="B1373">
            <v>34209</v>
          </cell>
        </row>
        <row r="1374">
          <cell r="A1374" t="str">
            <v>34210_広島県庄原市</v>
          </cell>
          <cell r="B1374">
            <v>34210</v>
          </cell>
        </row>
        <row r="1375">
          <cell r="A1375" t="str">
            <v>34211_広島県大竹市</v>
          </cell>
          <cell r="B1375">
            <v>34211</v>
          </cell>
        </row>
        <row r="1376">
          <cell r="A1376" t="str">
            <v>34212_広島県東広島市</v>
          </cell>
          <cell r="B1376">
            <v>34212</v>
          </cell>
        </row>
        <row r="1377">
          <cell r="A1377" t="str">
            <v>34213_広島県廿日市市</v>
          </cell>
          <cell r="B1377">
            <v>34213</v>
          </cell>
        </row>
        <row r="1378">
          <cell r="A1378" t="str">
            <v>34214_広島県安芸高田市</v>
          </cell>
          <cell r="B1378">
            <v>34214</v>
          </cell>
        </row>
        <row r="1379">
          <cell r="A1379" t="str">
            <v>34215_広島県江田島市</v>
          </cell>
          <cell r="B1379">
            <v>34215</v>
          </cell>
        </row>
        <row r="1380">
          <cell r="A1380" t="str">
            <v>34302_広島県府中町</v>
          </cell>
          <cell r="B1380">
            <v>34302</v>
          </cell>
        </row>
        <row r="1381">
          <cell r="A1381" t="str">
            <v>34304_広島県海田町</v>
          </cell>
          <cell r="B1381">
            <v>34304</v>
          </cell>
        </row>
        <row r="1382">
          <cell r="A1382" t="str">
            <v>34307_広島県熊野町</v>
          </cell>
          <cell r="B1382">
            <v>34307</v>
          </cell>
        </row>
        <row r="1383">
          <cell r="A1383" t="str">
            <v>34309_広島県坂町</v>
          </cell>
          <cell r="B1383">
            <v>34309</v>
          </cell>
        </row>
        <row r="1384">
          <cell r="A1384" t="str">
            <v>34368_広島県安芸太田町</v>
          </cell>
          <cell r="B1384">
            <v>34368</v>
          </cell>
        </row>
        <row r="1385">
          <cell r="A1385" t="str">
            <v>34369_広島県北広島町</v>
          </cell>
          <cell r="B1385">
            <v>34369</v>
          </cell>
        </row>
        <row r="1386">
          <cell r="A1386" t="str">
            <v>34431_広島県大崎上島町</v>
          </cell>
          <cell r="B1386">
            <v>34431</v>
          </cell>
        </row>
        <row r="1387">
          <cell r="A1387" t="str">
            <v>34462_広島県世羅町</v>
          </cell>
          <cell r="B1387">
            <v>34462</v>
          </cell>
        </row>
        <row r="1388">
          <cell r="A1388" t="str">
            <v>34545_広島県神石高原町</v>
          </cell>
          <cell r="B1388">
            <v>34545</v>
          </cell>
        </row>
        <row r="1389">
          <cell r="A1389" t="str">
            <v>35000_山口県</v>
          </cell>
          <cell r="B1389">
            <v>35000</v>
          </cell>
        </row>
        <row r="1390">
          <cell r="A1390" t="str">
            <v>35201_山口県下関市</v>
          </cell>
          <cell r="B1390">
            <v>35201</v>
          </cell>
        </row>
        <row r="1391">
          <cell r="A1391" t="str">
            <v>35202_山口県宇部市</v>
          </cell>
          <cell r="B1391">
            <v>35202</v>
          </cell>
        </row>
        <row r="1392">
          <cell r="A1392" t="str">
            <v>35203_山口県山口市</v>
          </cell>
          <cell r="B1392">
            <v>35203</v>
          </cell>
        </row>
        <row r="1393">
          <cell r="A1393" t="str">
            <v>35204_山口県萩市</v>
          </cell>
          <cell r="B1393">
            <v>35204</v>
          </cell>
        </row>
        <row r="1394">
          <cell r="A1394" t="str">
            <v>35206_山口県防府市</v>
          </cell>
          <cell r="B1394">
            <v>35206</v>
          </cell>
        </row>
        <row r="1395">
          <cell r="A1395" t="str">
            <v>35207_山口県下松市</v>
          </cell>
          <cell r="B1395">
            <v>35207</v>
          </cell>
        </row>
        <row r="1396">
          <cell r="A1396" t="str">
            <v>35208_山口県岩国市</v>
          </cell>
          <cell r="B1396">
            <v>35208</v>
          </cell>
        </row>
        <row r="1397">
          <cell r="A1397" t="str">
            <v>35210_山口県光市</v>
          </cell>
          <cell r="B1397">
            <v>35210</v>
          </cell>
        </row>
        <row r="1398">
          <cell r="A1398" t="str">
            <v>35211_山口県長門市</v>
          </cell>
          <cell r="B1398">
            <v>35211</v>
          </cell>
        </row>
        <row r="1399">
          <cell r="A1399" t="str">
            <v>35212_山口県柳井市</v>
          </cell>
          <cell r="B1399">
            <v>35212</v>
          </cell>
        </row>
        <row r="1400">
          <cell r="A1400" t="str">
            <v>35213_山口県美祢市</v>
          </cell>
          <cell r="B1400">
            <v>35213</v>
          </cell>
        </row>
        <row r="1401">
          <cell r="A1401" t="str">
            <v>35215_山口県周南市</v>
          </cell>
          <cell r="B1401">
            <v>35215</v>
          </cell>
        </row>
        <row r="1402">
          <cell r="A1402" t="str">
            <v>35216_山口県山陽小野田市</v>
          </cell>
          <cell r="B1402">
            <v>35216</v>
          </cell>
        </row>
        <row r="1403">
          <cell r="A1403" t="str">
            <v>35305_山口県周防大島町</v>
          </cell>
          <cell r="B1403">
            <v>35305</v>
          </cell>
        </row>
        <row r="1404">
          <cell r="A1404" t="str">
            <v>35321_山口県和木町</v>
          </cell>
          <cell r="B1404">
            <v>35321</v>
          </cell>
        </row>
        <row r="1405">
          <cell r="A1405" t="str">
            <v>35341_山口県上関町</v>
          </cell>
          <cell r="B1405">
            <v>35341</v>
          </cell>
        </row>
        <row r="1406">
          <cell r="A1406" t="str">
            <v>35343_山口県田布施町</v>
          </cell>
          <cell r="B1406">
            <v>35343</v>
          </cell>
        </row>
        <row r="1407">
          <cell r="A1407" t="str">
            <v>35344_山口県平生町</v>
          </cell>
          <cell r="B1407">
            <v>35344</v>
          </cell>
        </row>
        <row r="1408">
          <cell r="A1408" t="str">
            <v>35502_山口県阿武町</v>
          </cell>
          <cell r="B1408">
            <v>35502</v>
          </cell>
        </row>
        <row r="1409">
          <cell r="A1409" t="str">
            <v>36000_徳島県</v>
          </cell>
          <cell r="B1409">
            <v>36000</v>
          </cell>
        </row>
        <row r="1410">
          <cell r="A1410" t="str">
            <v>36201_徳島県徳島市</v>
          </cell>
          <cell r="B1410">
            <v>36201</v>
          </cell>
        </row>
        <row r="1411">
          <cell r="A1411" t="str">
            <v>36202_徳島県鳴門市</v>
          </cell>
          <cell r="B1411">
            <v>36202</v>
          </cell>
        </row>
        <row r="1412">
          <cell r="A1412" t="str">
            <v>36203_徳島県小松島市</v>
          </cell>
          <cell r="B1412">
            <v>36203</v>
          </cell>
        </row>
        <row r="1413">
          <cell r="A1413" t="str">
            <v>36204_徳島県阿南市</v>
          </cell>
          <cell r="B1413">
            <v>36204</v>
          </cell>
        </row>
        <row r="1414">
          <cell r="A1414" t="str">
            <v>36205_徳島県吉野川市</v>
          </cell>
          <cell r="B1414">
            <v>36205</v>
          </cell>
        </row>
        <row r="1415">
          <cell r="A1415" t="str">
            <v>36206_徳島県阿波市</v>
          </cell>
          <cell r="B1415">
            <v>36206</v>
          </cell>
        </row>
        <row r="1416">
          <cell r="A1416" t="str">
            <v>36207_徳島県美馬市</v>
          </cell>
          <cell r="B1416">
            <v>36207</v>
          </cell>
        </row>
        <row r="1417">
          <cell r="A1417" t="str">
            <v>36208_徳島県三好市</v>
          </cell>
          <cell r="B1417">
            <v>36208</v>
          </cell>
        </row>
        <row r="1418">
          <cell r="A1418" t="str">
            <v>36301_徳島県勝浦町</v>
          </cell>
          <cell r="B1418">
            <v>36301</v>
          </cell>
        </row>
        <row r="1419">
          <cell r="A1419" t="str">
            <v>36302_徳島県上勝町</v>
          </cell>
          <cell r="B1419">
            <v>36302</v>
          </cell>
        </row>
        <row r="1420">
          <cell r="A1420" t="str">
            <v>36321_徳島県佐那河内村</v>
          </cell>
          <cell r="B1420">
            <v>36321</v>
          </cell>
        </row>
        <row r="1421">
          <cell r="A1421" t="str">
            <v>36341_徳島県石井町</v>
          </cell>
          <cell r="B1421">
            <v>36341</v>
          </cell>
        </row>
        <row r="1422">
          <cell r="A1422" t="str">
            <v>36342_徳島県神山町</v>
          </cell>
          <cell r="B1422">
            <v>36342</v>
          </cell>
        </row>
        <row r="1423">
          <cell r="A1423" t="str">
            <v>36368_徳島県那賀町</v>
          </cell>
          <cell r="B1423">
            <v>36368</v>
          </cell>
        </row>
        <row r="1424">
          <cell r="A1424" t="str">
            <v>36383_徳島県牟岐町</v>
          </cell>
          <cell r="B1424">
            <v>36383</v>
          </cell>
        </row>
        <row r="1425">
          <cell r="A1425" t="str">
            <v>36387_徳島県美波町</v>
          </cell>
          <cell r="B1425">
            <v>36387</v>
          </cell>
        </row>
        <row r="1426">
          <cell r="A1426" t="str">
            <v>36388_徳島県海陽町</v>
          </cell>
          <cell r="B1426">
            <v>36388</v>
          </cell>
        </row>
        <row r="1427">
          <cell r="A1427" t="str">
            <v>36401_徳島県松茂町</v>
          </cell>
          <cell r="B1427">
            <v>36401</v>
          </cell>
        </row>
        <row r="1428">
          <cell r="A1428" t="str">
            <v>36402_徳島県北島町</v>
          </cell>
          <cell r="B1428">
            <v>36402</v>
          </cell>
        </row>
        <row r="1429">
          <cell r="A1429" t="str">
            <v>36403_徳島県藍住町</v>
          </cell>
          <cell r="B1429">
            <v>36403</v>
          </cell>
        </row>
        <row r="1430">
          <cell r="A1430" t="str">
            <v>36404_徳島県板野町</v>
          </cell>
          <cell r="B1430">
            <v>36404</v>
          </cell>
        </row>
        <row r="1431">
          <cell r="A1431" t="str">
            <v>36405_徳島県上板町</v>
          </cell>
          <cell r="B1431">
            <v>36405</v>
          </cell>
        </row>
        <row r="1432">
          <cell r="A1432" t="str">
            <v>36468_徳島県つるぎ町</v>
          </cell>
          <cell r="B1432">
            <v>36468</v>
          </cell>
        </row>
        <row r="1433">
          <cell r="A1433" t="str">
            <v>36489_徳島県東みよし町</v>
          </cell>
          <cell r="B1433">
            <v>36489</v>
          </cell>
        </row>
        <row r="1434">
          <cell r="A1434" t="str">
            <v>37000_香川県</v>
          </cell>
          <cell r="B1434">
            <v>37000</v>
          </cell>
        </row>
        <row r="1435">
          <cell r="A1435" t="str">
            <v>37201_香川県高松市</v>
          </cell>
          <cell r="B1435">
            <v>37201</v>
          </cell>
        </row>
        <row r="1436">
          <cell r="A1436" t="str">
            <v>37202_香川県丸亀市</v>
          </cell>
          <cell r="B1436">
            <v>37202</v>
          </cell>
        </row>
        <row r="1437">
          <cell r="A1437" t="str">
            <v>37203_香川県坂出市</v>
          </cell>
          <cell r="B1437">
            <v>37203</v>
          </cell>
        </row>
        <row r="1438">
          <cell r="A1438" t="str">
            <v>37204_香川県善通寺市</v>
          </cell>
          <cell r="B1438">
            <v>37204</v>
          </cell>
        </row>
        <row r="1439">
          <cell r="A1439" t="str">
            <v>37205_香川県観音寺市</v>
          </cell>
          <cell r="B1439">
            <v>37205</v>
          </cell>
        </row>
        <row r="1440">
          <cell r="A1440" t="str">
            <v>37206_香川県さぬき市</v>
          </cell>
          <cell r="B1440">
            <v>37206</v>
          </cell>
        </row>
        <row r="1441">
          <cell r="A1441" t="str">
            <v>37207_香川県東かがわ市</v>
          </cell>
          <cell r="B1441">
            <v>37207</v>
          </cell>
        </row>
        <row r="1442">
          <cell r="A1442" t="str">
            <v>37208_香川県三豊市</v>
          </cell>
          <cell r="B1442">
            <v>37208</v>
          </cell>
        </row>
        <row r="1443">
          <cell r="A1443" t="str">
            <v>37322_香川県土庄町</v>
          </cell>
          <cell r="B1443">
            <v>37322</v>
          </cell>
        </row>
        <row r="1444">
          <cell r="A1444" t="str">
            <v>37324_香川県小豆島町</v>
          </cell>
          <cell r="B1444">
            <v>37324</v>
          </cell>
        </row>
        <row r="1445">
          <cell r="A1445" t="str">
            <v>37341_香川県三木町</v>
          </cell>
          <cell r="B1445">
            <v>37341</v>
          </cell>
        </row>
        <row r="1446">
          <cell r="A1446" t="str">
            <v>37364_香川県直島町</v>
          </cell>
          <cell r="B1446">
            <v>37364</v>
          </cell>
        </row>
        <row r="1447">
          <cell r="A1447" t="str">
            <v>37386_香川県宇多津町</v>
          </cell>
          <cell r="B1447">
            <v>37386</v>
          </cell>
        </row>
        <row r="1448">
          <cell r="A1448" t="str">
            <v>37387_香川県綾川町</v>
          </cell>
          <cell r="B1448">
            <v>37387</v>
          </cell>
        </row>
        <row r="1449">
          <cell r="A1449" t="str">
            <v>37403_香川県琴平町</v>
          </cell>
          <cell r="B1449">
            <v>37403</v>
          </cell>
        </row>
        <row r="1450">
          <cell r="A1450" t="str">
            <v>37404_香川県多度津町</v>
          </cell>
          <cell r="B1450">
            <v>37404</v>
          </cell>
        </row>
        <row r="1451">
          <cell r="A1451" t="str">
            <v>37406_香川県まんのう町</v>
          </cell>
          <cell r="B1451">
            <v>37406</v>
          </cell>
        </row>
        <row r="1452">
          <cell r="A1452" t="str">
            <v>38000_愛媛県</v>
          </cell>
          <cell r="B1452">
            <v>38000</v>
          </cell>
        </row>
        <row r="1453">
          <cell r="A1453" t="str">
            <v>38201_愛媛県松山市</v>
          </cell>
          <cell r="B1453">
            <v>38201</v>
          </cell>
        </row>
        <row r="1454">
          <cell r="A1454" t="str">
            <v>38202_愛媛県今治市</v>
          </cell>
          <cell r="B1454">
            <v>38202</v>
          </cell>
        </row>
        <row r="1455">
          <cell r="A1455" t="str">
            <v>38203_愛媛県宇和島市</v>
          </cell>
          <cell r="B1455">
            <v>38203</v>
          </cell>
        </row>
        <row r="1456">
          <cell r="A1456" t="str">
            <v>38204_愛媛県八幡浜市</v>
          </cell>
          <cell r="B1456">
            <v>38204</v>
          </cell>
        </row>
        <row r="1457">
          <cell r="A1457" t="str">
            <v>38205_愛媛県新居浜市</v>
          </cell>
          <cell r="B1457">
            <v>38205</v>
          </cell>
        </row>
        <row r="1458">
          <cell r="A1458" t="str">
            <v>38206_愛媛県西条市</v>
          </cell>
          <cell r="B1458">
            <v>38206</v>
          </cell>
        </row>
        <row r="1459">
          <cell r="A1459" t="str">
            <v>38207_愛媛県大洲市</v>
          </cell>
          <cell r="B1459">
            <v>38207</v>
          </cell>
        </row>
        <row r="1460">
          <cell r="A1460" t="str">
            <v>38210_愛媛県伊予市</v>
          </cell>
          <cell r="B1460">
            <v>38210</v>
          </cell>
        </row>
        <row r="1461">
          <cell r="A1461" t="str">
            <v>38213_愛媛県四国中央市</v>
          </cell>
          <cell r="B1461">
            <v>38213</v>
          </cell>
        </row>
        <row r="1462">
          <cell r="A1462" t="str">
            <v>38214_愛媛県西予市</v>
          </cell>
          <cell r="B1462">
            <v>38214</v>
          </cell>
        </row>
        <row r="1463">
          <cell r="A1463" t="str">
            <v>38215_愛媛県東温市</v>
          </cell>
          <cell r="B1463">
            <v>38215</v>
          </cell>
        </row>
        <row r="1464">
          <cell r="A1464" t="str">
            <v>38356_愛媛県上島町</v>
          </cell>
          <cell r="B1464">
            <v>38356</v>
          </cell>
        </row>
        <row r="1465">
          <cell r="A1465" t="str">
            <v>38386_愛媛県久万高原町</v>
          </cell>
          <cell r="B1465">
            <v>38386</v>
          </cell>
        </row>
        <row r="1466">
          <cell r="A1466" t="str">
            <v>38401_愛媛県松前町</v>
          </cell>
          <cell r="B1466">
            <v>38401</v>
          </cell>
        </row>
        <row r="1467">
          <cell r="A1467" t="str">
            <v>38402_愛媛県砥部町</v>
          </cell>
          <cell r="B1467">
            <v>38402</v>
          </cell>
        </row>
        <row r="1468">
          <cell r="A1468" t="str">
            <v>38422_愛媛県内子町</v>
          </cell>
          <cell r="B1468">
            <v>38422</v>
          </cell>
        </row>
        <row r="1469">
          <cell r="A1469" t="str">
            <v>38442_愛媛県伊方町</v>
          </cell>
          <cell r="B1469">
            <v>38442</v>
          </cell>
        </row>
        <row r="1470">
          <cell r="A1470" t="str">
            <v>38484_愛媛県松野町</v>
          </cell>
          <cell r="B1470">
            <v>38484</v>
          </cell>
        </row>
        <row r="1471">
          <cell r="A1471" t="str">
            <v>38488_愛媛県鬼北町</v>
          </cell>
          <cell r="B1471">
            <v>38488</v>
          </cell>
        </row>
        <row r="1472">
          <cell r="A1472" t="str">
            <v>38506_愛媛県愛南町</v>
          </cell>
          <cell r="B1472">
            <v>38506</v>
          </cell>
        </row>
        <row r="1473">
          <cell r="A1473" t="str">
            <v>39000_高知県</v>
          </cell>
          <cell r="B1473">
            <v>39000</v>
          </cell>
        </row>
        <row r="1474">
          <cell r="A1474" t="str">
            <v>39201_高知県高知市</v>
          </cell>
          <cell r="B1474">
            <v>39201</v>
          </cell>
        </row>
        <row r="1475">
          <cell r="A1475" t="str">
            <v>39202_高知県室戸市</v>
          </cell>
          <cell r="B1475">
            <v>39202</v>
          </cell>
        </row>
        <row r="1476">
          <cell r="A1476" t="str">
            <v>39203_高知県安芸市</v>
          </cell>
          <cell r="B1476">
            <v>39203</v>
          </cell>
        </row>
        <row r="1477">
          <cell r="A1477" t="str">
            <v>39204_高知県南国市</v>
          </cell>
          <cell r="B1477">
            <v>39204</v>
          </cell>
        </row>
        <row r="1478">
          <cell r="A1478" t="str">
            <v>39205_高知県土佐市</v>
          </cell>
          <cell r="B1478">
            <v>39205</v>
          </cell>
        </row>
        <row r="1479">
          <cell r="A1479" t="str">
            <v>39206_高知県須崎市</v>
          </cell>
          <cell r="B1479">
            <v>39206</v>
          </cell>
        </row>
        <row r="1480">
          <cell r="A1480" t="str">
            <v>39208_高知県宿毛市</v>
          </cell>
          <cell r="B1480">
            <v>39208</v>
          </cell>
        </row>
        <row r="1481">
          <cell r="A1481" t="str">
            <v>39209_高知県土佐清水市</v>
          </cell>
          <cell r="B1481">
            <v>39209</v>
          </cell>
        </row>
        <row r="1482">
          <cell r="A1482" t="str">
            <v>39210_高知県四万十市</v>
          </cell>
          <cell r="B1482">
            <v>39210</v>
          </cell>
        </row>
        <row r="1483">
          <cell r="A1483" t="str">
            <v>39211_高知県香南市</v>
          </cell>
          <cell r="B1483">
            <v>39211</v>
          </cell>
        </row>
        <row r="1484">
          <cell r="A1484" t="str">
            <v>39212_高知県香美市</v>
          </cell>
          <cell r="B1484">
            <v>39212</v>
          </cell>
        </row>
        <row r="1485">
          <cell r="A1485" t="str">
            <v>39301_高知県東洋町</v>
          </cell>
          <cell r="B1485">
            <v>39301</v>
          </cell>
        </row>
        <row r="1486">
          <cell r="A1486" t="str">
            <v>39302_高知県奈半利町</v>
          </cell>
          <cell r="B1486">
            <v>39302</v>
          </cell>
        </row>
        <row r="1487">
          <cell r="A1487" t="str">
            <v>39303_高知県田野町</v>
          </cell>
          <cell r="B1487">
            <v>39303</v>
          </cell>
        </row>
        <row r="1488">
          <cell r="A1488" t="str">
            <v>39304_高知県安田町</v>
          </cell>
          <cell r="B1488">
            <v>39304</v>
          </cell>
        </row>
        <row r="1489">
          <cell r="A1489" t="str">
            <v>39305_高知県北川村</v>
          </cell>
          <cell r="B1489">
            <v>39305</v>
          </cell>
        </row>
        <row r="1490">
          <cell r="A1490" t="str">
            <v>39306_高知県馬路村</v>
          </cell>
          <cell r="B1490">
            <v>39306</v>
          </cell>
        </row>
        <row r="1491">
          <cell r="A1491" t="str">
            <v>39307_高知県芸西村</v>
          </cell>
          <cell r="B1491">
            <v>39307</v>
          </cell>
        </row>
        <row r="1492">
          <cell r="A1492" t="str">
            <v>39341_高知県本山町</v>
          </cell>
          <cell r="B1492">
            <v>39341</v>
          </cell>
        </row>
        <row r="1493">
          <cell r="A1493" t="str">
            <v>39344_高知県大豊町</v>
          </cell>
          <cell r="B1493">
            <v>39344</v>
          </cell>
        </row>
        <row r="1494">
          <cell r="A1494" t="str">
            <v>39363_高知県土佐町</v>
          </cell>
          <cell r="B1494">
            <v>39363</v>
          </cell>
        </row>
        <row r="1495">
          <cell r="A1495" t="str">
            <v>39364_高知県大川村</v>
          </cell>
          <cell r="B1495">
            <v>39364</v>
          </cell>
        </row>
        <row r="1496">
          <cell r="A1496" t="str">
            <v>39386_高知県いの町</v>
          </cell>
          <cell r="B1496">
            <v>39386</v>
          </cell>
        </row>
        <row r="1497">
          <cell r="A1497" t="str">
            <v>39387_高知県仁淀川町</v>
          </cell>
          <cell r="B1497">
            <v>39387</v>
          </cell>
        </row>
        <row r="1498">
          <cell r="A1498" t="str">
            <v>39401_高知県中土佐町</v>
          </cell>
          <cell r="B1498">
            <v>39401</v>
          </cell>
        </row>
        <row r="1499">
          <cell r="A1499" t="str">
            <v>39402_高知県佐川町</v>
          </cell>
          <cell r="B1499">
            <v>39402</v>
          </cell>
        </row>
        <row r="1500">
          <cell r="A1500" t="str">
            <v>39403_高知県越知町</v>
          </cell>
          <cell r="B1500">
            <v>39403</v>
          </cell>
        </row>
        <row r="1501">
          <cell r="A1501" t="str">
            <v>39405_高知県梼原町</v>
          </cell>
          <cell r="B1501">
            <v>39405</v>
          </cell>
        </row>
        <row r="1502">
          <cell r="A1502" t="str">
            <v>39410_高知県日高村</v>
          </cell>
          <cell r="B1502">
            <v>39410</v>
          </cell>
        </row>
        <row r="1503">
          <cell r="A1503" t="str">
            <v>39411_高知県津野町</v>
          </cell>
          <cell r="B1503">
            <v>39411</v>
          </cell>
        </row>
        <row r="1504">
          <cell r="A1504" t="str">
            <v>39412_高知県四万十町</v>
          </cell>
          <cell r="B1504">
            <v>39412</v>
          </cell>
        </row>
        <row r="1505">
          <cell r="A1505" t="str">
            <v>39424_高知県大月町</v>
          </cell>
          <cell r="B1505">
            <v>39424</v>
          </cell>
        </row>
        <row r="1506">
          <cell r="A1506" t="str">
            <v>39427_高知県三原村</v>
          </cell>
          <cell r="B1506">
            <v>39427</v>
          </cell>
        </row>
        <row r="1507">
          <cell r="A1507" t="str">
            <v>39428_高知県黒潮町</v>
          </cell>
          <cell r="B1507">
            <v>39428</v>
          </cell>
        </row>
        <row r="1508">
          <cell r="A1508" t="str">
            <v>40000_福岡県</v>
          </cell>
          <cell r="B1508">
            <v>40000</v>
          </cell>
        </row>
        <row r="1509">
          <cell r="A1509" t="str">
            <v>40100_福岡県北九州市</v>
          </cell>
          <cell r="B1509">
            <v>40100</v>
          </cell>
        </row>
        <row r="1510">
          <cell r="A1510" t="str">
            <v>40130_福岡県福岡市</v>
          </cell>
          <cell r="B1510">
            <v>40130</v>
          </cell>
        </row>
        <row r="1511">
          <cell r="A1511" t="str">
            <v>40202_福岡県大牟田市</v>
          </cell>
          <cell r="B1511">
            <v>40202</v>
          </cell>
        </row>
        <row r="1512">
          <cell r="A1512" t="str">
            <v>40203_福岡県久留米市</v>
          </cell>
          <cell r="B1512">
            <v>40203</v>
          </cell>
        </row>
        <row r="1513">
          <cell r="A1513" t="str">
            <v>40204_福岡県直方市</v>
          </cell>
          <cell r="B1513">
            <v>40204</v>
          </cell>
        </row>
        <row r="1514">
          <cell r="A1514" t="str">
            <v>40205_福岡県飯塚市</v>
          </cell>
          <cell r="B1514">
            <v>40205</v>
          </cell>
        </row>
        <row r="1515">
          <cell r="A1515" t="str">
            <v>40206_福岡県田川市</v>
          </cell>
          <cell r="B1515">
            <v>40206</v>
          </cell>
        </row>
        <row r="1516">
          <cell r="A1516" t="str">
            <v>40207_福岡県柳川市</v>
          </cell>
          <cell r="B1516">
            <v>40207</v>
          </cell>
        </row>
        <row r="1517">
          <cell r="A1517" t="str">
            <v>40210_福岡県八女市</v>
          </cell>
          <cell r="B1517">
            <v>40210</v>
          </cell>
        </row>
        <row r="1518">
          <cell r="A1518" t="str">
            <v>40211_福岡県筑後市</v>
          </cell>
          <cell r="B1518">
            <v>40211</v>
          </cell>
        </row>
        <row r="1519">
          <cell r="A1519" t="str">
            <v>40212_福岡県大川市</v>
          </cell>
          <cell r="B1519">
            <v>40212</v>
          </cell>
        </row>
        <row r="1520">
          <cell r="A1520" t="str">
            <v>40213_福岡県行橋市</v>
          </cell>
          <cell r="B1520">
            <v>40213</v>
          </cell>
        </row>
        <row r="1521">
          <cell r="A1521" t="str">
            <v>40214_福岡県豊前市</v>
          </cell>
          <cell r="B1521">
            <v>40214</v>
          </cell>
        </row>
        <row r="1522">
          <cell r="A1522" t="str">
            <v>40215_福岡県中間市</v>
          </cell>
          <cell r="B1522">
            <v>40215</v>
          </cell>
        </row>
        <row r="1523">
          <cell r="A1523" t="str">
            <v>40216_福岡県小郡市</v>
          </cell>
          <cell r="B1523">
            <v>40216</v>
          </cell>
        </row>
        <row r="1524">
          <cell r="A1524" t="str">
            <v>40217_福岡県筑紫野市</v>
          </cell>
          <cell r="B1524">
            <v>40217</v>
          </cell>
        </row>
        <row r="1525">
          <cell r="A1525" t="str">
            <v>40218_福岡県春日市</v>
          </cell>
          <cell r="B1525">
            <v>40218</v>
          </cell>
        </row>
        <row r="1526">
          <cell r="A1526" t="str">
            <v>40219_福岡県大野城市</v>
          </cell>
          <cell r="B1526">
            <v>40219</v>
          </cell>
        </row>
        <row r="1527">
          <cell r="A1527" t="str">
            <v>40220_福岡県宗像市</v>
          </cell>
          <cell r="B1527">
            <v>40220</v>
          </cell>
        </row>
        <row r="1528">
          <cell r="A1528" t="str">
            <v>40221_福岡県太宰府市</v>
          </cell>
          <cell r="B1528">
            <v>40221</v>
          </cell>
        </row>
        <row r="1529">
          <cell r="A1529" t="str">
            <v>40223_福岡県古賀市</v>
          </cell>
          <cell r="B1529">
            <v>40223</v>
          </cell>
        </row>
        <row r="1530">
          <cell r="A1530" t="str">
            <v>40224_福岡県福津市</v>
          </cell>
          <cell r="B1530">
            <v>40224</v>
          </cell>
        </row>
        <row r="1531">
          <cell r="A1531" t="str">
            <v>40225_福岡県うきは市</v>
          </cell>
          <cell r="B1531">
            <v>40225</v>
          </cell>
        </row>
        <row r="1532">
          <cell r="A1532" t="str">
            <v>40226_福岡県宮若市</v>
          </cell>
          <cell r="B1532">
            <v>40226</v>
          </cell>
        </row>
        <row r="1533">
          <cell r="A1533" t="str">
            <v>40227_福岡県嘉麻市</v>
          </cell>
          <cell r="B1533">
            <v>40227</v>
          </cell>
        </row>
        <row r="1534">
          <cell r="A1534" t="str">
            <v>40228_福岡県朝倉市</v>
          </cell>
          <cell r="B1534">
            <v>40228</v>
          </cell>
        </row>
        <row r="1535">
          <cell r="A1535" t="str">
            <v>40229_福岡県みやま市</v>
          </cell>
          <cell r="B1535">
            <v>40229</v>
          </cell>
        </row>
        <row r="1536">
          <cell r="A1536" t="str">
            <v>40230_福岡県糸島市</v>
          </cell>
          <cell r="B1536">
            <v>40230</v>
          </cell>
        </row>
        <row r="1537">
          <cell r="A1537" t="str">
            <v>40231_福岡県那珂川市</v>
          </cell>
          <cell r="B1537">
            <v>40231</v>
          </cell>
        </row>
        <row r="1538">
          <cell r="A1538" t="str">
            <v>40341_福岡県宇美町</v>
          </cell>
          <cell r="B1538">
            <v>40341</v>
          </cell>
        </row>
        <row r="1539">
          <cell r="A1539" t="str">
            <v>40342_福岡県篠栗町</v>
          </cell>
          <cell r="B1539">
            <v>40342</v>
          </cell>
        </row>
        <row r="1540">
          <cell r="A1540" t="str">
            <v>40343_福岡県志免町</v>
          </cell>
          <cell r="B1540">
            <v>40343</v>
          </cell>
        </row>
        <row r="1541">
          <cell r="A1541" t="str">
            <v>40344_福岡県須恵町</v>
          </cell>
          <cell r="B1541">
            <v>40344</v>
          </cell>
        </row>
        <row r="1542">
          <cell r="A1542" t="str">
            <v>40345_福岡県新宮町</v>
          </cell>
          <cell r="B1542">
            <v>40345</v>
          </cell>
        </row>
        <row r="1543">
          <cell r="A1543" t="str">
            <v>40348_福岡県久山町</v>
          </cell>
          <cell r="B1543">
            <v>40348</v>
          </cell>
        </row>
        <row r="1544">
          <cell r="A1544" t="str">
            <v>40349_福岡県粕屋町</v>
          </cell>
          <cell r="B1544">
            <v>40349</v>
          </cell>
        </row>
        <row r="1545">
          <cell r="A1545" t="str">
            <v>40381_福岡県芦屋町</v>
          </cell>
          <cell r="B1545">
            <v>40381</v>
          </cell>
        </row>
        <row r="1546">
          <cell r="A1546" t="str">
            <v>40382_福岡県水巻町</v>
          </cell>
          <cell r="B1546">
            <v>40382</v>
          </cell>
        </row>
        <row r="1547">
          <cell r="A1547" t="str">
            <v>40383_福岡県岡垣町</v>
          </cell>
          <cell r="B1547">
            <v>40383</v>
          </cell>
        </row>
        <row r="1548">
          <cell r="A1548" t="str">
            <v>40384_福岡県遠賀町</v>
          </cell>
          <cell r="B1548">
            <v>40384</v>
          </cell>
        </row>
        <row r="1549">
          <cell r="A1549" t="str">
            <v>40401_福岡県小竹町</v>
          </cell>
          <cell r="B1549">
            <v>40401</v>
          </cell>
        </row>
        <row r="1550">
          <cell r="A1550" t="str">
            <v>40402_福岡県鞍手町</v>
          </cell>
          <cell r="B1550">
            <v>40402</v>
          </cell>
        </row>
        <row r="1551">
          <cell r="A1551" t="str">
            <v>40421_福岡県桂川町</v>
          </cell>
          <cell r="B1551">
            <v>40421</v>
          </cell>
        </row>
        <row r="1552">
          <cell r="A1552" t="str">
            <v>40447_福岡県筑前町</v>
          </cell>
          <cell r="B1552">
            <v>40447</v>
          </cell>
        </row>
        <row r="1553">
          <cell r="A1553" t="str">
            <v>40448_福岡県東峰村</v>
          </cell>
          <cell r="B1553">
            <v>40448</v>
          </cell>
        </row>
        <row r="1554">
          <cell r="A1554" t="str">
            <v>40503_福岡県大刀洗町</v>
          </cell>
          <cell r="B1554">
            <v>40503</v>
          </cell>
        </row>
        <row r="1555">
          <cell r="A1555" t="str">
            <v>40522_福岡県大木町</v>
          </cell>
          <cell r="B1555">
            <v>40522</v>
          </cell>
        </row>
        <row r="1556">
          <cell r="A1556" t="str">
            <v>40544_福岡県広川町</v>
          </cell>
          <cell r="B1556">
            <v>40544</v>
          </cell>
        </row>
        <row r="1557">
          <cell r="A1557" t="str">
            <v>40601_福岡県香春町</v>
          </cell>
          <cell r="B1557">
            <v>40601</v>
          </cell>
        </row>
        <row r="1558">
          <cell r="A1558" t="str">
            <v>40602_福岡県添田町</v>
          </cell>
          <cell r="B1558">
            <v>40602</v>
          </cell>
        </row>
        <row r="1559">
          <cell r="A1559" t="str">
            <v>40604_福岡県糸田町</v>
          </cell>
          <cell r="B1559">
            <v>40604</v>
          </cell>
        </row>
        <row r="1560">
          <cell r="A1560" t="str">
            <v>40605_福岡県川崎町</v>
          </cell>
          <cell r="B1560">
            <v>40605</v>
          </cell>
        </row>
        <row r="1561">
          <cell r="A1561" t="str">
            <v>40608_福岡県大任町</v>
          </cell>
          <cell r="B1561">
            <v>40608</v>
          </cell>
        </row>
        <row r="1562">
          <cell r="A1562" t="str">
            <v>40609_福岡県赤村</v>
          </cell>
          <cell r="B1562">
            <v>40609</v>
          </cell>
        </row>
        <row r="1563">
          <cell r="A1563" t="str">
            <v>40610_福岡県福智町</v>
          </cell>
          <cell r="B1563">
            <v>40610</v>
          </cell>
        </row>
        <row r="1564">
          <cell r="A1564" t="str">
            <v>40621_福岡県苅田町</v>
          </cell>
          <cell r="B1564">
            <v>40621</v>
          </cell>
        </row>
        <row r="1565">
          <cell r="A1565" t="str">
            <v>40625_福岡県みやこ町</v>
          </cell>
          <cell r="B1565">
            <v>40625</v>
          </cell>
        </row>
        <row r="1566">
          <cell r="A1566" t="str">
            <v>40642_福岡県吉富町</v>
          </cell>
          <cell r="B1566">
            <v>40642</v>
          </cell>
        </row>
        <row r="1567">
          <cell r="A1567" t="str">
            <v>40646_福岡県上毛町</v>
          </cell>
          <cell r="B1567">
            <v>40646</v>
          </cell>
        </row>
        <row r="1568">
          <cell r="A1568" t="str">
            <v>40647_福岡県築上町</v>
          </cell>
          <cell r="B1568">
            <v>40647</v>
          </cell>
        </row>
        <row r="1569">
          <cell r="A1569" t="str">
            <v>41000_佐賀県</v>
          </cell>
          <cell r="B1569">
            <v>41000</v>
          </cell>
        </row>
        <row r="1570">
          <cell r="A1570" t="str">
            <v>41201_佐賀県佐賀市</v>
          </cell>
          <cell r="B1570">
            <v>41201</v>
          </cell>
        </row>
        <row r="1571">
          <cell r="A1571" t="str">
            <v>41202_佐賀県唐津市</v>
          </cell>
          <cell r="B1571">
            <v>41202</v>
          </cell>
        </row>
        <row r="1572">
          <cell r="A1572" t="str">
            <v>41203_佐賀県鳥栖市</v>
          </cell>
          <cell r="B1572">
            <v>41203</v>
          </cell>
        </row>
        <row r="1573">
          <cell r="A1573" t="str">
            <v>41204_佐賀県多久市</v>
          </cell>
          <cell r="B1573">
            <v>41204</v>
          </cell>
        </row>
        <row r="1574">
          <cell r="A1574" t="str">
            <v>41205_佐賀県伊万里市</v>
          </cell>
          <cell r="B1574">
            <v>41205</v>
          </cell>
        </row>
        <row r="1575">
          <cell r="A1575" t="str">
            <v>41206_佐賀県武雄市</v>
          </cell>
          <cell r="B1575">
            <v>41206</v>
          </cell>
        </row>
        <row r="1576">
          <cell r="A1576" t="str">
            <v>41207_佐賀県鹿島市</v>
          </cell>
          <cell r="B1576">
            <v>41207</v>
          </cell>
        </row>
        <row r="1577">
          <cell r="A1577" t="str">
            <v>41208_佐賀県小城市</v>
          </cell>
          <cell r="B1577">
            <v>41208</v>
          </cell>
        </row>
        <row r="1578">
          <cell r="A1578" t="str">
            <v>41209_佐賀県嬉野市</v>
          </cell>
          <cell r="B1578">
            <v>41209</v>
          </cell>
        </row>
        <row r="1579">
          <cell r="A1579" t="str">
            <v>41210_佐賀県神埼市</v>
          </cell>
          <cell r="B1579">
            <v>41210</v>
          </cell>
        </row>
        <row r="1580">
          <cell r="A1580" t="str">
            <v>41327_佐賀県吉野ヶ里町</v>
          </cell>
          <cell r="B1580">
            <v>41327</v>
          </cell>
        </row>
        <row r="1581">
          <cell r="A1581" t="str">
            <v>41341_佐賀県基山町</v>
          </cell>
          <cell r="B1581">
            <v>41341</v>
          </cell>
        </row>
        <row r="1582">
          <cell r="A1582" t="str">
            <v>41345_佐賀県上峰町</v>
          </cell>
          <cell r="B1582">
            <v>41345</v>
          </cell>
        </row>
        <row r="1583">
          <cell r="A1583" t="str">
            <v>41346_佐賀県みやき町</v>
          </cell>
          <cell r="B1583">
            <v>41346</v>
          </cell>
        </row>
        <row r="1584">
          <cell r="A1584" t="str">
            <v>41387_佐賀県玄海町</v>
          </cell>
          <cell r="B1584">
            <v>41387</v>
          </cell>
        </row>
        <row r="1585">
          <cell r="A1585" t="str">
            <v>41401_佐賀県有田町</v>
          </cell>
          <cell r="B1585">
            <v>41401</v>
          </cell>
        </row>
        <row r="1586">
          <cell r="A1586" t="str">
            <v>41423_佐賀県大町町</v>
          </cell>
          <cell r="B1586">
            <v>41423</v>
          </cell>
        </row>
        <row r="1587">
          <cell r="A1587" t="str">
            <v>41424_佐賀県江北町</v>
          </cell>
          <cell r="B1587">
            <v>41424</v>
          </cell>
        </row>
        <row r="1588">
          <cell r="A1588" t="str">
            <v>41425_佐賀県白石町</v>
          </cell>
          <cell r="B1588">
            <v>41425</v>
          </cell>
        </row>
        <row r="1589">
          <cell r="A1589" t="str">
            <v>41441_佐賀県太良町</v>
          </cell>
          <cell r="B1589">
            <v>41441</v>
          </cell>
        </row>
        <row r="1590">
          <cell r="A1590" t="str">
            <v>42000_長崎県</v>
          </cell>
          <cell r="B1590">
            <v>42000</v>
          </cell>
        </row>
        <row r="1591">
          <cell r="A1591" t="str">
            <v>42201_長崎県長崎市</v>
          </cell>
          <cell r="B1591">
            <v>42201</v>
          </cell>
        </row>
        <row r="1592">
          <cell r="A1592" t="str">
            <v>42202_長崎県佐世保市</v>
          </cell>
          <cell r="B1592">
            <v>42202</v>
          </cell>
        </row>
        <row r="1593">
          <cell r="A1593" t="str">
            <v>42203_長崎県島原市</v>
          </cell>
          <cell r="B1593">
            <v>42203</v>
          </cell>
        </row>
        <row r="1594">
          <cell r="A1594" t="str">
            <v>42204_長崎県諫早市</v>
          </cell>
          <cell r="B1594">
            <v>42204</v>
          </cell>
        </row>
        <row r="1595">
          <cell r="A1595" t="str">
            <v>42205_長崎県大村市</v>
          </cell>
          <cell r="B1595">
            <v>42205</v>
          </cell>
        </row>
        <row r="1596">
          <cell r="A1596" t="str">
            <v>42207_長崎県平戸市</v>
          </cell>
          <cell r="B1596">
            <v>42207</v>
          </cell>
        </row>
        <row r="1597">
          <cell r="A1597" t="str">
            <v>42208_長崎県松浦市</v>
          </cell>
          <cell r="B1597">
            <v>42208</v>
          </cell>
        </row>
        <row r="1598">
          <cell r="A1598" t="str">
            <v>42209_長崎県対馬市</v>
          </cell>
          <cell r="B1598">
            <v>42209</v>
          </cell>
        </row>
        <row r="1599">
          <cell r="A1599" t="str">
            <v>42210_長崎県壱岐市</v>
          </cell>
          <cell r="B1599">
            <v>42210</v>
          </cell>
        </row>
        <row r="1600">
          <cell r="A1600" t="str">
            <v>42211_長崎県五島市</v>
          </cell>
          <cell r="B1600">
            <v>42211</v>
          </cell>
        </row>
        <row r="1601">
          <cell r="A1601" t="str">
            <v>42212_長崎県西海市</v>
          </cell>
          <cell r="B1601">
            <v>42212</v>
          </cell>
        </row>
        <row r="1602">
          <cell r="A1602" t="str">
            <v>42213_長崎県雲仙市</v>
          </cell>
          <cell r="B1602">
            <v>42213</v>
          </cell>
        </row>
        <row r="1603">
          <cell r="A1603" t="str">
            <v>42214_長崎県南島原市</v>
          </cell>
          <cell r="B1603">
            <v>42214</v>
          </cell>
        </row>
        <row r="1604">
          <cell r="A1604" t="str">
            <v>42307_長崎県長与町</v>
          </cell>
          <cell r="B1604">
            <v>42307</v>
          </cell>
        </row>
        <row r="1605">
          <cell r="A1605" t="str">
            <v>42308_長崎県時津町</v>
          </cell>
          <cell r="B1605">
            <v>42308</v>
          </cell>
        </row>
        <row r="1606">
          <cell r="A1606" t="str">
            <v>42321_長崎県東彼杵町</v>
          </cell>
          <cell r="B1606">
            <v>42321</v>
          </cell>
        </row>
        <row r="1607">
          <cell r="A1607" t="str">
            <v>42322_長崎県川棚町</v>
          </cell>
          <cell r="B1607">
            <v>42322</v>
          </cell>
        </row>
        <row r="1608">
          <cell r="A1608" t="str">
            <v>42323_長崎県波佐見町</v>
          </cell>
          <cell r="B1608">
            <v>42323</v>
          </cell>
        </row>
        <row r="1609">
          <cell r="A1609" t="str">
            <v>42383_長崎県小値賀町</v>
          </cell>
          <cell r="B1609">
            <v>42383</v>
          </cell>
        </row>
        <row r="1610">
          <cell r="A1610" t="str">
            <v>42391_長崎県佐々町</v>
          </cell>
          <cell r="B1610">
            <v>42391</v>
          </cell>
        </row>
        <row r="1611">
          <cell r="A1611" t="str">
            <v>42411_長崎県新上五島町</v>
          </cell>
          <cell r="B1611">
            <v>42411</v>
          </cell>
        </row>
        <row r="1612">
          <cell r="A1612" t="str">
            <v>43000_熊本県</v>
          </cell>
          <cell r="B1612">
            <v>43000</v>
          </cell>
        </row>
        <row r="1613">
          <cell r="A1613" t="str">
            <v>43100_熊本県熊本市</v>
          </cell>
          <cell r="B1613">
            <v>43100</v>
          </cell>
        </row>
        <row r="1614">
          <cell r="A1614" t="str">
            <v>43202_熊本県八代市</v>
          </cell>
          <cell r="B1614">
            <v>43202</v>
          </cell>
        </row>
        <row r="1615">
          <cell r="A1615" t="str">
            <v>43203_熊本県人吉市</v>
          </cell>
          <cell r="B1615">
            <v>43203</v>
          </cell>
        </row>
        <row r="1616">
          <cell r="A1616" t="str">
            <v>43204_熊本県荒尾市</v>
          </cell>
          <cell r="B1616">
            <v>43204</v>
          </cell>
        </row>
        <row r="1617">
          <cell r="A1617" t="str">
            <v>43205_熊本県水俣市</v>
          </cell>
          <cell r="B1617">
            <v>43205</v>
          </cell>
        </row>
        <row r="1618">
          <cell r="A1618" t="str">
            <v>43206_熊本県玉名市</v>
          </cell>
          <cell r="B1618">
            <v>43206</v>
          </cell>
        </row>
        <row r="1619">
          <cell r="A1619" t="str">
            <v>43208_熊本県山鹿市</v>
          </cell>
          <cell r="B1619">
            <v>43208</v>
          </cell>
        </row>
        <row r="1620">
          <cell r="A1620" t="str">
            <v>43210_熊本県菊池市</v>
          </cell>
          <cell r="B1620">
            <v>43210</v>
          </cell>
        </row>
        <row r="1621">
          <cell r="A1621" t="str">
            <v>43211_熊本県宇土市</v>
          </cell>
          <cell r="B1621">
            <v>43211</v>
          </cell>
        </row>
        <row r="1622">
          <cell r="A1622" t="str">
            <v>43212_熊本県上天草市</v>
          </cell>
          <cell r="B1622">
            <v>43212</v>
          </cell>
        </row>
        <row r="1623">
          <cell r="A1623" t="str">
            <v>43213_熊本県宇城市</v>
          </cell>
          <cell r="B1623">
            <v>43213</v>
          </cell>
        </row>
        <row r="1624">
          <cell r="A1624" t="str">
            <v>43214_熊本県阿蘇市</v>
          </cell>
          <cell r="B1624">
            <v>43214</v>
          </cell>
        </row>
        <row r="1625">
          <cell r="A1625" t="str">
            <v>43215_熊本県天草市</v>
          </cell>
          <cell r="B1625">
            <v>43215</v>
          </cell>
        </row>
        <row r="1626">
          <cell r="A1626" t="str">
            <v>43216_熊本県合志市</v>
          </cell>
          <cell r="B1626">
            <v>43216</v>
          </cell>
        </row>
        <row r="1627">
          <cell r="A1627" t="str">
            <v>43348_熊本県美里町</v>
          </cell>
          <cell r="B1627">
            <v>43348</v>
          </cell>
        </row>
        <row r="1628">
          <cell r="A1628" t="str">
            <v>43364_熊本県玉東町</v>
          </cell>
          <cell r="B1628">
            <v>43364</v>
          </cell>
        </row>
        <row r="1629">
          <cell r="A1629" t="str">
            <v>43367_熊本県南関町</v>
          </cell>
          <cell r="B1629">
            <v>43367</v>
          </cell>
        </row>
        <row r="1630">
          <cell r="A1630" t="str">
            <v>43368_熊本県長洲町</v>
          </cell>
          <cell r="B1630">
            <v>43368</v>
          </cell>
        </row>
        <row r="1631">
          <cell r="A1631" t="str">
            <v>43369_熊本県和水町</v>
          </cell>
          <cell r="B1631">
            <v>43369</v>
          </cell>
        </row>
        <row r="1632">
          <cell r="A1632" t="str">
            <v>43403_熊本県大津町</v>
          </cell>
          <cell r="B1632">
            <v>43403</v>
          </cell>
        </row>
        <row r="1633">
          <cell r="A1633" t="str">
            <v>43404_熊本県菊陽町</v>
          </cell>
          <cell r="B1633">
            <v>43404</v>
          </cell>
        </row>
        <row r="1634">
          <cell r="A1634" t="str">
            <v>43423_熊本県南小国町</v>
          </cell>
          <cell r="B1634">
            <v>43423</v>
          </cell>
        </row>
        <row r="1635">
          <cell r="A1635" t="str">
            <v>43424_熊本県小国町</v>
          </cell>
          <cell r="B1635">
            <v>43424</v>
          </cell>
        </row>
        <row r="1636">
          <cell r="A1636" t="str">
            <v>43425_熊本県産山村</v>
          </cell>
          <cell r="B1636">
            <v>43425</v>
          </cell>
        </row>
        <row r="1637">
          <cell r="A1637" t="str">
            <v>43428_熊本県高森町</v>
          </cell>
          <cell r="B1637">
            <v>43428</v>
          </cell>
        </row>
        <row r="1638">
          <cell r="A1638" t="str">
            <v>43432_熊本県西原村</v>
          </cell>
          <cell r="B1638">
            <v>43432</v>
          </cell>
        </row>
        <row r="1639">
          <cell r="A1639" t="str">
            <v>43433_熊本県南阿蘇村</v>
          </cell>
          <cell r="B1639">
            <v>43433</v>
          </cell>
        </row>
        <row r="1640">
          <cell r="A1640" t="str">
            <v>43441_熊本県御船町</v>
          </cell>
          <cell r="B1640">
            <v>43441</v>
          </cell>
        </row>
        <row r="1641">
          <cell r="A1641" t="str">
            <v>43442_熊本県嘉島町</v>
          </cell>
          <cell r="B1641">
            <v>43442</v>
          </cell>
        </row>
        <row r="1642">
          <cell r="A1642" t="str">
            <v>43443_熊本県益城町</v>
          </cell>
          <cell r="B1642">
            <v>43443</v>
          </cell>
        </row>
        <row r="1643">
          <cell r="A1643" t="str">
            <v>43444_熊本県甲佐町</v>
          </cell>
          <cell r="B1643">
            <v>43444</v>
          </cell>
        </row>
        <row r="1644">
          <cell r="A1644" t="str">
            <v>43447_熊本県山都町</v>
          </cell>
          <cell r="B1644">
            <v>43447</v>
          </cell>
        </row>
        <row r="1645">
          <cell r="A1645" t="str">
            <v>43468_熊本県氷川町</v>
          </cell>
          <cell r="B1645">
            <v>43468</v>
          </cell>
        </row>
        <row r="1646">
          <cell r="A1646" t="str">
            <v>43482_熊本県芦北町</v>
          </cell>
          <cell r="B1646">
            <v>43482</v>
          </cell>
        </row>
        <row r="1647">
          <cell r="A1647" t="str">
            <v>43484_熊本県津奈木町</v>
          </cell>
          <cell r="B1647">
            <v>43484</v>
          </cell>
        </row>
        <row r="1648">
          <cell r="A1648" t="str">
            <v>43501_熊本県錦町</v>
          </cell>
          <cell r="B1648">
            <v>43501</v>
          </cell>
        </row>
        <row r="1649">
          <cell r="A1649" t="str">
            <v>43505_熊本県多良木町</v>
          </cell>
          <cell r="B1649">
            <v>43505</v>
          </cell>
        </row>
        <row r="1650">
          <cell r="A1650" t="str">
            <v>43506_熊本県湯前町</v>
          </cell>
          <cell r="B1650">
            <v>43506</v>
          </cell>
        </row>
        <row r="1651">
          <cell r="A1651" t="str">
            <v>43507_熊本県水上村</v>
          </cell>
          <cell r="B1651">
            <v>43507</v>
          </cell>
        </row>
        <row r="1652">
          <cell r="A1652" t="str">
            <v>43510_熊本県相良村</v>
          </cell>
          <cell r="B1652">
            <v>43510</v>
          </cell>
        </row>
        <row r="1653">
          <cell r="A1653" t="str">
            <v>43511_熊本県五木村</v>
          </cell>
          <cell r="B1653">
            <v>43511</v>
          </cell>
        </row>
        <row r="1654">
          <cell r="A1654" t="str">
            <v>43512_熊本県山江村</v>
          </cell>
          <cell r="B1654">
            <v>43512</v>
          </cell>
        </row>
        <row r="1655">
          <cell r="A1655" t="str">
            <v>43513_熊本県球磨村</v>
          </cell>
          <cell r="B1655">
            <v>43513</v>
          </cell>
        </row>
        <row r="1656">
          <cell r="A1656" t="str">
            <v>43514_熊本県あさぎり町</v>
          </cell>
          <cell r="B1656">
            <v>43514</v>
          </cell>
        </row>
        <row r="1657">
          <cell r="A1657" t="str">
            <v>43531_熊本県苓北町</v>
          </cell>
          <cell r="B1657">
            <v>43531</v>
          </cell>
        </row>
        <row r="1658">
          <cell r="A1658" t="str">
            <v>44000_大分県</v>
          </cell>
          <cell r="B1658">
            <v>44000</v>
          </cell>
        </row>
        <row r="1659">
          <cell r="A1659" t="str">
            <v>44201_大分県大分市</v>
          </cell>
          <cell r="B1659">
            <v>44201</v>
          </cell>
        </row>
        <row r="1660">
          <cell r="A1660" t="str">
            <v>44202_大分県別府市</v>
          </cell>
          <cell r="B1660">
            <v>44202</v>
          </cell>
        </row>
        <row r="1661">
          <cell r="A1661" t="str">
            <v>44203_大分県中津市</v>
          </cell>
          <cell r="B1661">
            <v>44203</v>
          </cell>
        </row>
        <row r="1662">
          <cell r="A1662" t="str">
            <v>44204_大分県日田市</v>
          </cell>
          <cell r="B1662">
            <v>44204</v>
          </cell>
        </row>
        <row r="1663">
          <cell r="A1663" t="str">
            <v>44205_大分県佐伯市</v>
          </cell>
          <cell r="B1663">
            <v>44205</v>
          </cell>
        </row>
        <row r="1664">
          <cell r="A1664" t="str">
            <v>44206_大分県臼杵市</v>
          </cell>
          <cell r="B1664">
            <v>44206</v>
          </cell>
        </row>
        <row r="1665">
          <cell r="A1665" t="str">
            <v>44207_大分県津久見市</v>
          </cell>
          <cell r="B1665">
            <v>44207</v>
          </cell>
        </row>
        <row r="1666">
          <cell r="A1666" t="str">
            <v>44208_大分県竹田市</v>
          </cell>
          <cell r="B1666">
            <v>44208</v>
          </cell>
        </row>
        <row r="1667">
          <cell r="A1667" t="str">
            <v>44209_大分県豊後高田市</v>
          </cell>
          <cell r="B1667">
            <v>44209</v>
          </cell>
        </row>
        <row r="1668">
          <cell r="A1668" t="str">
            <v>44210_大分県杵築市</v>
          </cell>
          <cell r="B1668">
            <v>44210</v>
          </cell>
        </row>
        <row r="1669">
          <cell r="A1669" t="str">
            <v>44211_大分県宇佐市</v>
          </cell>
          <cell r="B1669">
            <v>44211</v>
          </cell>
        </row>
        <row r="1670">
          <cell r="A1670" t="str">
            <v>44212_大分県豊後大野市</v>
          </cell>
          <cell r="B1670">
            <v>44212</v>
          </cell>
        </row>
        <row r="1671">
          <cell r="A1671" t="str">
            <v>44213_大分県由布市</v>
          </cell>
          <cell r="B1671">
            <v>44213</v>
          </cell>
        </row>
        <row r="1672">
          <cell r="A1672" t="str">
            <v>44214_大分県国東市</v>
          </cell>
          <cell r="B1672">
            <v>44214</v>
          </cell>
        </row>
        <row r="1673">
          <cell r="A1673" t="str">
            <v>44322_大分県姫島村</v>
          </cell>
          <cell r="B1673">
            <v>44322</v>
          </cell>
        </row>
        <row r="1674">
          <cell r="A1674" t="str">
            <v>44341_大分県日出町</v>
          </cell>
          <cell r="B1674">
            <v>44341</v>
          </cell>
        </row>
        <row r="1675">
          <cell r="A1675" t="str">
            <v>44461_大分県九重町</v>
          </cell>
          <cell r="B1675">
            <v>44461</v>
          </cell>
        </row>
        <row r="1676">
          <cell r="A1676" t="str">
            <v>44462_大分県玖珠町</v>
          </cell>
          <cell r="B1676">
            <v>44462</v>
          </cell>
        </row>
        <row r="1677">
          <cell r="A1677" t="str">
            <v>45000_宮崎県</v>
          </cell>
          <cell r="B1677">
            <v>45000</v>
          </cell>
        </row>
        <row r="1678">
          <cell r="A1678" t="str">
            <v>45201_宮崎県宮崎市</v>
          </cell>
          <cell r="B1678">
            <v>45201</v>
          </cell>
        </row>
        <row r="1679">
          <cell r="A1679" t="str">
            <v>45202_宮崎県都城市</v>
          </cell>
          <cell r="B1679">
            <v>45202</v>
          </cell>
        </row>
        <row r="1680">
          <cell r="A1680" t="str">
            <v>45203_宮崎県延岡市</v>
          </cell>
          <cell r="B1680">
            <v>45203</v>
          </cell>
        </row>
        <row r="1681">
          <cell r="A1681" t="str">
            <v>45204_宮崎県日南市</v>
          </cell>
          <cell r="B1681">
            <v>45204</v>
          </cell>
        </row>
        <row r="1682">
          <cell r="A1682" t="str">
            <v>45205_宮崎県小林市</v>
          </cell>
          <cell r="B1682">
            <v>45205</v>
          </cell>
        </row>
        <row r="1683">
          <cell r="A1683" t="str">
            <v>45206_宮崎県日向市</v>
          </cell>
          <cell r="B1683">
            <v>45206</v>
          </cell>
        </row>
        <row r="1684">
          <cell r="A1684" t="str">
            <v>45207_宮崎県串間市</v>
          </cell>
          <cell r="B1684">
            <v>45207</v>
          </cell>
        </row>
        <row r="1685">
          <cell r="A1685" t="str">
            <v>45208_宮崎県西都市</v>
          </cell>
          <cell r="B1685">
            <v>45208</v>
          </cell>
        </row>
        <row r="1686">
          <cell r="A1686" t="str">
            <v>45209_宮崎県えびの市</v>
          </cell>
          <cell r="B1686">
            <v>45209</v>
          </cell>
        </row>
        <row r="1687">
          <cell r="A1687" t="str">
            <v>45341_宮崎県三股町</v>
          </cell>
          <cell r="B1687">
            <v>45341</v>
          </cell>
        </row>
        <row r="1688">
          <cell r="A1688" t="str">
            <v>45361_宮崎県高原町</v>
          </cell>
          <cell r="B1688">
            <v>45361</v>
          </cell>
        </row>
        <row r="1689">
          <cell r="A1689" t="str">
            <v>45382_宮崎県国富町</v>
          </cell>
          <cell r="B1689">
            <v>45382</v>
          </cell>
        </row>
        <row r="1690">
          <cell r="A1690" t="str">
            <v>45383_宮崎県綾町</v>
          </cell>
          <cell r="B1690">
            <v>45383</v>
          </cell>
        </row>
        <row r="1691">
          <cell r="A1691" t="str">
            <v>45401_宮崎県高鍋町</v>
          </cell>
          <cell r="B1691">
            <v>45401</v>
          </cell>
        </row>
        <row r="1692">
          <cell r="A1692" t="str">
            <v>45402_宮崎県新富町</v>
          </cell>
          <cell r="B1692">
            <v>45402</v>
          </cell>
        </row>
        <row r="1693">
          <cell r="A1693" t="str">
            <v>45403_宮崎県西米良村</v>
          </cell>
          <cell r="B1693">
            <v>45403</v>
          </cell>
        </row>
        <row r="1694">
          <cell r="A1694" t="str">
            <v>45404_宮崎県木城町</v>
          </cell>
          <cell r="B1694">
            <v>45404</v>
          </cell>
        </row>
        <row r="1695">
          <cell r="A1695" t="str">
            <v>45405_宮崎県川南町</v>
          </cell>
          <cell r="B1695">
            <v>45405</v>
          </cell>
        </row>
        <row r="1696">
          <cell r="A1696" t="str">
            <v>45406_宮崎県都農町</v>
          </cell>
          <cell r="B1696">
            <v>45406</v>
          </cell>
        </row>
        <row r="1697">
          <cell r="A1697" t="str">
            <v>45421_宮崎県門川町</v>
          </cell>
          <cell r="B1697">
            <v>45421</v>
          </cell>
        </row>
        <row r="1698">
          <cell r="A1698" t="str">
            <v>45429_宮崎県諸塚村</v>
          </cell>
          <cell r="B1698">
            <v>45429</v>
          </cell>
        </row>
        <row r="1699">
          <cell r="A1699" t="str">
            <v>45430_宮崎県椎葉村</v>
          </cell>
          <cell r="B1699">
            <v>45430</v>
          </cell>
        </row>
        <row r="1700">
          <cell r="A1700" t="str">
            <v>45431_宮崎県美郷町</v>
          </cell>
          <cell r="B1700">
            <v>45431</v>
          </cell>
        </row>
        <row r="1701">
          <cell r="A1701" t="str">
            <v>45441_宮崎県高千穂町</v>
          </cell>
          <cell r="B1701">
            <v>45441</v>
          </cell>
        </row>
        <row r="1702">
          <cell r="A1702" t="str">
            <v>45442_宮崎県日之影町</v>
          </cell>
          <cell r="B1702">
            <v>45442</v>
          </cell>
        </row>
        <row r="1703">
          <cell r="A1703" t="str">
            <v>45443_宮崎県五ヶ瀬町</v>
          </cell>
          <cell r="B1703">
            <v>45443</v>
          </cell>
        </row>
        <row r="1704">
          <cell r="A1704" t="str">
            <v>46000_鹿児島県</v>
          </cell>
          <cell r="B1704">
            <v>46000</v>
          </cell>
        </row>
        <row r="1705">
          <cell r="A1705" t="str">
            <v>46201_鹿児島県鹿児島市</v>
          </cell>
          <cell r="B1705">
            <v>46201</v>
          </cell>
        </row>
        <row r="1706">
          <cell r="A1706" t="str">
            <v>46203_鹿児島県鹿屋市</v>
          </cell>
          <cell r="B1706">
            <v>46203</v>
          </cell>
        </row>
        <row r="1707">
          <cell r="A1707" t="str">
            <v>46204_鹿児島県枕崎市</v>
          </cell>
          <cell r="B1707">
            <v>46204</v>
          </cell>
        </row>
        <row r="1708">
          <cell r="A1708" t="str">
            <v>46206_鹿児島県阿久根市</v>
          </cell>
          <cell r="B1708">
            <v>46206</v>
          </cell>
        </row>
        <row r="1709">
          <cell r="A1709" t="str">
            <v>46208_鹿児島県出水市</v>
          </cell>
          <cell r="B1709">
            <v>46208</v>
          </cell>
        </row>
        <row r="1710">
          <cell r="A1710" t="str">
            <v>46210_鹿児島県指宿市</v>
          </cell>
          <cell r="B1710">
            <v>46210</v>
          </cell>
        </row>
        <row r="1711">
          <cell r="A1711" t="str">
            <v>46213_鹿児島県西之表市</v>
          </cell>
          <cell r="B1711">
            <v>46213</v>
          </cell>
        </row>
        <row r="1712">
          <cell r="A1712" t="str">
            <v>46214_鹿児島県垂水市</v>
          </cell>
          <cell r="B1712">
            <v>46214</v>
          </cell>
        </row>
        <row r="1713">
          <cell r="A1713" t="str">
            <v>46215_鹿児島県薩摩川内市</v>
          </cell>
          <cell r="B1713">
            <v>46215</v>
          </cell>
        </row>
        <row r="1714">
          <cell r="A1714" t="str">
            <v>46216_鹿児島県日置市</v>
          </cell>
          <cell r="B1714">
            <v>46216</v>
          </cell>
        </row>
        <row r="1715">
          <cell r="A1715" t="str">
            <v>46217_鹿児島県曽於市</v>
          </cell>
          <cell r="B1715">
            <v>46217</v>
          </cell>
        </row>
        <row r="1716">
          <cell r="A1716" t="str">
            <v>46218_鹿児島県霧島市</v>
          </cell>
          <cell r="B1716">
            <v>46218</v>
          </cell>
        </row>
        <row r="1717">
          <cell r="A1717" t="str">
            <v>46219_鹿児島県いちき串木野市</v>
          </cell>
          <cell r="B1717">
            <v>46219</v>
          </cell>
        </row>
        <row r="1718">
          <cell r="A1718" t="str">
            <v>46220_鹿児島県南さつま市</v>
          </cell>
          <cell r="B1718">
            <v>46220</v>
          </cell>
        </row>
        <row r="1719">
          <cell r="A1719" t="str">
            <v>46221_鹿児島県志布志市</v>
          </cell>
          <cell r="B1719">
            <v>46221</v>
          </cell>
        </row>
        <row r="1720">
          <cell r="A1720" t="str">
            <v>46222_鹿児島県奄美市</v>
          </cell>
          <cell r="B1720">
            <v>46222</v>
          </cell>
        </row>
        <row r="1721">
          <cell r="A1721" t="str">
            <v>46223_鹿児島県南九州市</v>
          </cell>
          <cell r="B1721">
            <v>46223</v>
          </cell>
        </row>
        <row r="1722">
          <cell r="A1722" t="str">
            <v>46224_鹿児島県伊佐市</v>
          </cell>
          <cell r="B1722">
            <v>46224</v>
          </cell>
        </row>
        <row r="1723">
          <cell r="A1723" t="str">
            <v>46225_鹿児島県姶良市</v>
          </cell>
          <cell r="B1723">
            <v>46225</v>
          </cell>
        </row>
        <row r="1724">
          <cell r="A1724" t="str">
            <v>46303_鹿児島県三島村</v>
          </cell>
          <cell r="B1724">
            <v>46303</v>
          </cell>
        </row>
        <row r="1725">
          <cell r="A1725" t="str">
            <v>46304_鹿児島県十島村</v>
          </cell>
          <cell r="B1725">
            <v>46304</v>
          </cell>
        </row>
        <row r="1726">
          <cell r="A1726" t="str">
            <v>46392_鹿児島県さつま町</v>
          </cell>
          <cell r="B1726">
            <v>46392</v>
          </cell>
        </row>
        <row r="1727">
          <cell r="A1727" t="str">
            <v>46404_鹿児島県長島町</v>
          </cell>
          <cell r="B1727">
            <v>46404</v>
          </cell>
        </row>
        <row r="1728">
          <cell r="A1728" t="str">
            <v>46452_鹿児島県湧水町</v>
          </cell>
          <cell r="B1728">
            <v>46452</v>
          </cell>
        </row>
        <row r="1729">
          <cell r="A1729" t="str">
            <v>46468_鹿児島県大崎町</v>
          </cell>
          <cell r="B1729">
            <v>46468</v>
          </cell>
        </row>
        <row r="1730">
          <cell r="A1730" t="str">
            <v>46482_鹿児島県東串良町</v>
          </cell>
          <cell r="B1730">
            <v>46482</v>
          </cell>
        </row>
        <row r="1731">
          <cell r="A1731" t="str">
            <v>46490_鹿児島県錦江町</v>
          </cell>
          <cell r="B1731">
            <v>46490</v>
          </cell>
        </row>
        <row r="1732">
          <cell r="A1732" t="str">
            <v>46491_鹿児島県南大隅町</v>
          </cell>
          <cell r="B1732">
            <v>46491</v>
          </cell>
        </row>
        <row r="1733">
          <cell r="A1733" t="str">
            <v>46492_鹿児島県肝付町</v>
          </cell>
          <cell r="B1733">
            <v>46492</v>
          </cell>
        </row>
        <row r="1734">
          <cell r="A1734" t="str">
            <v>46501_鹿児島県中種子町</v>
          </cell>
          <cell r="B1734">
            <v>46501</v>
          </cell>
        </row>
        <row r="1735">
          <cell r="A1735" t="str">
            <v>46502_鹿児島県南種子町</v>
          </cell>
          <cell r="B1735">
            <v>46502</v>
          </cell>
        </row>
        <row r="1736">
          <cell r="A1736" t="str">
            <v>46505_鹿児島県屋久島町</v>
          </cell>
          <cell r="B1736">
            <v>46505</v>
          </cell>
        </row>
        <row r="1737">
          <cell r="A1737" t="str">
            <v>46523_鹿児島県大和村</v>
          </cell>
          <cell r="B1737">
            <v>46523</v>
          </cell>
        </row>
        <row r="1738">
          <cell r="A1738" t="str">
            <v>46524_鹿児島県宇検村</v>
          </cell>
          <cell r="B1738">
            <v>46524</v>
          </cell>
        </row>
        <row r="1739">
          <cell r="A1739" t="str">
            <v>46525_鹿児島県瀬戸内町</v>
          </cell>
          <cell r="B1739">
            <v>46525</v>
          </cell>
        </row>
        <row r="1740">
          <cell r="A1740" t="str">
            <v>46527_鹿児島県龍郷町</v>
          </cell>
          <cell r="B1740">
            <v>46527</v>
          </cell>
        </row>
        <row r="1741">
          <cell r="A1741" t="str">
            <v>46529_鹿児島県喜界町</v>
          </cell>
          <cell r="B1741">
            <v>46529</v>
          </cell>
        </row>
        <row r="1742">
          <cell r="A1742" t="str">
            <v>46530_鹿児島県徳之島町</v>
          </cell>
          <cell r="B1742">
            <v>46530</v>
          </cell>
        </row>
        <row r="1743">
          <cell r="A1743" t="str">
            <v>46531_鹿児島県天城町</v>
          </cell>
          <cell r="B1743">
            <v>46531</v>
          </cell>
        </row>
        <row r="1744">
          <cell r="A1744" t="str">
            <v>46532_鹿児島県伊仙町</v>
          </cell>
          <cell r="B1744">
            <v>46532</v>
          </cell>
        </row>
        <row r="1745">
          <cell r="A1745" t="str">
            <v>46533_鹿児島県和泊町</v>
          </cell>
          <cell r="B1745">
            <v>46533</v>
          </cell>
        </row>
        <row r="1746">
          <cell r="A1746" t="str">
            <v>46534_鹿児島県知名町</v>
          </cell>
          <cell r="B1746">
            <v>46534</v>
          </cell>
        </row>
        <row r="1747">
          <cell r="A1747" t="str">
            <v>46535_鹿児島県与論町</v>
          </cell>
          <cell r="B1747">
            <v>46535</v>
          </cell>
        </row>
        <row r="1748">
          <cell r="A1748" t="str">
            <v>47000_沖縄県</v>
          </cell>
          <cell r="B1748">
            <v>47000</v>
          </cell>
        </row>
        <row r="1749">
          <cell r="A1749" t="str">
            <v>47201_沖縄県那覇市</v>
          </cell>
          <cell r="B1749">
            <v>47201</v>
          </cell>
        </row>
        <row r="1750">
          <cell r="A1750" t="str">
            <v>47205_沖縄県宜野湾市</v>
          </cell>
          <cell r="B1750">
            <v>47205</v>
          </cell>
        </row>
        <row r="1751">
          <cell r="A1751" t="str">
            <v>47207_沖縄県石垣市</v>
          </cell>
          <cell r="B1751">
            <v>47207</v>
          </cell>
        </row>
        <row r="1752">
          <cell r="A1752" t="str">
            <v>47208_沖縄県浦添市</v>
          </cell>
          <cell r="B1752">
            <v>47208</v>
          </cell>
        </row>
        <row r="1753">
          <cell r="A1753" t="str">
            <v>47209_沖縄県名護市</v>
          </cell>
          <cell r="B1753">
            <v>47209</v>
          </cell>
        </row>
        <row r="1754">
          <cell r="A1754" t="str">
            <v>47210_沖縄県糸満市</v>
          </cell>
          <cell r="B1754">
            <v>47210</v>
          </cell>
        </row>
        <row r="1755">
          <cell r="A1755" t="str">
            <v>47211_沖縄県沖縄市</v>
          </cell>
          <cell r="B1755">
            <v>47211</v>
          </cell>
        </row>
        <row r="1756">
          <cell r="A1756" t="str">
            <v>47212_沖縄県豊見城市</v>
          </cell>
          <cell r="B1756">
            <v>47212</v>
          </cell>
        </row>
        <row r="1757">
          <cell r="A1757" t="str">
            <v>47213_沖縄県うるま市</v>
          </cell>
          <cell r="B1757">
            <v>47213</v>
          </cell>
        </row>
        <row r="1758">
          <cell r="A1758" t="str">
            <v>47214_沖縄県宮古島市</v>
          </cell>
          <cell r="B1758">
            <v>47214</v>
          </cell>
        </row>
        <row r="1759">
          <cell r="A1759" t="str">
            <v>47215_沖縄県南城市</v>
          </cell>
          <cell r="B1759">
            <v>47215</v>
          </cell>
        </row>
        <row r="1760">
          <cell r="A1760" t="str">
            <v>47301_沖縄県国頭村</v>
          </cell>
          <cell r="B1760">
            <v>47301</v>
          </cell>
        </row>
        <row r="1761">
          <cell r="A1761" t="str">
            <v>47302_沖縄県大宜味村</v>
          </cell>
          <cell r="B1761">
            <v>47302</v>
          </cell>
        </row>
        <row r="1762">
          <cell r="A1762" t="str">
            <v>47303_沖縄県東村</v>
          </cell>
          <cell r="B1762">
            <v>47303</v>
          </cell>
        </row>
        <row r="1763">
          <cell r="A1763" t="str">
            <v>47306_沖縄県今帰仁村</v>
          </cell>
          <cell r="B1763">
            <v>47306</v>
          </cell>
        </row>
        <row r="1764">
          <cell r="A1764" t="str">
            <v>47308_沖縄県本部町</v>
          </cell>
          <cell r="B1764">
            <v>47308</v>
          </cell>
        </row>
        <row r="1765">
          <cell r="A1765" t="str">
            <v>47311_沖縄県恩納村</v>
          </cell>
          <cell r="B1765">
            <v>47311</v>
          </cell>
        </row>
        <row r="1766">
          <cell r="A1766" t="str">
            <v>47313_沖縄県宜野座村</v>
          </cell>
          <cell r="B1766">
            <v>47313</v>
          </cell>
        </row>
        <row r="1767">
          <cell r="A1767" t="str">
            <v>47314_沖縄県金武町</v>
          </cell>
          <cell r="B1767">
            <v>47314</v>
          </cell>
        </row>
        <row r="1768">
          <cell r="A1768" t="str">
            <v>47315_沖縄県伊江村</v>
          </cell>
          <cell r="B1768">
            <v>47315</v>
          </cell>
        </row>
        <row r="1769">
          <cell r="A1769" t="str">
            <v>47324_沖縄県読谷村</v>
          </cell>
          <cell r="B1769">
            <v>47324</v>
          </cell>
        </row>
        <row r="1770">
          <cell r="A1770" t="str">
            <v>47325_沖縄県嘉手納町</v>
          </cell>
          <cell r="B1770">
            <v>47325</v>
          </cell>
        </row>
        <row r="1771">
          <cell r="A1771" t="str">
            <v>47326_沖縄県北谷町</v>
          </cell>
          <cell r="B1771">
            <v>47326</v>
          </cell>
        </row>
        <row r="1772">
          <cell r="A1772" t="str">
            <v>47327_沖縄県北中城村</v>
          </cell>
          <cell r="B1772">
            <v>47327</v>
          </cell>
        </row>
        <row r="1773">
          <cell r="A1773" t="str">
            <v>47328_沖縄県中城村</v>
          </cell>
          <cell r="B1773">
            <v>47328</v>
          </cell>
        </row>
        <row r="1774">
          <cell r="A1774" t="str">
            <v>47329_沖縄県西原町</v>
          </cell>
          <cell r="B1774">
            <v>47329</v>
          </cell>
        </row>
        <row r="1775">
          <cell r="A1775" t="str">
            <v>47348_沖縄県与那原町</v>
          </cell>
          <cell r="B1775">
            <v>47348</v>
          </cell>
        </row>
        <row r="1776">
          <cell r="A1776" t="str">
            <v>47350_沖縄県南風原町</v>
          </cell>
          <cell r="B1776">
            <v>47350</v>
          </cell>
        </row>
        <row r="1777">
          <cell r="A1777" t="str">
            <v>47353_沖縄県渡嘉敷村</v>
          </cell>
          <cell r="B1777">
            <v>47353</v>
          </cell>
        </row>
        <row r="1778">
          <cell r="A1778" t="str">
            <v>47354_沖縄県座間味村</v>
          </cell>
          <cell r="B1778">
            <v>47354</v>
          </cell>
        </row>
        <row r="1779">
          <cell r="A1779" t="str">
            <v>47355_沖縄県粟国村</v>
          </cell>
          <cell r="B1779">
            <v>47355</v>
          </cell>
        </row>
        <row r="1780">
          <cell r="A1780" t="str">
            <v>47356_沖縄県渡名喜村</v>
          </cell>
          <cell r="B1780">
            <v>47356</v>
          </cell>
        </row>
        <row r="1781">
          <cell r="A1781" t="str">
            <v>47357_沖縄県南大東村</v>
          </cell>
          <cell r="B1781">
            <v>47357</v>
          </cell>
        </row>
        <row r="1782">
          <cell r="A1782" t="str">
            <v>47358_沖縄県北大東村</v>
          </cell>
          <cell r="B1782">
            <v>47358</v>
          </cell>
        </row>
        <row r="1783">
          <cell r="A1783" t="str">
            <v>47359_沖縄県伊平屋村</v>
          </cell>
          <cell r="B1783">
            <v>47359</v>
          </cell>
        </row>
        <row r="1784">
          <cell r="A1784" t="str">
            <v>47360_沖縄県伊是名村</v>
          </cell>
          <cell r="B1784">
            <v>47360</v>
          </cell>
        </row>
        <row r="1785">
          <cell r="A1785" t="str">
            <v>47361_沖縄県久米島町</v>
          </cell>
          <cell r="B1785">
            <v>47361</v>
          </cell>
        </row>
        <row r="1786">
          <cell r="A1786" t="str">
            <v>47362_沖縄県八重瀬町</v>
          </cell>
          <cell r="B1786">
            <v>47362</v>
          </cell>
        </row>
        <row r="1787">
          <cell r="A1787" t="str">
            <v>47375_沖縄県多良間村</v>
          </cell>
          <cell r="B1787">
            <v>47375</v>
          </cell>
        </row>
        <row r="1788">
          <cell r="A1788" t="str">
            <v>47381_沖縄県竹富町</v>
          </cell>
          <cell r="B1788">
            <v>47381</v>
          </cell>
        </row>
        <row r="1789">
          <cell r="A1789" t="str">
            <v>47382_沖縄県与那国町</v>
          </cell>
          <cell r="B1789">
            <v>47382</v>
          </cell>
        </row>
      </sheetData>
      <sheetData sheetId="12">
        <row r="3">
          <cell r="F3" t="str">
            <v>対象分野に関連しない</v>
          </cell>
        </row>
        <row r="29">
          <cell r="C29" t="str">
            <v>対象分野に関連しない</v>
          </cell>
        </row>
        <row r="30">
          <cell r="C30" t="str">
            <v>保育所・幼稚園・認定こども園等</v>
          </cell>
        </row>
        <row r="31">
          <cell r="C31" t="str">
            <v>障害福祉サービス事業所・施設等</v>
          </cell>
        </row>
        <row r="32">
          <cell r="C32" t="str">
            <v>介護サービス事業所・施設等</v>
          </cell>
        </row>
        <row r="33">
          <cell r="C33" t="str">
            <v>医療（食材費関係）</v>
          </cell>
        </row>
        <row r="34">
          <cell r="C34" t="str">
            <v>医療（光熱費関係）</v>
          </cell>
        </row>
        <row r="35">
          <cell r="C35" t="str">
            <v>農林水産・食品分野</v>
          </cell>
        </row>
        <row r="36">
          <cell r="C36" t="str">
            <v>特別高圧</v>
          </cell>
        </row>
        <row r="37">
          <cell r="C37" t="str">
            <v>ＬＰガス</v>
          </cell>
        </row>
        <row r="38">
          <cell r="C38" t="str">
            <v>私立学校</v>
          </cell>
        </row>
        <row r="39">
          <cell r="C39" t="str">
            <v>学用品費・実験資材等</v>
          </cell>
        </row>
        <row r="40">
          <cell r="C40" t="str">
            <v>給食</v>
          </cell>
        </row>
        <row r="41">
          <cell r="C41" t="str">
            <v>水道事業者</v>
          </cell>
        </row>
        <row r="42">
          <cell r="C42" t="str">
            <v>生活衛生関係営業者</v>
          </cell>
        </row>
        <row r="43">
          <cell r="C43" t="str">
            <v>農業集落排水事業者</v>
          </cell>
        </row>
        <row r="44">
          <cell r="C44" t="str">
            <v>漁業集落排水事業者</v>
          </cell>
        </row>
        <row r="45">
          <cell r="C45" t="str">
            <v>下水道事業者</v>
          </cell>
        </row>
        <row r="46">
          <cell r="C46" t="str">
            <v>運輸交通・物流・観光事業者</v>
          </cell>
        </row>
        <row r="47">
          <cell r="C47" t="str">
            <v>民間委託の運用</v>
          </cell>
        </row>
        <row r="48">
          <cell r="C48" t="str">
            <v>灯油</v>
          </cell>
        </row>
        <row r="49">
          <cell r="C49" t="str">
            <v>省エネ家電買い替え等</v>
          </cell>
        </row>
        <row r="50">
          <cell r="C50" t="str">
            <v>児童養護施設等</v>
          </cell>
        </row>
        <row r="51">
          <cell r="C51" t="str">
            <v>卸売市場関係</v>
          </cell>
        </row>
        <row r="52">
          <cell r="C52" t="str">
            <v>肥料等農業資材</v>
          </cell>
        </row>
        <row r="53">
          <cell r="C53" t="str">
            <v>薬局</v>
          </cell>
        </row>
        <row r="54">
          <cell r="C54" t="str">
            <v>工業用水</v>
          </cell>
        </row>
        <row r="55">
          <cell r="C55" t="str">
            <v>公立学校施設</v>
          </cell>
        </row>
        <row r="56">
          <cell r="C56" t="str">
            <v>大学病院</v>
          </cell>
        </row>
        <row r="57">
          <cell r="C57" t="str">
            <v>低所得のひとり親世帯への給付金等</v>
          </cell>
        </row>
        <row r="58">
          <cell r="C58" t="str">
            <v>女性自立支援施設等</v>
          </cell>
        </row>
        <row r="59">
          <cell r="C59" t="str">
            <v>日常生活支援住居施設</v>
          </cell>
        </row>
        <row r="60">
          <cell r="C60" t="str">
            <v>介護施設等の整備費</v>
          </cell>
        </row>
        <row r="61">
          <cell r="C61" t="str">
            <v>公営企業のとりまとめ（水道・下水等）</v>
          </cell>
        </row>
        <row r="62">
          <cell r="C62" t="str">
            <v>施設園芸・茶事業者</v>
          </cell>
        </row>
        <row r="63">
          <cell r="C63" t="str">
            <v>酒蔵</v>
          </cell>
        </row>
        <row r="64">
          <cell r="C64" t="str">
            <v>公共調達</v>
          </cell>
        </row>
      </sheetData>
      <sheetData sheetId="13">
        <row r="3">
          <cell r="C3" t="str">
            <v>①物価高が続く中で低所得世帯への支援を行うことで、低所得の方々の生活を維持する。
②低所得世帯への給付金及び事務費
③R6,R7の累計給付金額
令和６年度住民税均等割非課税世帯　26040世帯×30千円、子ども加算　2916人×20千円、定額減税を補足する給付（うち不足額給付）の対象者　58232人　(1168528千円）　　のうちR7計画分
事務費　109750千円
事務費の内容　　[需用費（事務用品等）　役務費（郵送料等）　業務委託料　人件費　として支出]
④低所得世帯等の給付対象世帯数（26040世帯）、定額減税を補足する給付（うち不足額給付）の対象者数（58232人）</v>
          </cell>
        </row>
        <row r="22">
          <cell r="C22" t="str">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76"/>
  <sheetViews>
    <sheetView tabSelected="1" zoomScale="40" zoomScaleNormal="40" workbookViewId="0"/>
  </sheetViews>
  <sheetFormatPr defaultColWidth="8.09765625" defaultRowHeight="16.2" x14ac:dyDescent="0.45"/>
  <cols>
    <col min="1" max="1" width="8.09765625" style="3"/>
    <col min="2" max="2" width="35.8984375" style="3" customWidth="1"/>
    <col min="3" max="3" width="6.19921875" style="3" customWidth="1"/>
    <col min="4" max="4" width="14.796875" style="3" customWidth="1"/>
    <col min="5" max="5" width="12.09765625" style="3" customWidth="1"/>
    <col min="6" max="6" width="9.8984375" style="3" customWidth="1"/>
    <col min="7" max="7" width="14.796875" style="3" customWidth="1"/>
    <col min="8" max="8" width="18.3984375" style="3" customWidth="1"/>
    <col min="9" max="9" width="29.796875" style="3" customWidth="1"/>
    <col min="10" max="10" width="20.59765625" style="3" customWidth="1"/>
    <col min="11" max="11" width="14.296875" style="123" customWidth="1"/>
    <col min="12" max="12" width="16.09765625" style="123" customWidth="1"/>
    <col min="13" max="13" width="39.69921875" style="123" customWidth="1"/>
    <col min="14" max="14" width="25.19921875" style="123" customWidth="1"/>
    <col min="15" max="15" width="25.19921875" style="3" customWidth="1"/>
    <col min="16" max="20" width="29.5" style="3" customWidth="1"/>
    <col min="21" max="21" width="25.09765625" style="3" customWidth="1"/>
    <col min="22" max="22" width="68.796875" style="3" customWidth="1"/>
    <col min="23" max="27" width="15.69921875" style="3" customWidth="1"/>
    <col min="28" max="28" width="41.59765625" style="3" customWidth="1"/>
    <col min="29" max="29" width="49" style="3" customWidth="1"/>
    <col min="30" max="30" width="20.796875" style="3" customWidth="1"/>
    <col min="31" max="32" width="28.8984375" style="3" customWidth="1"/>
    <col min="33" max="33" width="30.8984375" style="3" customWidth="1"/>
    <col min="34" max="35" width="8.09765625" style="3"/>
    <col min="36" max="36" width="8.09765625" style="3" customWidth="1"/>
    <col min="37" max="37" width="8" style="3" customWidth="1"/>
    <col min="38" max="41" width="8.09765625" style="3" customWidth="1"/>
    <col min="42" max="42" width="8" style="3" customWidth="1"/>
    <col min="43" max="43" width="8.09765625" style="3" customWidth="1"/>
    <col min="44" max="56" width="8" style="3" customWidth="1"/>
    <col min="57" max="59" width="8.09765625" style="3" customWidth="1"/>
    <col min="60" max="62" width="8" style="3" customWidth="1"/>
    <col min="63" max="65" width="8.09765625" style="3" customWidth="1"/>
    <col min="66" max="67" width="8.09765625" style="3"/>
    <col min="68" max="68" width="8" style="3" customWidth="1"/>
    <col min="69" max="16384" width="8.09765625" style="3"/>
  </cols>
  <sheetData>
    <row r="1" spans="1:80" ht="36.6" customHeight="1" x14ac:dyDescent="0.45">
      <c r="A1" s="1" t="s">
        <v>0</v>
      </c>
      <c r="B1" s="2"/>
      <c r="C1" s="282" t="s">
        <v>1</v>
      </c>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row>
    <row r="2" spans="1:80" ht="24.6" customHeight="1" thickBot="1" x14ac:dyDescent="0.5">
      <c r="A2" s="283" t="s">
        <v>2</v>
      </c>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row>
    <row r="3" spans="1:80" ht="50.55" customHeight="1" thickBot="1" x14ac:dyDescent="0.5">
      <c r="A3" s="284"/>
      <c r="B3" s="285"/>
      <c r="C3" s="286" t="s">
        <v>3</v>
      </c>
      <c r="D3" s="287"/>
      <c r="E3" s="287"/>
      <c r="F3" s="287"/>
      <c r="G3" s="287"/>
      <c r="H3" s="288"/>
      <c r="I3" s="289" t="s">
        <v>4</v>
      </c>
      <c r="J3" s="290"/>
      <c r="K3" s="291"/>
      <c r="L3" s="292" t="s">
        <v>5</v>
      </c>
      <c r="M3" s="287"/>
      <c r="N3" s="287"/>
      <c r="O3" s="287"/>
      <c r="P3" s="287"/>
      <c r="Q3" s="293" t="s">
        <v>6</v>
      </c>
      <c r="R3" s="294"/>
      <c r="S3" s="217" t="s">
        <v>7</v>
      </c>
      <c r="T3" s="204"/>
      <c r="U3" s="5">
        <v>0</v>
      </c>
      <c r="V3" s="6" t="s">
        <v>8</v>
      </c>
      <c r="W3" s="295">
        <v>0</v>
      </c>
      <c r="X3" s="296"/>
      <c r="Y3" s="258"/>
      <c r="Z3" s="175" t="s">
        <v>9</v>
      </c>
      <c r="AA3" s="176"/>
      <c r="AB3" s="177"/>
      <c r="AC3" s="7">
        <f>IFERROR(VLOOKUP($I$5,[1]限!$D$3:$AX$1790,MATCH(7,[1]限!$D$2:$AX$2,0),FALSE),0)</f>
        <v>0</v>
      </c>
      <c r="AD3" s="279" t="s">
        <v>10</v>
      </c>
      <c r="AE3" s="280"/>
      <c r="AF3" s="281"/>
      <c r="AG3" s="8">
        <f>IFERROR(VLOOKUP($I$5,[1]限!$D$3:$AX$1790,MATCH(18,[1]限!$D$2:$AX$2,0),FALSE),0)</f>
        <v>72955</v>
      </c>
      <c r="AH3" s="4"/>
      <c r="AI3" s="4"/>
      <c r="AJ3" s="4"/>
      <c r="AK3" s="4"/>
      <c r="AL3" s="4"/>
      <c r="AM3" s="4"/>
      <c r="AN3" s="4"/>
      <c r="AO3" s="4"/>
      <c r="AP3" s="4"/>
      <c r="AQ3" s="4"/>
      <c r="AR3" s="4"/>
      <c r="AS3" s="4"/>
      <c r="AT3" s="4"/>
      <c r="AU3" s="4"/>
      <c r="AV3" s="4"/>
      <c r="AW3" s="4"/>
      <c r="AX3" s="4"/>
      <c r="AY3" s="4"/>
      <c r="AZ3" s="4"/>
      <c r="BA3" s="4"/>
      <c r="BB3" s="4"/>
      <c r="BC3" s="4"/>
      <c r="BD3" s="4"/>
      <c r="BE3" s="9"/>
      <c r="BF3" s="10"/>
      <c r="BG3" s="10"/>
      <c r="BH3" s="4"/>
      <c r="BI3" s="4"/>
      <c r="BJ3" s="4"/>
      <c r="BK3" s="4"/>
      <c r="BL3" s="4"/>
      <c r="BM3" s="4"/>
      <c r="BN3" s="4"/>
      <c r="BO3" s="4"/>
      <c r="BP3" s="4"/>
      <c r="BQ3" s="9"/>
      <c r="BR3" s="9"/>
      <c r="BS3" s="9"/>
      <c r="BT3" s="9"/>
      <c r="BU3" s="9"/>
      <c r="BV3" s="9"/>
      <c r="BW3" s="9"/>
      <c r="BX3" s="9"/>
      <c r="BY3" s="4"/>
      <c r="BZ3" s="4"/>
      <c r="CA3" s="4"/>
      <c r="CB3" s="4"/>
    </row>
    <row r="4" spans="1:80" ht="51" customHeight="1" thickBot="1" x14ac:dyDescent="0.5">
      <c r="A4" s="159"/>
      <c r="B4" s="161"/>
      <c r="C4" s="267" t="s">
        <v>11</v>
      </c>
      <c r="D4" s="268"/>
      <c r="E4" s="268"/>
      <c r="F4" s="268"/>
      <c r="G4" s="268"/>
      <c r="H4" s="269"/>
      <c r="I4" s="270" t="s">
        <v>12</v>
      </c>
      <c r="J4" s="271"/>
      <c r="K4" s="272"/>
      <c r="L4" s="273" t="s">
        <v>13</v>
      </c>
      <c r="M4" s="274"/>
      <c r="N4" s="274"/>
      <c r="O4" s="274"/>
      <c r="P4" s="274"/>
      <c r="Q4" s="275" t="s">
        <v>6</v>
      </c>
      <c r="R4" s="276"/>
      <c r="S4" s="200" t="s">
        <v>14</v>
      </c>
      <c r="T4" s="190"/>
      <c r="U4" s="11">
        <v>0</v>
      </c>
      <c r="V4" s="178"/>
      <c r="W4" s="178"/>
      <c r="X4" s="178"/>
      <c r="Y4" s="258"/>
      <c r="Z4" s="12"/>
      <c r="AA4" s="203" t="s">
        <v>15</v>
      </c>
      <c r="AB4" s="204"/>
      <c r="AC4" s="13">
        <f>IFERROR(VLOOKUP($I$5,[1]限!$D$3:$AX$1790,MATCH(9,[1]限!$D$2:$AX$2,0),FALSE),0)</f>
        <v>95280</v>
      </c>
      <c r="AD4" s="277" t="s">
        <v>16</v>
      </c>
      <c r="AE4" s="278"/>
      <c r="AF4" s="278"/>
      <c r="AG4" s="14">
        <f>AG3</f>
        <v>72955</v>
      </c>
      <c r="AH4" s="4"/>
      <c r="AI4" s="4"/>
      <c r="AJ4" s="4"/>
      <c r="AK4" s="4"/>
      <c r="AL4" s="4"/>
      <c r="AM4" s="4"/>
      <c r="AN4" s="4"/>
      <c r="AO4" s="4"/>
      <c r="AP4" s="4"/>
      <c r="AQ4" s="4"/>
      <c r="AR4" s="4"/>
      <c r="AS4" s="4"/>
      <c r="AT4" s="4"/>
      <c r="AU4" s="4"/>
      <c r="AV4" s="4"/>
      <c r="AW4" s="4"/>
      <c r="AX4" s="4"/>
      <c r="AY4" s="4"/>
      <c r="AZ4" s="4"/>
      <c r="BA4" s="4"/>
      <c r="BB4" s="4"/>
      <c r="BC4" s="4"/>
      <c r="BD4" s="4"/>
      <c r="BE4" s="10"/>
      <c r="BF4" s="10"/>
      <c r="BG4" s="10"/>
      <c r="BH4" s="4"/>
      <c r="BI4" s="4"/>
      <c r="BJ4" s="4"/>
      <c r="BK4" s="4"/>
      <c r="BL4" s="4"/>
      <c r="BM4" s="4"/>
      <c r="BN4" s="4"/>
      <c r="BO4" s="4"/>
      <c r="BP4" s="4"/>
      <c r="BQ4" s="9"/>
      <c r="BR4" s="9"/>
      <c r="BS4" s="9"/>
      <c r="BT4" s="9"/>
      <c r="BU4" s="9"/>
      <c r="BV4" s="9"/>
      <c r="BW4" s="9"/>
      <c r="BX4" s="9"/>
      <c r="BY4" s="4"/>
      <c r="BZ4" s="4"/>
      <c r="CA4" s="4"/>
      <c r="CB4" s="4"/>
    </row>
    <row r="5" spans="1:80" ht="51" customHeight="1" thickBot="1" x14ac:dyDescent="0.5">
      <c r="A5" s="159"/>
      <c r="B5" s="161"/>
      <c r="C5" s="248" t="s">
        <v>17</v>
      </c>
      <c r="D5" s="249"/>
      <c r="E5" s="249"/>
      <c r="F5" s="249"/>
      <c r="G5" s="249"/>
      <c r="H5" s="250"/>
      <c r="I5" s="255">
        <f>IFERROR(VLOOKUP(I4,[1]自治体コード!$A$2:$B$1789,2,FALSE),"")</f>
        <v>14203</v>
      </c>
      <c r="J5" s="256"/>
      <c r="K5" s="257"/>
      <c r="L5" s="199"/>
      <c r="M5" s="191"/>
      <c r="N5" s="191"/>
      <c r="O5" s="191"/>
      <c r="P5" s="191"/>
      <c r="Q5" s="191"/>
      <c r="R5" s="191"/>
      <c r="S5" s="200" t="s">
        <v>18</v>
      </c>
      <c r="T5" s="190"/>
      <c r="U5" s="11">
        <v>0</v>
      </c>
      <c r="V5" s="258"/>
      <c r="W5" s="258"/>
      <c r="X5" s="258"/>
      <c r="Y5" s="258"/>
      <c r="Z5" s="15"/>
      <c r="AA5" s="189" t="s">
        <v>19</v>
      </c>
      <c r="AB5" s="190"/>
      <c r="AC5" s="16">
        <f>'[1]別表（R6低所得世帯支援・不足額給付）'!E21</f>
        <v>171520</v>
      </c>
      <c r="AD5" s="212"/>
      <c r="AE5" s="178"/>
      <c r="AF5" s="178"/>
      <c r="AG5" s="178"/>
      <c r="AH5" s="4"/>
      <c r="AI5" s="4"/>
      <c r="AJ5" s="4"/>
      <c r="AK5" s="4"/>
      <c r="AL5" s="4"/>
      <c r="AM5" s="4"/>
      <c r="AN5" s="4"/>
      <c r="AO5" s="4"/>
      <c r="AP5" s="4"/>
      <c r="AQ5" s="4"/>
      <c r="AR5" s="4"/>
      <c r="AS5" s="4"/>
      <c r="AT5" s="4"/>
      <c r="AU5" s="4"/>
      <c r="AV5" s="4"/>
      <c r="AW5" s="4"/>
      <c r="AX5" s="4"/>
      <c r="AY5" s="4"/>
      <c r="AZ5" s="4"/>
      <c r="BA5" s="4"/>
      <c r="BB5" s="4"/>
      <c r="BC5" s="4"/>
      <c r="BD5" s="4"/>
      <c r="BE5" s="10"/>
      <c r="BF5" s="10"/>
      <c r="BG5" s="10"/>
      <c r="BH5" s="4"/>
      <c r="BI5" s="4"/>
      <c r="BJ5" s="4"/>
      <c r="BK5" s="4"/>
      <c r="BL5" s="4"/>
      <c r="BM5" s="4"/>
      <c r="BN5" s="4"/>
      <c r="BO5" s="4"/>
      <c r="BP5" s="4"/>
      <c r="BQ5" s="9"/>
      <c r="BR5" s="9"/>
      <c r="BS5" s="9"/>
      <c r="BT5" s="9"/>
      <c r="BU5" s="9"/>
      <c r="BV5" s="9"/>
      <c r="BW5" s="9"/>
      <c r="BX5" s="9"/>
      <c r="BY5" s="4"/>
      <c r="BZ5" s="4"/>
      <c r="CA5" s="4"/>
      <c r="CB5" s="4"/>
    </row>
    <row r="6" spans="1:80" ht="51" customHeight="1" thickBot="1" x14ac:dyDescent="0.5">
      <c r="A6" s="159"/>
      <c r="B6" s="161"/>
      <c r="C6" s="248" t="s">
        <v>20</v>
      </c>
      <c r="D6" s="249"/>
      <c r="E6" s="249"/>
      <c r="F6" s="249"/>
      <c r="G6" s="249"/>
      <c r="H6" s="250"/>
      <c r="I6" s="251" t="s">
        <v>21</v>
      </c>
      <c r="J6" s="252"/>
      <c r="K6" s="252"/>
      <c r="L6" s="259" t="s">
        <v>22</v>
      </c>
      <c r="M6" s="260"/>
      <c r="N6" s="265" t="s">
        <v>23</v>
      </c>
      <c r="O6" s="265"/>
      <c r="P6" s="266"/>
      <c r="Q6" s="246">
        <f>P72</f>
        <v>0</v>
      </c>
      <c r="R6" s="247"/>
      <c r="S6" s="205" t="s">
        <v>24</v>
      </c>
      <c r="T6" s="206"/>
      <c r="U6" s="17">
        <v>0</v>
      </c>
      <c r="V6" s="258"/>
      <c r="W6" s="258"/>
      <c r="X6" s="258"/>
      <c r="Y6" s="258"/>
      <c r="Z6" s="15"/>
      <c r="AA6" s="189" t="s">
        <v>25</v>
      </c>
      <c r="AB6" s="190"/>
      <c r="AC6" s="18"/>
      <c r="AD6" s="213"/>
      <c r="AE6" s="258"/>
      <c r="AF6" s="258"/>
      <c r="AG6" s="258"/>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19"/>
      <c r="BR6" s="19"/>
      <c r="BS6" s="19"/>
      <c r="BT6" s="19"/>
      <c r="BU6" s="19"/>
      <c r="BV6" s="19"/>
      <c r="BW6" s="19"/>
      <c r="BX6" s="19"/>
      <c r="BY6" s="4"/>
      <c r="BZ6" s="4"/>
      <c r="CA6" s="4"/>
      <c r="CB6" s="4"/>
    </row>
    <row r="7" spans="1:80" ht="51" customHeight="1" thickBot="1" x14ac:dyDescent="0.5">
      <c r="A7" s="159"/>
      <c r="B7" s="161"/>
      <c r="C7" s="248" t="s">
        <v>26</v>
      </c>
      <c r="D7" s="249"/>
      <c r="E7" s="249"/>
      <c r="F7" s="249"/>
      <c r="G7" s="249"/>
      <c r="H7" s="250"/>
      <c r="I7" s="251" t="s">
        <v>27</v>
      </c>
      <c r="J7" s="252"/>
      <c r="K7" s="252"/>
      <c r="L7" s="261"/>
      <c r="M7" s="262"/>
      <c r="N7" s="235" t="s">
        <v>28</v>
      </c>
      <c r="O7" s="235"/>
      <c r="P7" s="236"/>
      <c r="Q7" s="237">
        <f>Q72</f>
        <v>1069048</v>
      </c>
      <c r="R7" s="238"/>
      <c r="S7" s="253"/>
      <c r="T7" s="254"/>
      <c r="U7" s="254"/>
      <c r="V7" s="216"/>
      <c r="W7" s="216"/>
      <c r="X7" s="216"/>
      <c r="Y7" s="258"/>
      <c r="Z7" s="15"/>
      <c r="AA7" s="189" t="s">
        <v>25</v>
      </c>
      <c r="AB7" s="190"/>
      <c r="AC7" s="18"/>
      <c r="AD7" s="213"/>
      <c r="AE7" s="258"/>
      <c r="AF7" s="258"/>
      <c r="AG7" s="258"/>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9"/>
      <c r="BR7" s="9"/>
      <c r="BS7" s="9"/>
      <c r="BT7" s="9"/>
      <c r="BU7" s="9"/>
      <c r="BV7" s="9"/>
      <c r="BW7" s="9"/>
      <c r="BX7" s="9"/>
      <c r="BY7" s="4"/>
      <c r="BZ7" s="4"/>
      <c r="CA7" s="4"/>
      <c r="CB7" s="4"/>
    </row>
    <row r="8" spans="1:80" ht="51" customHeight="1" thickBot="1" x14ac:dyDescent="0.5">
      <c r="A8" s="159"/>
      <c r="B8" s="161"/>
      <c r="C8" s="226"/>
      <c r="D8" s="227"/>
      <c r="E8" s="227"/>
      <c r="F8" s="227"/>
      <c r="G8" s="227"/>
      <c r="H8" s="227"/>
      <c r="I8" s="227"/>
      <c r="J8" s="227"/>
      <c r="K8" s="228"/>
      <c r="L8" s="261"/>
      <c r="M8" s="262"/>
      <c r="N8" s="235" t="s">
        <v>29</v>
      </c>
      <c r="O8" s="235"/>
      <c r="P8" s="236"/>
      <c r="Q8" s="237">
        <f>R72</f>
        <v>41024</v>
      </c>
      <c r="R8" s="238"/>
      <c r="S8" s="217" t="s">
        <v>30</v>
      </c>
      <c r="T8" s="204"/>
      <c r="U8" s="20">
        <f>MAX(MIN(AC3,Q6)-U3,0)</f>
        <v>0</v>
      </c>
      <c r="V8" s="6" t="s">
        <v>31</v>
      </c>
      <c r="W8" s="239">
        <f>MAX(MIN(AG3,Q10)-W3,0)</f>
        <v>68726</v>
      </c>
      <c r="X8" s="240"/>
      <c r="Y8" s="258"/>
      <c r="Z8" s="15"/>
      <c r="AA8" s="189" t="s">
        <v>25</v>
      </c>
      <c r="AB8" s="190"/>
      <c r="AC8" s="18"/>
      <c r="AD8" s="213"/>
      <c r="AE8" s="258"/>
      <c r="AF8" s="258"/>
      <c r="AG8" s="258"/>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2"/>
      <c r="BR8" s="22"/>
      <c r="BS8" s="22"/>
      <c r="BT8" s="22"/>
      <c r="BU8" s="22"/>
      <c r="BV8" s="22"/>
      <c r="BW8" s="22"/>
      <c r="BX8" s="22"/>
      <c r="BY8" s="4"/>
      <c r="BZ8" s="4"/>
      <c r="CA8" s="4"/>
      <c r="CB8" s="4"/>
    </row>
    <row r="9" spans="1:80" ht="50.55" customHeight="1" thickBot="1" x14ac:dyDescent="0.5">
      <c r="A9" s="159"/>
      <c r="B9" s="161"/>
      <c r="C9" s="229"/>
      <c r="D9" s="230"/>
      <c r="E9" s="230"/>
      <c r="F9" s="230"/>
      <c r="G9" s="230"/>
      <c r="H9" s="230"/>
      <c r="I9" s="230"/>
      <c r="J9" s="230"/>
      <c r="K9" s="231"/>
      <c r="L9" s="263"/>
      <c r="M9" s="264"/>
      <c r="N9" s="241" t="s">
        <v>32</v>
      </c>
      <c r="O9" s="241"/>
      <c r="P9" s="242"/>
      <c r="Q9" s="243">
        <f>S72</f>
        <v>0</v>
      </c>
      <c r="R9" s="244"/>
      <c r="S9" s="200" t="s">
        <v>33</v>
      </c>
      <c r="T9" s="190"/>
      <c r="U9" s="23">
        <f>MAX(MIN(AC9,Q7)-U4,0)</f>
        <v>266800</v>
      </c>
      <c r="V9" s="197"/>
      <c r="W9" s="197"/>
      <c r="X9" s="197"/>
      <c r="Y9" s="258"/>
      <c r="Z9" s="194" t="s">
        <v>34</v>
      </c>
      <c r="AA9" s="195"/>
      <c r="AB9" s="196"/>
      <c r="AC9" s="24">
        <f>AC4+AC5</f>
        <v>266800</v>
      </c>
      <c r="AD9" s="213"/>
      <c r="AE9" s="258"/>
      <c r="AF9" s="258"/>
      <c r="AG9" s="258"/>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row>
    <row r="10" spans="1:80" ht="50.55" customHeight="1" thickBot="1" x14ac:dyDescent="0.5">
      <c r="A10" s="159"/>
      <c r="B10" s="161"/>
      <c r="C10" s="229"/>
      <c r="D10" s="230"/>
      <c r="E10" s="230"/>
      <c r="F10" s="230"/>
      <c r="G10" s="230"/>
      <c r="H10" s="230"/>
      <c r="I10" s="230"/>
      <c r="J10" s="230"/>
      <c r="K10" s="231"/>
      <c r="L10" s="220" t="s">
        <v>35</v>
      </c>
      <c r="M10" s="221"/>
      <c r="N10" s="222" t="s">
        <v>36</v>
      </c>
      <c r="O10" s="222"/>
      <c r="P10" s="223"/>
      <c r="Q10" s="224">
        <f>T72</f>
        <v>68726</v>
      </c>
      <c r="R10" s="225"/>
      <c r="S10" s="200" t="s">
        <v>37</v>
      </c>
      <c r="T10" s="190"/>
      <c r="U10" s="23">
        <f>MAX(MIN(AC15,Q8)-U5,0)</f>
        <v>41024</v>
      </c>
      <c r="V10" s="198"/>
      <c r="W10" s="198"/>
      <c r="X10" s="198"/>
      <c r="Y10" s="258"/>
      <c r="Z10" s="12"/>
      <c r="AA10" s="203" t="s">
        <v>38</v>
      </c>
      <c r="AB10" s="204"/>
      <c r="AC10" s="13">
        <f>IFERROR(VLOOKUP($I$5,[1]限!$D$3:$AX$1790,MATCH(11,[1]限!$D$2:$AX$2,0),FALSE),0)</f>
        <v>26846</v>
      </c>
      <c r="AD10" s="213"/>
      <c r="AE10" s="258"/>
      <c r="AF10" s="258"/>
      <c r="AG10" s="258"/>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row>
    <row r="11" spans="1:80" ht="50.55" customHeight="1" thickBot="1" x14ac:dyDescent="0.5">
      <c r="A11" s="159"/>
      <c r="B11" s="161"/>
      <c r="C11" s="229"/>
      <c r="D11" s="230"/>
      <c r="E11" s="230"/>
      <c r="F11" s="230"/>
      <c r="G11" s="230"/>
      <c r="H11" s="230"/>
      <c r="I11" s="230"/>
      <c r="J11" s="230"/>
      <c r="K11" s="231"/>
      <c r="L11" s="184" t="s">
        <v>39</v>
      </c>
      <c r="M11" s="183"/>
      <c r="N11" s="207" t="s">
        <v>40</v>
      </c>
      <c r="O11" s="208"/>
      <c r="P11" s="209"/>
      <c r="Q11" s="210">
        <f>IFERROR(VLOOKUP(I5,[1]限!$D$3:$AX$1790,MATCH(99,[1]限!$D$2:$AX$2,0),FALSE),0)</f>
        <v>0</v>
      </c>
      <c r="R11" s="211"/>
      <c r="S11" s="205" t="s">
        <v>41</v>
      </c>
      <c r="T11" s="206"/>
      <c r="U11" s="25">
        <f>MAX(MIN(AC19,Q9)-U6,0)</f>
        <v>0</v>
      </c>
      <c r="V11" s="198"/>
      <c r="W11" s="198"/>
      <c r="X11" s="198"/>
      <c r="Y11" s="258"/>
      <c r="Z11" s="15"/>
      <c r="AA11" s="189" t="s">
        <v>42</v>
      </c>
      <c r="AB11" s="190"/>
      <c r="AC11" s="16">
        <f>'[1]別表（R6低所得世帯支援・不足額給付）'!E104</f>
        <v>14178</v>
      </c>
      <c r="AD11" s="213"/>
      <c r="AE11" s="258"/>
      <c r="AF11" s="258"/>
      <c r="AG11" s="258"/>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row>
    <row r="12" spans="1:80" ht="50.55" customHeight="1" thickBot="1" x14ac:dyDescent="0.5">
      <c r="A12" s="159"/>
      <c r="B12" s="161"/>
      <c r="C12" s="229"/>
      <c r="D12" s="230"/>
      <c r="E12" s="230"/>
      <c r="F12" s="230"/>
      <c r="G12" s="230"/>
      <c r="H12" s="230"/>
      <c r="I12" s="230"/>
      <c r="J12" s="230"/>
      <c r="K12" s="231"/>
      <c r="L12" s="212"/>
      <c r="M12" s="178"/>
      <c r="N12" s="178"/>
      <c r="O12" s="178"/>
      <c r="P12" s="178"/>
      <c r="Q12" s="178"/>
      <c r="R12" s="178"/>
      <c r="S12" s="191"/>
      <c r="T12" s="191"/>
      <c r="U12" s="191"/>
      <c r="V12" s="245"/>
      <c r="W12" s="245"/>
      <c r="X12" s="245"/>
      <c r="Y12" s="258"/>
      <c r="Z12" s="15"/>
      <c r="AA12" s="189" t="s">
        <v>43</v>
      </c>
      <c r="AB12" s="190"/>
      <c r="AC12" s="18"/>
      <c r="AD12" s="213"/>
      <c r="AE12" s="258"/>
      <c r="AF12" s="258"/>
      <c r="AG12" s="258"/>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row>
    <row r="13" spans="1:80" ht="50.55" customHeight="1" x14ac:dyDescent="0.45">
      <c r="A13" s="159"/>
      <c r="B13" s="161"/>
      <c r="C13" s="229"/>
      <c r="D13" s="230"/>
      <c r="E13" s="230"/>
      <c r="F13" s="230"/>
      <c r="G13" s="230"/>
      <c r="H13" s="230"/>
      <c r="I13" s="230"/>
      <c r="J13" s="230"/>
      <c r="K13" s="231"/>
      <c r="L13" s="213"/>
      <c r="M13" s="214"/>
      <c r="N13" s="214"/>
      <c r="O13" s="214"/>
      <c r="P13" s="214"/>
      <c r="Q13" s="214"/>
      <c r="R13" s="214"/>
      <c r="S13" s="217" t="s">
        <v>44</v>
      </c>
      <c r="T13" s="204"/>
      <c r="U13" s="20">
        <f>U3+U8</f>
        <v>0</v>
      </c>
      <c r="V13" s="26" t="s">
        <v>45</v>
      </c>
      <c r="W13" s="218">
        <f>W3+W8</f>
        <v>68726</v>
      </c>
      <c r="X13" s="219"/>
      <c r="Y13" s="258"/>
      <c r="Z13" s="15"/>
      <c r="AA13" s="189" t="s">
        <v>43</v>
      </c>
      <c r="AB13" s="190"/>
      <c r="AC13" s="18"/>
      <c r="AD13" s="213"/>
      <c r="AE13" s="258"/>
      <c r="AF13" s="258"/>
      <c r="AG13" s="258"/>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row>
    <row r="14" spans="1:80" ht="50.55" customHeight="1" thickBot="1" x14ac:dyDescent="0.5">
      <c r="A14" s="159"/>
      <c r="B14" s="161"/>
      <c r="C14" s="229"/>
      <c r="D14" s="230"/>
      <c r="E14" s="230"/>
      <c r="F14" s="230"/>
      <c r="G14" s="230"/>
      <c r="H14" s="230"/>
      <c r="I14" s="230"/>
      <c r="J14" s="230"/>
      <c r="K14" s="231"/>
      <c r="L14" s="213"/>
      <c r="M14" s="214"/>
      <c r="N14" s="214"/>
      <c r="O14" s="214"/>
      <c r="P14" s="214"/>
      <c r="Q14" s="214"/>
      <c r="R14" s="214"/>
      <c r="S14" s="200" t="s">
        <v>46</v>
      </c>
      <c r="T14" s="190"/>
      <c r="U14" s="23">
        <f>U4+U9</f>
        <v>266800</v>
      </c>
      <c r="V14" s="27" t="s">
        <v>47</v>
      </c>
      <c r="W14" s="201">
        <f>SUM(W13)</f>
        <v>68726</v>
      </c>
      <c r="X14" s="202"/>
      <c r="Y14" s="258"/>
      <c r="Z14" s="15"/>
      <c r="AA14" s="189" t="s">
        <v>43</v>
      </c>
      <c r="AB14" s="190"/>
      <c r="AC14" s="18"/>
      <c r="AD14" s="213"/>
      <c r="AE14" s="258"/>
      <c r="AF14" s="258"/>
      <c r="AG14" s="258"/>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row>
    <row r="15" spans="1:80" ht="50.55" customHeight="1" thickBot="1" x14ac:dyDescent="0.5">
      <c r="A15" s="159"/>
      <c r="B15" s="161"/>
      <c r="C15" s="229"/>
      <c r="D15" s="230"/>
      <c r="E15" s="230"/>
      <c r="F15" s="230"/>
      <c r="G15" s="230"/>
      <c r="H15" s="230"/>
      <c r="I15" s="230"/>
      <c r="J15" s="230"/>
      <c r="K15" s="231"/>
      <c r="L15" s="213"/>
      <c r="M15" s="214"/>
      <c r="N15" s="214"/>
      <c r="O15" s="214"/>
      <c r="P15" s="214"/>
      <c r="Q15" s="214"/>
      <c r="R15" s="214"/>
      <c r="S15" s="200" t="s">
        <v>48</v>
      </c>
      <c r="T15" s="190"/>
      <c r="U15" s="23">
        <f>U5+U10</f>
        <v>41024</v>
      </c>
      <c r="V15" s="197"/>
      <c r="W15" s="197"/>
      <c r="X15" s="197"/>
      <c r="Y15" s="258"/>
      <c r="Z15" s="194" t="s">
        <v>49</v>
      </c>
      <c r="AA15" s="195"/>
      <c r="AB15" s="196"/>
      <c r="AC15" s="24">
        <f>AC10+AC11</f>
        <v>41024</v>
      </c>
      <c r="AD15" s="213"/>
      <c r="AE15" s="258"/>
      <c r="AF15" s="258"/>
      <c r="AG15" s="258"/>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row>
    <row r="16" spans="1:80" ht="50.55" customHeight="1" x14ac:dyDescent="0.45">
      <c r="A16" s="159"/>
      <c r="B16" s="161"/>
      <c r="C16" s="229"/>
      <c r="D16" s="230"/>
      <c r="E16" s="230"/>
      <c r="F16" s="230"/>
      <c r="G16" s="230"/>
      <c r="H16" s="230"/>
      <c r="I16" s="230"/>
      <c r="J16" s="230"/>
      <c r="K16" s="231"/>
      <c r="L16" s="213"/>
      <c r="M16" s="214"/>
      <c r="N16" s="214"/>
      <c r="O16" s="214"/>
      <c r="P16" s="214"/>
      <c r="Q16" s="214"/>
      <c r="R16" s="214"/>
      <c r="S16" s="200" t="s">
        <v>50</v>
      </c>
      <c r="T16" s="190"/>
      <c r="U16" s="23">
        <f>U6+U11</f>
        <v>0</v>
      </c>
      <c r="V16" s="198"/>
      <c r="W16" s="198"/>
      <c r="X16" s="198"/>
      <c r="Y16" s="258"/>
      <c r="Z16" s="12"/>
      <c r="AA16" s="203" t="s">
        <v>51</v>
      </c>
      <c r="AB16" s="204"/>
      <c r="AC16" s="28">
        <f>IFERROR(VLOOKUP($I$5,[1]限!$D$3:$AX$1790,MATCH(14,[1]限!$D$2:$AX$2,0),FALSE),0)</f>
        <v>0</v>
      </c>
      <c r="AD16" s="213"/>
      <c r="AE16" s="258"/>
      <c r="AF16" s="258"/>
      <c r="AG16" s="258"/>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row>
    <row r="17" spans="1:80" ht="50.55" customHeight="1" thickBot="1" x14ac:dyDescent="0.5">
      <c r="A17" s="159"/>
      <c r="B17" s="161"/>
      <c r="C17" s="229"/>
      <c r="D17" s="230"/>
      <c r="E17" s="230"/>
      <c r="F17" s="230"/>
      <c r="G17" s="230"/>
      <c r="H17" s="230"/>
      <c r="I17" s="230"/>
      <c r="J17" s="230"/>
      <c r="K17" s="231"/>
      <c r="L17" s="213"/>
      <c r="M17" s="214"/>
      <c r="N17" s="214"/>
      <c r="O17" s="214"/>
      <c r="P17" s="214"/>
      <c r="Q17" s="214"/>
      <c r="R17" s="214"/>
      <c r="S17" s="205" t="s">
        <v>52</v>
      </c>
      <c r="T17" s="206"/>
      <c r="U17" s="25">
        <f>SUM(U13:U16)</f>
        <v>307824</v>
      </c>
      <c r="V17" s="198"/>
      <c r="W17" s="198"/>
      <c r="X17" s="198"/>
      <c r="Y17" s="258"/>
      <c r="Z17" s="15"/>
      <c r="AA17" s="189" t="s">
        <v>53</v>
      </c>
      <c r="AB17" s="190"/>
      <c r="AC17" s="16">
        <f>IF(I74&lt;&gt;"",IFERROR(VLOOKUP(I5,[1]限!$D$3:$AX$1790,MATCH(15,[1]限!$D$2:$AX$2,0),FALSE),0),0)</f>
        <v>0</v>
      </c>
      <c r="AD17" s="213"/>
      <c r="AE17" s="258"/>
      <c r="AF17" s="258"/>
      <c r="AG17" s="258"/>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row>
    <row r="18" spans="1:80" ht="50.55" customHeight="1" thickBot="1" x14ac:dyDescent="0.5">
      <c r="A18" s="159"/>
      <c r="B18" s="161"/>
      <c r="C18" s="229"/>
      <c r="D18" s="230"/>
      <c r="E18" s="230"/>
      <c r="F18" s="230"/>
      <c r="G18" s="230"/>
      <c r="H18" s="230"/>
      <c r="I18" s="230"/>
      <c r="J18" s="230"/>
      <c r="K18" s="231"/>
      <c r="L18" s="213"/>
      <c r="M18" s="214"/>
      <c r="N18" s="214"/>
      <c r="O18" s="214"/>
      <c r="P18" s="214"/>
      <c r="Q18" s="214"/>
      <c r="R18" s="214"/>
      <c r="S18" s="191"/>
      <c r="T18" s="191"/>
      <c r="U18" s="191"/>
      <c r="V18" s="198"/>
      <c r="W18" s="198"/>
      <c r="X18" s="198"/>
      <c r="Y18" s="258"/>
      <c r="Z18" s="15"/>
      <c r="AA18" s="189" t="s">
        <v>54</v>
      </c>
      <c r="AB18" s="190"/>
      <c r="AC18" s="29"/>
      <c r="AD18" s="213"/>
      <c r="AE18" s="258"/>
      <c r="AF18" s="258"/>
      <c r="AG18" s="258"/>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row>
    <row r="19" spans="1:80" ht="50.55" customHeight="1" thickBot="1" x14ac:dyDescent="0.5">
      <c r="A19" s="159"/>
      <c r="B19" s="161"/>
      <c r="C19" s="229"/>
      <c r="D19" s="230"/>
      <c r="E19" s="230"/>
      <c r="F19" s="230"/>
      <c r="G19" s="230"/>
      <c r="H19" s="230"/>
      <c r="I19" s="230"/>
      <c r="J19" s="230"/>
      <c r="K19" s="231"/>
      <c r="L19" s="213"/>
      <c r="M19" s="214"/>
      <c r="N19" s="214"/>
      <c r="O19" s="214"/>
      <c r="P19" s="214"/>
      <c r="Q19" s="214"/>
      <c r="R19" s="214"/>
      <c r="S19" s="192" t="s">
        <v>55</v>
      </c>
      <c r="T19" s="193"/>
      <c r="U19" s="30">
        <f>IFERROR(VLOOKUP(I5,[1]限!$D$3:$AX$1790,MATCH(99,[1]限!$D$2:$AX$2,0),FALSE),0)</f>
        <v>0</v>
      </c>
      <c r="V19" s="198"/>
      <c r="W19" s="198"/>
      <c r="X19" s="198"/>
      <c r="Y19" s="258"/>
      <c r="Z19" s="194" t="s">
        <v>56</v>
      </c>
      <c r="AA19" s="195"/>
      <c r="AB19" s="196"/>
      <c r="AC19" s="31">
        <f>AC16+AC17</f>
        <v>0</v>
      </c>
      <c r="AD19" s="215"/>
      <c r="AE19" s="216"/>
      <c r="AF19" s="216"/>
      <c r="AG19" s="216"/>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row>
    <row r="20" spans="1:80" ht="50.55" customHeight="1" thickBot="1" x14ac:dyDescent="0.5">
      <c r="A20" s="159"/>
      <c r="B20" s="161"/>
      <c r="C20" s="229"/>
      <c r="D20" s="230"/>
      <c r="E20" s="230"/>
      <c r="F20" s="230"/>
      <c r="G20" s="230"/>
      <c r="H20" s="230"/>
      <c r="I20" s="230"/>
      <c r="J20" s="230"/>
      <c r="K20" s="231"/>
      <c r="L20" s="213"/>
      <c r="M20" s="214"/>
      <c r="N20" s="214"/>
      <c r="O20" s="214"/>
      <c r="P20" s="214"/>
      <c r="Q20" s="214"/>
      <c r="R20" s="214"/>
      <c r="S20" s="197"/>
      <c r="T20" s="197"/>
      <c r="U20" s="197"/>
      <c r="V20" s="198"/>
      <c r="W20" s="198"/>
      <c r="X20" s="198"/>
      <c r="Y20" s="258"/>
      <c r="Z20" s="199" t="s">
        <v>57</v>
      </c>
      <c r="AA20" s="191"/>
      <c r="AB20" s="191"/>
      <c r="AC20" s="32">
        <f>AC3+AC9+AC15+AC19</f>
        <v>307824</v>
      </c>
      <c r="AD20" s="175" t="s">
        <v>58</v>
      </c>
      <c r="AE20" s="176"/>
      <c r="AF20" s="177"/>
      <c r="AG20" s="7">
        <f>IFERROR(VLOOKUP($I$5,[1]限!$D$3:$AX$1790,MATCH(99,[1]限!$D$2:$AX$2,0),FALSE),0)</f>
        <v>0</v>
      </c>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row>
    <row r="21" spans="1:80" ht="50.55" customHeight="1" thickBot="1" x14ac:dyDescent="0.5">
      <c r="A21" s="159"/>
      <c r="B21" s="161"/>
      <c r="C21" s="229"/>
      <c r="D21" s="230"/>
      <c r="E21" s="230"/>
      <c r="F21" s="230"/>
      <c r="G21" s="230"/>
      <c r="H21" s="230"/>
      <c r="I21" s="230"/>
      <c r="J21" s="230"/>
      <c r="K21" s="231"/>
      <c r="L21" s="213"/>
      <c r="M21" s="214"/>
      <c r="N21" s="214"/>
      <c r="O21" s="214"/>
      <c r="P21" s="214"/>
      <c r="Q21" s="214"/>
      <c r="R21" s="214"/>
      <c r="S21" s="198"/>
      <c r="T21" s="198"/>
      <c r="U21" s="198"/>
      <c r="V21" s="198"/>
      <c r="W21" s="198"/>
      <c r="X21" s="198"/>
      <c r="Y21" s="258"/>
      <c r="Z21" s="178"/>
      <c r="AA21" s="178"/>
      <c r="AB21" s="178"/>
      <c r="AC21" s="178"/>
      <c r="AD21" s="178"/>
      <c r="AE21" s="178"/>
      <c r="AF21" s="178"/>
      <c r="AG21" s="178"/>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row>
    <row r="22" spans="1:80" ht="50.55" hidden="1" customHeight="1" x14ac:dyDescent="0.45">
      <c r="A22" s="159"/>
      <c r="B22" s="161"/>
      <c r="C22" s="229"/>
      <c r="D22" s="230"/>
      <c r="E22" s="230"/>
      <c r="F22" s="230"/>
      <c r="G22" s="230"/>
      <c r="H22" s="230"/>
      <c r="I22" s="230"/>
      <c r="J22" s="230"/>
      <c r="K22" s="231"/>
      <c r="L22" s="213"/>
      <c r="M22" s="214"/>
      <c r="N22" s="214"/>
      <c r="O22" s="214"/>
      <c r="P22" s="214"/>
      <c r="Q22" s="214"/>
      <c r="R22" s="214"/>
      <c r="S22" s="33"/>
      <c r="T22" s="33"/>
      <c r="U22" s="33"/>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row>
    <row r="23" spans="1:80" ht="50.55" hidden="1" customHeight="1" x14ac:dyDescent="0.45">
      <c r="A23" s="159"/>
      <c r="B23" s="161"/>
      <c r="C23" s="229"/>
      <c r="D23" s="230"/>
      <c r="E23" s="230"/>
      <c r="F23" s="230"/>
      <c r="G23" s="230"/>
      <c r="H23" s="230"/>
      <c r="I23" s="230"/>
      <c r="J23" s="230"/>
      <c r="K23" s="231"/>
      <c r="L23" s="213"/>
      <c r="M23" s="214"/>
      <c r="N23" s="214"/>
      <c r="O23" s="214"/>
      <c r="P23" s="214"/>
      <c r="Q23" s="214"/>
      <c r="R23" s="214"/>
      <c r="S23" s="33"/>
      <c r="T23" s="33"/>
      <c r="U23" s="33"/>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row>
    <row r="24" spans="1:80" ht="50.55" hidden="1" customHeight="1" x14ac:dyDescent="0.45">
      <c r="A24" s="159"/>
      <c r="B24" s="161"/>
      <c r="C24" s="229"/>
      <c r="D24" s="230"/>
      <c r="E24" s="230"/>
      <c r="F24" s="230"/>
      <c r="G24" s="230"/>
      <c r="H24" s="230"/>
      <c r="I24" s="230"/>
      <c r="J24" s="230"/>
      <c r="K24" s="231"/>
      <c r="L24" s="213"/>
      <c r="M24" s="214"/>
      <c r="N24" s="214"/>
      <c r="O24" s="214"/>
      <c r="P24" s="214"/>
      <c r="Q24" s="214"/>
      <c r="R24" s="214"/>
      <c r="S24" s="33"/>
      <c r="T24" s="33"/>
      <c r="U24" s="33"/>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row>
    <row r="25" spans="1:80" ht="29.55" hidden="1" customHeight="1" x14ac:dyDescent="0.45">
      <c r="A25" s="159"/>
      <c r="B25" s="161"/>
      <c r="C25" s="229"/>
      <c r="D25" s="230"/>
      <c r="E25" s="230"/>
      <c r="F25" s="230"/>
      <c r="G25" s="230"/>
      <c r="H25" s="230"/>
      <c r="I25" s="230"/>
      <c r="J25" s="230"/>
      <c r="K25" s="231"/>
      <c r="L25" s="213"/>
      <c r="M25" s="214"/>
      <c r="N25" s="214"/>
      <c r="O25" s="214"/>
      <c r="P25" s="214"/>
      <c r="Q25" s="214"/>
      <c r="R25" s="214"/>
      <c r="S25" s="33"/>
      <c r="T25" s="33"/>
      <c r="U25" s="33"/>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row>
    <row r="26" spans="1:80" ht="29.55" hidden="1" customHeight="1" x14ac:dyDescent="0.45">
      <c r="A26" s="159"/>
      <c r="B26" s="161"/>
      <c r="C26" s="229"/>
      <c r="D26" s="230"/>
      <c r="E26" s="230"/>
      <c r="F26" s="230"/>
      <c r="G26" s="230"/>
      <c r="H26" s="230"/>
      <c r="I26" s="230"/>
      <c r="J26" s="230"/>
      <c r="K26" s="231"/>
      <c r="L26" s="213"/>
      <c r="M26" s="214"/>
      <c r="N26" s="214"/>
      <c r="O26" s="214"/>
      <c r="P26" s="214"/>
      <c r="Q26" s="214"/>
      <c r="R26" s="214"/>
      <c r="S26" s="33"/>
      <c r="T26" s="33"/>
      <c r="U26" s="33"/>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row>
    <row r="27" spans="1:80" ht="44.55" hidden="1" customHeight="1" x14ac:dyDescent="0.45">
      <c r="A27" s="159"/>
      <c r="B27" s="161"/>
      <c r="C27" s="229"/>
      <c r="D27" s="230"/>
      <c r="E27" s="230"/>
      <c r="F27" s="230"/>
      <c r="G27" s="230"/>
      <c r="H27" s="230"/>
      <c r="I27" s="230"/>
      <c r="J27" s="230"/>
      <c r="K27" s="231"/>
      <c r="L27" s="213"/>
      <c r="M27" s="214"/>
      <c r="N27" s="214"/>
      <c r="O27" s="214"/>
      <c r="P27" s="214"/>
      <c r="Q27" s="214"/>
      <c r="R27" s="214"/>
      <c r="S27" s="33"/>
      <c r="T27" s="33"/>
      <c r="U27" s="33"/>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row>
    <row r="28" spans="1:80" ht="29.55" hidden="1" customHeight="1" x14ac:dyDescent="0.45">
      <c r="A28" s="159"/>
      <c r="B28" s="161"/>
      <c r="C28" s="229"/>
      <c r="D28" s="230"/>
      <c r="E28" s="230"/>
      <c r="F28" s="230"/>
      <c r="G28" s="230"/>
      <c r="H28" s="230"/>
      <c r="I28" s="230"/>
      <c r="J28" s="230"/>
      <c r="K28" s="231"/>
      <c r="L28" s="213"/>
      <c r="M28" s="214"/>
      <c r="N28" s="214"/>
      <c r="O28" s="214"/>
      <c r="P28" s="214"/>
      <c r="Q28" s="214"/>
      <c r="R28" s="214"/>
      <c r="S28" s="33"/>
      <c r="T28" s="33"/>
      <c r="U28" s="33"/>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row>
    <row r="29" spans="1:80" ht="29.55" hidden="1" customHeight="1" x14ac:dyDescent="0.45">
      <c r="A29" s="159"/>
      <c r="B29" s="161"/>
      <c r="C29" s="229"/>
      <c r="D29" s="230"/>
      <c r="E29" s="230"/>
      <c r="F29" s="230"/>
      <c r="G29" s="230"/>
      <c r="H29" s="230"/>
      <c r="I29" s="230"/>
      <c r="J29" s="230"/>
      <c r="K29" s="231"/>
      <c r="L29" s="213"/>
      <c r="M29" s="214"/>
      <c r="N29" s="214"/>
      <c r="O29" s="214"/>
      <c r="P29" s="214"/>
      <c r="Q29" s="214"/>
      <c r="R29" s="214"/>
      <c r="S29" s="33"/>
      <c r="T29" s="33"/>
      <c r="U29" s="33"/>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row>
    <row r="30" spans="1:80" ht="29.55" hidden="1" customHeight="1" x14ac:dyDescent="0.45">
      <c r="A30" s="159"/>
      <c r="B30" s="161"/>
      <c r="C30" s="229"/>
      <c r="D30" s="230"/>
      <c r="E30" s="230"/>
      <c r="F30" s="230"/>
      <c r="G30" s="230"/>
      <c r="H30" s="230"/>
      <c r="I30" s="230"/>
      <c r="J30" s="230"/>
      <c r="K30" s="231"/>
      <c r="L30" s="213"/>
      <c r="M30" s="214"/>
      <c r="N30" s="214"/>
      <c r="O30" s="214"/>
      <c r="P30" s="214"/>
      <c r="Q30" s="214"/>
      <c r="R30" s="214"/>
      <c r="S30" s="33"/>
      <c r="T30" s="33"/>
      <c r="U30" s="33"/>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row>
    <row r="31" spans="1:80" ht="29.55" hidden="1" customHeight="1" x14ac:dyDescent="0.45">
      <c r="A31" s="159"/>
      <c r="B31" s="161"/>
      <c r="C31" s="229"/>
      <c r="D31" s="230"/>
      <c r="E31" s="230"/>
      <c r="F31" s="230"/>
      <c r="G31" s="230"/>
      <c r="H31" s="230"/>
      <c r="I31" s="230"/>
      <c r="J31" s="230"/>
      <c r="K31" s="231"/>
      <c r="L31" s="213"/>
      <c r="M31" s="214"/>
      <c r="N31" s="214"/>
      <c r="O31" s="214"/>
      <c r="P31" s="214"/>
      <c r="Q31" s="214"/>
      <c r="R31" s="214"/>
      <c r="S31" s="33"/>
      <c r="T31" s="33"/>
      <c r="U31" s="33"/>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row>
    <row r="32" spans="1:80" ht="29.55" hidden="1" customHeight="1" x14ac:dyDescent="0.45">
      <c r="A32" s="159"/>
      <c r="B32" s="161"/>
      <c r="C32" s="229"/>
      <c r="D32" s="230"/>
      <c r="E32" s="230"/>
      <c r="F32" s="230"/>
      <c r="G32" s="230"/>
      <c r="H32" s="230"/>
      <c r="I32" s="230"/>
      <c r="J32" s="230"/>
      <c r="K32" s="231"/>
      <c r="L32" s="213"/>
      <c r="M32" s="214"/>
      <c r="N32" s="214"/>
      <c r="O32" s="214"/>
      <c r="P32" s="214"/>
      <c r="Q32" s="214"/>
      <c r="R32" s="214"/>
      <c r="S32" s="33"/>
      <c r="T32" s="33"/>
      <c r="U32" s="33"/>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row>
    <row r="33" spans="1:80" ht="29.55" hidden="1" customHeight="1" x14ac:dyDescent="0.45">
      <c r="A33" s="159"/>
      <c r="B33" s="161"/>
      <c r="C33" s="229"/>
      <c r="D33" s="230"/>
      <c r="E33" s="230"/>
      <c r="F33" s="230"/>
      <c r="G33" s="230"/>
      <c r="H33" s="230"/>
      <c r="I33" s="230"/>
      <c r="J33" s="230"/>
      <c r="K33" s="231"/>
      <c r="L33" s="213"/>
      <c r="M33" s="214"/>
      <c r="N33" s="214"/>
      <c r="O33" s="214"/>
      <c r="P33" s="214"/>
      <c r="Q33" s="214"/>
      <c r="R33" s="214"/>
      <c r="S33" s="33"/>
      <c r="T33" s="33"/>
      <c r="U33" s="33"/>
      <c r="V33" s="34"/>
      <c r="W33" s="34"/>
      <c r="X33" s="34"/>
      <c r="Y33" s="34"/>
      <c r="Z33" s="4"/>
      <c r="AA33" s="4"/>
      <c r="AB33" s="4"/>
      <c r="AC33" s="4"/>
      <c r="AD33" s="4"/>
      <c r="AE33" s="4"/>
      <c r="AF33" s="4"/>
      <c r="AG33" s="35"/>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row>
    <row r="34" spans="1:80" ht="29.55" hidden="1" customHeight="1" x14ac:dyDescent="0.45">
      <c r="A34" s="159"/>
      <c r="B34" s="161"/>
      <c r="C34" s="229"/>
      <c r="D34" s="230"/>
      <c r="E34" s="230"/>
      <c r="F34" s="230"/>
      <c r="G34" s="230"/>
      <c r="H34" s="230"/>
      <c r="I34" s="230"/>
      <c r="J34" s="230"/>
      <c r="K34" s="231"/>
      <c r="L34" s="213"/>
      <c r="M34" s="214"/>
      <c r="N34" s="214"/>
      <c r="O34" s="214"/>
      <c r="P34" s="214"/>
      <c r="Q34" s="214"/>
      <c r="R34" s="214"/>
      <c r="S34" s="33"/>
      <c r="T34" s="33"/>
      <c r="U34" s="33"/>
      <c r="V34" s="34"/>
      <c r="W34" s="34"/>
      <c r="X34" s="34"/>
      <c r="Y34" s="34"/>
      <c r="Z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row>
    <row r="35" spans="1:80" ht="45.6" hidden="1" customHeight="1" x14ac:dyDescent="0.45">
      <c r="A35" s="159"/>
      <c r="B35" s="161"/>
      <c r="C35" s="229"/>
      <c r="D35" s="230"/>
      <c r="E35" s="230"/>
      <c r="F35" s="230"/>
      <c r="G35" s="230"/>
      <c r="H35" s="230"/>
      <c r="I35" s="230"/>
      <c r="J35" s="230"/>
      <c r="K35" s="231"/>
      <c r="L35" s="213"/>
      <c r="M35" s="214"/>
      <c r="N35" s="214"/>
      <c r="O35" s="214"/>
      <c r="P35" s="214"/>
      <c r="Q35" s="214"/>
      <c r="R35" s="214"/>
      <c r="S35" s="33"/>
      <c r="T35" s="33"/>
      <c r="U35" s="33"/>
      <c r="V35" s="34"/>
      <c r="W35" s="34"/>
      <c r="X35" s="34"/>
      <c r="Y35" s="34"/>
      <c r="Z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row>
    <row r="36" spans="1:80" ht="29.55" hidden="1" customHeight="1" x14ac:dyDescent="0.45">
      <c r="A36" s="159"/>
      <c r="B36" s="161"/>
      <c r="C36" s="229"/>
      <c r="D36" s="230"/>
      <c r="E36" s="230"/>
      <c r="F36" s="230"/>
      <c r="G36" s="230"/>
      <c r="H36" s="230"/>
      <c r="I36" s="230"/>
      <c r="J36" s="230"/>
      <c r="K36" s="231"/>
      <c r="L36" s="213"/>
      <c r="M36" s="214"/>
      <c r="N36" s="214"/>
      <c r="O36" s="214"/>
      <c r="P36" s="214"/>
      <c r="Q36" s="214"/>
      <c r="R36" s="214"/>
      <c r="S36" s="33"/>
      <c r="T36" s="33"/>
      <c r="U36" s="33"/>
      <c r="V36" s="34"/>
      <c r="W36" s="34"/>
      <c r="X36" s="34"/>
      <c r="Y36" s="34"/>
      <c r="Z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row>
    <row r="37" spans="1:80" ht="29.55" hidden="1" customHeight="1" x14ac:dyDescent="0.45">
      <c r="A37" s="159"/>
      <c r="B37" s="161"/>
      <c r="C37" s="229"/>
      <c r="D37" s="230"/>
      <c r="E37" s="230"/>
      <c r="F37" s="230"/>
      <c r="G37" s="230"/>
      <c r="H37" s="230"/>
      <c r="I37" s="230"/>
      <c r="J37" s="230"/>
      <c r="K37" s="231"/>
      <c r="L37" s="213"/>
      <c r="M37" s="214"/>
      <c r="N37" s="214"/>
      <c r="O37" s="214"/>
      <c r="P37" s="214"/>
      <c r="Q37" s="214"/>
      <c r="R37" s="214"/>
      <c r="S37" s="33"/>
      <c r="T37" s="33"/>
      <c r="U37" s="33"/>
      <c r="V37" s="34"/>
      <c r="W37" s="34"/>
      <c r="X37" s="34"/>
      <c r="Y37" s="34"/>
      <c r="Z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row>
    <row r="38" spans="1:80" ht="29.55" hidden="1" customHeight="1" x14ac:dyDescent="0.45">
      <c r="A38" s="159"/>
      <c r="B38" s="161"/>
      <c r="C38" s="229"/>
      <c r="D38" s="230"/>
      <c r="E38" s="230"/>
      <c r="F38" s="230"/>
      <c r="G38" s="230"/>
      <c r="H38" s="230"/>
      <c r="I38" s="230"/>
      <c r="J38" s="230"/>
      <c r="K38" s="231"/>
      <c r="L38" s="213"/>
      <c r="M38" s="214"/>
      <c r="N38" s="214"/>
      <c r="O38" s="214"/>
      <c r="P38" s="214"/>
      <c r="Q38" s="214"/>
      <c r="R38" s="214"/>
      <c r="S38" s="33"/>
      <c r="T38" s="33"/>
      <c r="U38" s="33"/>
      <c r="V38" s="34"/>
      <c r="W38" s="34"/>
      <c r="X38" s="34"/>
      <c r="Y38" s="34"/>
      <c r="Z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row>
    <row r="39" spans="1:80" ht="29.55" hidden="1" customHeight="1" x14ac:dyDescent="0.45">
      <c r="A39" s="159"/>
      <c r="B39" s="161"/>
      <c r="C39" s="229"/>
      <c r="D39" s="230"/>
      <c r="E39" s="230"/>
      <c r="F39" s="230"/>
      <c r="G39" s="230"/>
      <c r="H39" s="230"/>
      <c r="I39" s="230"/>
      <c r="J39" s="230"/>
      <c r="K39" s="231"/>
      <c r="L39" s="213"/>
      <c r="M39" s="214"/>
      <c r="N39" s="214"/>
      <c r="O39" s="214"/>
      <c r="P39" s="214"/>
      <c r="Q39" s="214"/>
      <c r="R39" s="214"/>
      <c r="S39" s="33"/>
      <c r="T39" s="33"/>
      <c r="U39" s="33"/>
      <c r="V39" s="34"/>
      <c r="W39" s="34"/>
      <c r="X39" s="34"/>
      <c r="Y39" s="34"/>
      <c r="Z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row>
    <row r="40" spans="1:80" ht="29.55" hidden="1" customHeight="1" x14ac:dyDescent="0.45">
      <c r="A40" s="159"/>
      <c r="B40" s="161"/>
      <c r="C40" s="229"/>
      <c r="D40" s="230"/>
      <c r="E40" s="230"/>
      <c r="F40" s="230"/>
      <c r="G40" s="230"/>
      <c r="H40" s="230"/>
      <c r="I40" s="230"/>
      <c r="J40" s="230"/>
      <c r="K40" s="231"/>
      <c r="L40" s="213"/>
      <c r="M40" s="214"/>
      <c r="N40" s="214"/>
      <c r="O40" s="214"/>
      <c r="P40" s="214"/>
      <c r="Q40" s="214"/>
      <c r="R40" s="214"/>
      <c r="S40" s="33"/>
      <c r="T40" s="33"/>
      <c r="U40" s="33"/>
      <c r="V40" s="34"/>
      <c r="W40" s="34"/>
      <c r="X40" s="34"/>
      <c r="Y40" s="34"/>
      <c r="Z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row>
    <row r="41" spans="1:80" ht="39" hidden="1" customHeight="1" x14ac:dyDescent="0.45">
      <c r="A41" s="159"/>
      <c r="B41" s="161"/>
      <c r="C41" s="229"/>
      <c r="D41" s="230"/>
      <c r="E41" s="230"/>
      <c r="F41" s="230"/>
      <c r="G41" s="230"/>
      <c r="H41" s="230"/>
      <c r="I41" s="230"/>
      <c r="J41" s="230"/>
      <c r="K41" s="231"/>
      <c r="L41" s="213"/>
      <c r="M41" s="214"/>
      <c r="N41" s="214"/>
      <c r="O41" s="214"/>
      <c r="P41" s="214"/>
      <c r="Q41" s="214"/>
      <c r="R41" s="214"/>
      <c r="S41" s="33"/>
      <c r="T41" s="33"/>
      <c r="U41" s="33"/>
      <c r="V41" s="34"/>
      <c r="W41" s="34"/>
      <c r="X41" s="34"/>
      <c r="Y41" s="3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row>
    <row r="42" spans="1:80" ht="39" hidden="1" customHeight="1" x14ac:dyDescent="0.45">
      <c r="A42" s="159"/>
      <c r="B42" s="161"/>
      <c r="C42" s="229"/>
      <c r="D42" s="230"/>
      <c r="E42" s="230"/>
      <c r="F42" s="230"/>
      <c r="G42" s="230"/>
      <c r="H42" s="230"/>
      <c r="I42" s="230"/>
      <c r="J42" s="230"/>
      <c r="K42" s="231"/>
      <c r="L42" s="213"/>
      <c r="M42" s="214"/>
      <c r="N42" s="214"/>
      <c r="O42" s="214"/>
      <c r="P42" s="214"/>
      <c r="Q42" s="214"/>
      <c r="R42" s="214"/>
      <c r="S42" s="33"/>
      <c r="T42" s="33"/>
      <c r="U42" s="33"/>
      <c r="V42" s="34"/>
      <c r="W42" s="34"/>
      <c r="X42" s="34"/>
      <c r="Y42" s="3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row>
    <row r="43" spans="1:80" ht="39" hidden="1" customHeight="1" x14ac:dyDescent="0.45">
      <c r="A43" s="159"/>
      <c r="B43" s="161"/>
      <c r="C43" s="229"/>
      <c r="D43" s="230"/>
      <c r="E43" s="230"/>
      <c r="F43" s="230"/>
      <c r="G43" s="230"/>
      <c r="H43" s="230"/>
      <c r="I43" s="230"/>
      <c r="J43" s="230"/>
      <c r="K43" s="231"/>
      <c r="L43" s="213"/>
      <c r="M43" s="214"/>
      <c r="N43" s="214"/>
      <c r="O43" s="214"/>
      <c r="P43" s="214"/>
      <c r="Q43" s="214"/>
      <c r="R43" s="214"/>
      <c r="S43" s="33"/>
      <c r="T43" s="33"/>
      <c r="U43" s="33"/>
      <c r="V43" s="34"/>
      <c r="W43" s="34"/>
      <c r="X43" s="34"/>
      <c r="Y43" s="3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row>
    <row r="44" spans="1:80" ht="39" hidden="1" customHeight="1" x14ac:dyDescent="0.45">
      <c r="A44" s="159"/>
      <c r="B44" s="161"/>
      <c r="C44" s="229"/>
      <c r="D44" s="230"/>
      <c r="E44" s="230"/>
      <c r="F44" s="230"/>
      <c r="G44" s="230"/>
      <c r="H44" s="230"/>
      <c r="I44" s="230"/>
      <c r="J44" s="230"/>
      <c r="K44" s="231"/>
      <c r="L44" s="213"/>
      <c r="M44" s="214"/>
      <c r="N44" s="214"/>
      <c r="O44" s="214"/>
      <c r="P44" s="214"/>
      <c r="Q44" s="214"/>
      <c r="R44" s="214"/>
      <c r="S44" s="33"/>
      <c r="T44" s="33"/>
      <c r="U44" s="33"/>
      <c r="V44" s="34"/>
      <c r="W44" s="34"/>
      <c r="X44" s="34"/>
      <c r="Y44" s="3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row>
    <row r="45" spans="1:80" ht="39" hidden="1" customHeight="1" x14ac:dyDescent="0.45">
      <c r="A45" s="159"/>
      <c r="B45" s="161"/>
      <c r="C45" s="229"/>
      <c r="D45" s="230"/>
      <c r="E45" s="230"/>
      <c r="F45" s="230"/>
      <c r="G45" s="230"/>
      <c r="H45" s="230"/>
      <c r="I45" s="230"/>
      <c r="J45" s="230"/>
      <c r="K45" s="231"/>
      <c r="L45" s="213"/>
      <c r="M45" s="214"/>
      <c r="N45" s="214"/>
      <c r="O45" s="214"/>
      <c r="P45" s="214"/>
      <c r="Q45" s="214"/>
      <c r="R45" s="214"/>
      <c r="S45" s="33"/>
      <c r="T45" s="33"/>
      <c r="U45" s="33"/>
      <c r="V45" s="34"/>
      <c r="W45" s="34"/>
      <c r="X45" s="34"/>
      <c r="Y45" s="3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row>
    <row r="46" spans="1:80" ht="39" hidden="1" customHeight="1" x14ac:dyDescent="0.45">
      <c r="A46" s="159"/>
      <c r="B46" s="161"/>
      <c r="C46" s="229"/>
      <c r="D46" s="230"/>
      <c r="E46" s="230"/>
      <c r="F46" s="230"/>
      <c r="G46" s="230"/>
      <c r="H46" s="230"/>
      <c r="I46" s="230"/>
      <c r="J46" s="230"/>
      <c r="K46" s="231"/>
      <c r="L46" s="213"/>
      <c r="M46" s="214"/>
      <c r="N46" s="214"/>
      <c r="O46" s="214"/>
      <c r="P46" s="214"/>
      <c r="Q46" s="214"/>
      <c r="R46" s="214"/>
      <c r="S46" s="33"/>
      <c r="T46" s="33"/>
      <c r="U46" s="33"/>
      <c r="V46" s="34"/>
      <c r="W46" s="34"/>
      <c r="X46" s="34"/>
      <c r="Y46" s="3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row>
    <row r="47" spans="1:80" ht="39" hidden="1" customHeight="1" x14ac:dyDescent="0.45">
      <c r="A47" s="159"/>
      <c r="B47" s="161"/>
      <c r="C47" s="229"/>
      <c r="D47" s="230"/>
      <c r="E47" s="230"/>
      <c r="F47" s="230"/>
      <c r="G47" s="230"/>
      <c r="H47" s="230"/>
      <c r="I47" s="230"/>
      <c r="J47" s="230"/>
      <c r="K47" s="231"/>
      <c r="L47" s="213"/>
      <c r="M47" s="214"/>
      <c r="N47" s="214"/>
      <c r="O47" s="214"/>
      <c r="P47" s="214"/>
      <c r="Q47" s="214"/>
      <c r="R47" s="214"/>
      <c r="S47" s="33"/>
      <c r="T47" s="33"/>
      <c r="U47" s="33"/>
      <c r="V47" s="34"/>
      <c r="W47" s="34"/>
      <c r="X47" s="34"/>
      <c r="Y47" s="3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row>
    <row r="48" spans="1:80" ht="39" hidden="1" customHeight="1" x14ac:dyDescent="0.45">
      <c r="A48" s="159"/>
      <c r="B48" s="161"/>
      <c r="C48" s="229"/>
      <c r="D48" s="230"/>
      <c r="E48" s="230"/>
      <c r="F48" s="230"/>
      <c r="G48" s="230"/>
      <c r="H48" s="230"/>
      <c r="I48" s="230"/>
      <c r="J48" s="230"/>
      <c r="K48" s="231"/>
      <c r="L48" s="213"/>
      <c r="M48" s="214"/>
      <c r="N48" s="214"/>
      <c r="O48" s="214"/>
      <c r="P48" s="214"/>
      <c r="Q48" s="214"/>
      <c r="R48" s="214"/>
      <c r="S48" s="33"/>
      <c r="T48" s="33"/>
      <c r="U48" s="33"/>
      <c r="V48" s="34"/>
      <c r="W48" s="34"/>
      <c r="X48" s="34"/>
      <c r="Y48" s="3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row>
    <row r="49" spans="1:80" ht="39" hidden="1" customHeight="1" x14ac:dyDescent="0.45">
      <c r="A49" s="159"/>
      <c r="B49" s="161"/>
      <c r="C49" s="229"/>
      <c r="D49" s="230"/>
      <c r="E49" s="230"/>
      <c r="F49" s="230"/>
      <c r="G49" s="230"/>
      <c r="H49" s="230"/>
      <c r="I49" s="230"/>
      <c r="J49" s="230"/>
      <c r="K49" s="231"/>
      <c r="L49" s="213"/>
      <c r="M49" s="214"/>
      <c r="N49" s="214"/>
      <c r="O49" s="214"/>
      <c r="P49" s="214"/>
      <c r="Q49" s="214"/>
      <c r="R49" s="214"/>
      <c r="S49" s="33"/>
      <c r="T49" s="33"/>
      <c r="U49" s="33"/>
      <c r="V49" s="34"/>
      <c r="W49" s="34"/>
      <c r="X49" s="34"/>
      <c r="Y49" s="3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row>
    <row r="50" spans="1:80" ht="39" hidden="1" customHeight="1" x14ac:dyDescent="0.45">
      <c r="A50" s="159"/>
      <c r="B50" s="161"/>
      <c r="C50" s="229"/>
      <c r="D50" s="230"/>
      <c r="E50" s="230"/>
      <c r="F50" s="230"/>
      <c r="G50" s="230"/>
      <c r="H50" s="230"/>
      <c r="I50" s="230"/>
      <c r="J50" s="230"/>
      <c r="K50" s="231"/>
      <c r="L50" s="213"/>
      <c r="M50" s="214"/>
      <c r="N50" s="214"/>
      <c r="O50" s="214"/>
      <c r="P50" s="214"/>
      <c r="Q50" s="214"/>
      <c r="R50" s="214"/>
      <c r="S50" s="33"/>
      <c r="T50" s="33"/>
      <c r="U50" s="33"/>
      <c r="V50" s="34"/>
      <c r="W50" s="34"/>
      <c r="X50" s="34"/>
      <c r="Y50" s="3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row>
    <row r="51" spans="1:80" ht="39" hidden="1" customHeight="1" x14ac:dyDescent="0.45">
      <c r="A51" s="159"/>
      <c r="B51" s="161"/>
      <c r="C51" s="229"/>
      <c r="D51" s="230"/>
      <c r="E51" s="230"/>
      <c r="F51" s="230"/>
      <c r="G51" s="230"/>
      <c r="H51" s="230"/>
      <c r="I51" s="230"/>
      <c r="J51" s="230"/>
      <c r="K51" s="231"/>
      <c r="L51" s="213"/>
      <c r="M51" s="214"/>
      <c r="N51" s="214"/>
      <c r="O51" s="214"/>
      <c r="P51" s="214"/>
      <c r="Q51" s="214"/>
      <c r="R51" s="214"/>
      <c r="S51" s="33"/>
      <c r="T51" s="33"/>
      <c r="U51" s="33"/>
      <c r="V51" s="34"/>
      <c r="W51" s="34"/>
      <c r="X51" s="34"/>
      <c r="Y51" s="3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row>
    <row r="52" spans="1:80" ht="39" hidden="1" customHeight="1" x14ac:dyDescent="0.45">
      <c r="A52" s="159"/>
      <c r="B52" s="161"/>
      <c r="C52" s="229"/>
      <c r="D52" s="230"/>
      <c r="E52" s="230"/>
      <c r="F52" s="230"/>
      <c r="G52" s="230"/>
      <c r="H52" s="230"/>
      <c r="I52" s="230"/>
      <c r="J52" s="230"/>
      <c r="K52" s="231"/>
      <c r="L52" s="213"/>
      <c r="M52" s="214"/>
      <c r="N52" s="214"/>
      <c r="O52" s="214"/>
      <c r="P52" s="214"/>
      <c r="Q52" s="214"/>
      <c r="R52" s="214"/>
      <c r="S52" s="33"/>
      <c r="T52" s="33"/>
      <c r="U52" s="33"/>
      <c r="V52" s="34"/>
      <c r="W52" s="34"/>
      <c r="X52" s="34"/>
      <c r="Y52" s="3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row>
    <row r="53" spans="1:80" ht="39" hidden="1" customHeight="1" x14ac:dyDescent="0.45">
      <c r="A53" s="159"/>
      <c r="B53" s="161"/>
      <c r="C53" s="229"/>
      <c r="D53" s="230"/>
      <c r="E53" s="230"/>
      <c r="F53" s="230"/>
      <c r="G53" s="230"/>
      <c r="H53" s="230"/>
      <c r="I53" s="230"/>
      <c r="J53" s="230"/>
      <c r="K53" s="231"/>
      <c r="L53" s="213"/>
      <c r="M53" s="214"/>
      <c r="N53" s="214"/>
      <c r="O53" s="214"/>
      <c r="P53" s="214"/>
      <c r="Q53" s="214"/>
      <c r="R53" s="214"/>
      <c r="S53" s="33"/>
      <c r="T53" s="33"/>
      <c r="U53" s="33"/>
      <c r="V53" s="34"/>
      <c r="W53" s="34"/>
      <c r="X53" s="34"/>
      <c r="Y53" s="3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row>
    <row r="54" spans="1:80" ht="39" hidden="1" customHeight="1" x14ac:dyDescent="0.45">
      <c r="A54" s="159"/>
      <c r="B54" s="161"/>
      <c r="C54" s="229"/>
      <c r="D54" s="230"/>
      <c r="E54" s="230"/>
      <c r="F54" s="230"/>
      <c r="G54" s="230"/>
      <c r="H54" s="230"/>
      <c r="I54" s="230"/>
      <c r="J54" s="230"/>
      <c r="K54" s="231"/>
      <c r="L54" s="213"/>
      <c r="M54" s="214"/>
      <c r="N54" s="214"/>
      <c r="O54" s="214"/>
      <c r="P54" s="214"/>
      <c r="Q54" s="214"/>
      <c r="R54" s="214"/>
      <c r="S54" s="33"/>
      <c r="T54" s="33"/>
      <c r="U54" s="33"/>
      <c r="V54" s="34"/>
      <c r="W54" s="34"/>
      <c r="X54" s="34"/>
      <c r="Y54" s="34"/>
      <c r="Z54" s="4"/>
      <c r="AA54" s="4"/>
      <c r="AB54" s="4"/>
      <c r="AC54" s="4"/>
      <c r="AD54" s="4"/>
      <c r="AE54" s="4"/>
      <c r="AF54" s="4"/>
      <c r="AG54" s="4"/>
      <c r="AW54" s="36"/>
      <c r="AX54" s="36"/>
      <c r="AY54" s="36"/>
      <c r="AZ54" s="36"/>
      <c r="BA54" s="36"/>
      <c r="BB54" s="36"/>
      <c r="BC54" s="36"/>
      <c r="BD54" s="37"/>
    </row>
    <row r="55" spans="1:80" ht="39" hidden="1" customHeight="1" x14ac:dyDescent="0.45">
      <c r="A55" s="159"/>
      <c r="B55" s="161"/>
      <c r="C55" s="229"/>
      <c r="D55" s="230"/>
      <c r="E55" s="230"/>
      <c r="F55" s="230"/>
      <c r="G55" s="230"/>
      <c r="H55" s="230"/>
      <c r="I55" s="230"/>
      <c r="J55" s="230"/>
      <c r="K55" s="231"/>
      <c r="L55" s="213"/>
      <c r="M55" s="214"/>
      <c r="N55" s="214"/>
      <c r="O55" s="214"/>
      <c r="P55" s="214"/>
      <c r="Q55" s="214"/>
      <c r="R55" s="214"/>
      <c r="S55" s="33"/>
      <c r="T55" s="33"/>
      <c r="U55" s="33"/>
      <c r="V55" s="34"/>
      <c r="W55" s="34"/>
      <c r="X55" s="34"/>
      <c r="Y55" s="34"/>
      <c r="Z55" s="4"/>
      <c r="AA55" s="4"/>
      <c r="AB55" s="4"/>
      <c r="AC55" s="4"/>
      <c r="AD55" s="4"/>
      <c r="AE55" s="4"/>
      <c r="AF55" s="4"/>
      <c r="AG55" s="4"/>
      <c r="AW55" s="36"/>
      <c r="AX55" s="36"/>
      <c r="AY55" s="36"/>
      <c r="AZ55" s="36"/>
      <c r="BA55" s="36"/>
      <c r="BB55" s="36"/>
      <c r="BC55" s="36"/>
      <c r="BD55" s="37"/>
    </row>
    <row r="56" spans="1:80" ht="39" hidden="1" customHeight="1" x14ac:dyDescent="0.45">
      <c r="A56" s="159"/>
      <c r="B56" s="161"/>
      <c r="C56" s="229"/>
      <c r="D56" s="230"/>
      <c r="E56" s="230"/>
      <c r="F56" s="230"/>
      <c r="G56" s="230"/>
      <c r="H56" s="230"/>
      <c r="I56" s="230"/>
      <c r="J56" s="230"/>
      <c r="K56" s="231"/>
      <c r="L56" s="213"/>
      <c r="M56" s="214"/>
      <c r="N56" s="214"/>
      <c r="O56" s="214"/>
      <c r="P56" s="214"/>
      <c r="Q56" s="214"/>
      <c r="R56" s="214"/>
      <c r="S56" s="33"/>
      <c r="T56" s="33"/>
      <c r="U56" s="33"/>
      <c r="V56" s="34"/>
      <c r="W56" s="34"/>
      <c r="X56" s="34"/>
      <c r="Y56" s="34"/>
      <c r="Z56" s="4"/>
      <c r="AA56" s="4"/>
      <c r="AB56" s="4"/>
      <c r="AC56" s="4"/>
      <c r="AD56" s="4"/>
      <c r="AE56" s="4"/>
      <c r="AF56" s="4"/>
      <c r="AG56" s="4"/>
      <c r="AW56" s="36"/>
      <c r="AX56" s="36"/>
      <c r="AY56" s="36"/>
      <c r="AZ56" s="36"/>
      <c r="BA56" s="36"/>
      <c r="BB56" s="36"/>
      <c r="BC56" s="36"/>
      <c r="BD56" s="37"/>
    </row>
    <row r="57" spans="1:80" ht="39" hidden="1" customHeight="1" x14ac:dyDescent="0.45">
      <c r="A57" s="159"/>
      <c r="B57" s="161"/>
      <c r="C57" s="229"/>
      <c r="D57" s="230"/>
      <c r="E57" s="230"/>
      <c r="F57" s="230"/>
      <c r="G57" s="230"/>
      <c r="H57" s="230"/>
      <c r="I57" s="230"/>
      <c r="J57" s="230"/>
      <c r="K57" s="231"/>
      <c r="L57" s="213"/>
      <c r="M57" s="214"/>
      <c r="N57" s="214"/>
      <c r="O57" s="214"/>
      <c r="P57" s="214"/>
      <c r="Q57" s="214"/>
      <c r="R57" s="214"/>
      <c r="S57" s="33"/>
      <c r="T57" s="33"/>
      <c r="U57" s="33"/>
      <c r="V57" s="34"/>
      <c r="W57" s="34"/>
      <c r="X57" s="34"/>
      <c r="Y57" s="34"/>
      <c r="Z57" s="4"/>
      <c r="AA57" s="4"/>
      <c r="AB57" s="4"/>
      <c r="AC57" s="4"/>
      <c r="AD57" s="4"/>
      <c r="AE57" s="4"/>
      <c r="AF57" s="4"/>
      <c r="AG57" s="4"/>
      <c r="AW57" s="36"/>
      <c r="AX57" s="36"/>
      <c r="AY57" s="36"/>
      <c r="AZ57" s="36"/>
      <c r="BA57" s="36"/>
      <c r="BB57" s="36"/>
      <c r="BC57" s="36"/>
    </row>
    <row r="58" spans="1:80" ht="39" hidden="1" customHeight="1" x14ac:dyDescent="0.45">
      <c r="A58" s="159"/>
      <c r="B58" s="161"/>
      <c r="C58" s="229"/>
      <c r="D58" s="230"/>
      <c r="E58" s="230"/>
      <c r="F58" s="230"/>
      <c r="G58" s="230"/>
      <c r="H58" s="230"/>
      <c r="I58" s="230"/>
      <c r="J58" s="230"/>
      <c r="K58" s="231"/>
      <c r="L58" s="213"/>
      <c r="M58" s="214"/>
      <c r="N58" s="214"/>
      <c r="O58" s="214"/>
      <c r="P58" s="214"/>
      <c r="Q58" s="214"/>
      <c r="R58" s="214"/>
      <c r="S58" s="33"/>
      <c r="T58" s="33"/>
      <c r="U58" s="33"/>
      <c r="V58" s="34"/>
      <c r="W58" s="34"/>
      <c r="X58" s="34"/>
      <c r="Y58" s="34"/>
      <c r="Z58" s="4"/>
      <c r="AA58" s="4"/>
      <c r="AB58" s="4"/>
      <c r="AC58" s="4"/>
      <c r="AD58" s="4"/>
      <c r="AE58" s="4"/>
      <c r="AF58" s="4"/>
      <c r="AG58" s="4"/>
      <c r="AW58" s="36"/>
      <c r="AX58" s="36"/>
      <c r="AY58" s="36"/>
      <c r="AZ58" s="36"/>
      <c r="BA58" s="36"/>
      <c r="BB58" s="36"/>
      <c r="BC58" s="36"/>
    </row>
    <row r="59" spans="1:80" ht="39" hidden="1" customHeight="1" x14ac:dyDescent="0.45">
      <c r="A59" s="159"/>
      <c r="B59" s="161"/>
      <c r="C59" s="229"/>
      <c r="D59" s="230"/>
      <c r="E59" s="230"/>
      <c r="F59" s="230"/>
      <c r="G59" s="230"/>
      <c r="H59" s="230"/>
      <c r="I59" s="230"/>
      <c r="J59" s="230"/>
      <c r="K59" s="231"/>
      <c r="L59" s="213"/>
      <c r="M59" s="214"/>
      <c r="N59" s="214"/>
      <c r="O59" s="214"/>
      <c r="P59" s="214"/>
      <c r="Q59" s="214"/>
      <c r="R59" s="214"/>
      <c r="S59" s="33"/>
      <c r="T59" s="33"/>
      <c r="U59" s="33"/>
      <c r="V59" s="34"/>
      <c r="W59" s="34"/>
      <c r="X59" s="34"/>
      <c r="Y59" s="34"/>
      <c r="Z59" s="4"/>
      <c r="AA59" s="4"/>
      <c r="AB59" s="4"/>
      <c r="AC59" s="4"/>
      <c r="AD59" s="4"/>
      <c r="AE59" s="4"/>
      <c r="AF59" s="4"/>
      <c r="AG59" s="4"/>
    </row>
    <row r="60" spans="1:80" ht="39" hidden="1" customHeight="1" x14ac:dyDescent="0.45">
      <c r="A60" s="159"/>
      <c r="B60" s="161"/>
      <c r="C60" s="229"/>
      <c r="D60" s="230"/>
      <c r="E60" s="230"/>
      <c r="F60" s="230"/>
      <c r="G60" s="230"/>
      <c r="H60" s="230"/>
      <c r="I60" s="230"/>
      <c r="J60" s="230"/>
      <c r="K60" s="231"/>
      <c r="L60" s="213"/>
      <c r="M60" s="214"/>
      <c r="N60" s="214"/>
      <c r="O60" s="214"/>
      <c r="P60" s="214"/>
      <c r="Q60" s="214"/>
      <c r="R60" s="214"/>
      <c r="S60" s="33"/>
      <c r="T60" s="33"/>
      <c r="U60" s="33"/>
      <c r="V60" s="34"/>
      <c r="W60" s="34"/>
      <c r="X60" s="34"/>
      <c r="Y60" s="34"/>
      <c r="Z60" s="4"/>
      <c r="AA60" s="4"/>
      <c r="AB60" s="4"/>
      <c r="AC60" s="4"/>
      <c r="AD60" s="4"/>
      <c r="AE60" s="4"/>
      <c r="AF60" s="4"/>
      <c r="AG60" s="4"/>
    </row>
    <row r="61" spans="1:80" ht="39" hidden="1" customHeight="1" x14ac:dyDescent="0.45">
      <c r="A61" s="159"/>
      <c r="B61" s="161"/>
      <c r="C61" s="229"/>
      <c r="D61" s="230"/>
      <c r="E61" s="230"/>
      <c r="F61" s="230"/>
      <c r="G61" s="230"/>
      <c r="H61" s="230"/>
      <c r="I61" s="230"/>
      <c r="J61" s="230"/>
      <c r="K61" s="231"/>
      <c r="L61" s="213"/>
      <c r="M61" s="214"/>
      <c r="N61" s="214"/>
      <c r="O61" s="214"/>
      <c r="P61" s="214"/>
      <c r="Q61" s="214"/>
      <c r="R61" s="214"/>
      <c r="S61" s="33"/>
      <c r="T61" s="33"/>
      <c r="U61" s="33"/>
      <c r="V61" s="34"/>
      <c r="W61" s="34"/>
      <c r="X61" s="34"/>
      <c r="Y61" s="34"/>
      <c r="Z61" s="4"/>
      <c r="AA61" s="4"/>
      <c r="AB61" s="4"/>
      <c r="AC61" s="4"/>
      <c r="AD61" s="4"/>
      <c r="AE61" s="4"/>
      <c r="AF61" s="4"/>
      <c r="AG61" s="4"/>
    </row>
    <row r="62" spans="1:80" ht="39" hidden="1" customHeight="1" x14ac:dyDescent="0.45">
      <c r="A62" s="159"/>
      <c r="B62" s="161"/>
      <c r="C62" s="229"/>
      <c r="D62" s="230"/>
      <c r="E62" s="230"/>
      <c r="F62" s="230"/>
      <c r="G62" s="230"/>
      <c r="H62" s="230"/>
      <c r="I62" s="230"/>
      <c r="J62" s="230"/>
      <c r="K62" s="231"/>
      <c r="L62" s="213"/>
      <c r="M62" s="214"/>
      <c r="N62" s="214"/>
      <c r="O62" s="214"/>
      <c r="P62" s="214"/>
      <c r="Q62" s="214"/>
      <c r="R62" s="214"/>
      <c r="S62" s="33"/>
      <c r="T62" s="33"/>
      <c r="U62" s="33"/>
      <c r="V62" s="34"/>
      <c r="W62" s="34"/>
      <c r="X62" s="34"/>
      <c r="Y62" s="34"/>
      <c r="Z62" s="4"/>
      <c r="AA62" s="4"/>
      <c r="AB62" s="4"/>
      <c r="AC62" s="4"/>
      <c r="AD62" s="4"/>
      <c r="AE62" s="4"/>
      <c r="AF62" s="4"/>
      <c r="AG62" s="4"/>
    </row>
    <row r="63" spans="1:80" ht="39" hidden="1" customHeight="1" x14ac:dyDescent="0.45">
      <c r="A63" s="159"/>
      <c r="B63" s="161"/>
      <c r="C63" s="229"/>
      <c r="D63" s="230"/>
      <c r="E63" s="230"/>
      <c r="F63" s="230"/>
      <c r="G63" s="230"/>
      <c r="H63" s="230"/>
      <c r="I63" s="230"/>
      <c r="J63" s="230"/>
      <c r="K63" s="231"/>
      <c r="L63" s="213"/>
      <c r="M63" s="214"/>
      <c r="N63" s="214"/>
      <c r="O63" s="214"/>
      <c r="P63" s="214"/>
      <c r="Q63" s="214"/>
      <c r="R63" s="214"/>
      <c r="S63" s="33"/>
      <c r="T63" s="33"/>
      <c r="U63" s="33"/>
      <c r="V63" s="34"/>
      <c r="W63" s="34"/>
      <c r="X63" s="34"/>
      <c r="Y63" s="34"/>
      <c r="Z63" s="4"/>
      <c r="AA63" s="4"/>
      <c r="AB63" s="4"/>
      <c r="AC63" s="4"/>
      <c r="AD63" s="4"/>
      <c r="AE63" s="4"/>
      <c r="AF63" s="4"/>
      <c r="AG63" s="4"/>
    </row>
    <row r="64" spans="1:80" ht="39" hidden="1" customHeight="1" x14ac:dyDescent="0.45">
      <c r="A64" s="159"/>
      <c r="B64" s="161"/>
      <c r="C64" s="229"/>
      <c r="D64" s="230"/>
      <c r="E64" s="230"/>
      <c r="F64" s="230"/>
      <c r="G64" s="230"/>
      <c r="H64" s="230"/>
      <c r="I64" s="230"/>
      <c r="J64" s="230"/>
      <c r="K64" s="231"/>
      <c r="L64" s="213"/>
      <c r="M64" s="214"/>
      <c r="N64" s="214"/>
      <c r="O64" s="214"/>
      <c r="P64" s="214"/>
      <c r="Q64" s="214"/>
      <c r="R64" s="214"/>
      <c r="S64" s="33"/>
      <c r="T64" s="33"/>
      <c r="U64" s="33"/>
      <c r="V64" s="34"/>
      <c r="W64" s="34"/>
      <c r="X64" s="34"/>
      <c r="Y64" s="34"/>
      <c r="Z64" s="4"/>
      <c r="AA64" s="4"/>
      <c r="AB64" s="4"/>
      <c r="AC64" s="4"/>
      <c r="AD64" s="4"/>
      <c r="AE64" s="4"/>
      <c r="AF64" s="4"/>
      <c r="AG64" s="4"/>
    </row>
    <row r="65" spans="1:33" ht="39" hidden="1" customHeight="1" x14ac:dyDescent="0.45">
      <c r="A65" s="159"/>
      <c r="B65" s="161"/>
      <c r="C65" s="229"/>
      <c r="D65" s="230"/>
      <c r="E65" s="230"/>
      <c r="F65" s="230"/>
      <c r="G65" s="230"/>
      <c r="H65" s="230"/>
      <c r="I65" s="230"/>
      <c r="J65" s="230"/>
      <c r="K65" s="231"/>
      <c r="L65" s="213"/>
      <c r="M65" s="214"/>
      <c r="N65" s="214"/>
      <c r="O65" s="214"/>
      <c r="P65" s="214"/>
      <c r="Q65" s="214"/>
      <c r="R65" s="214"/>
      <c r="S65" s="33"/>
      <c r="T65" s="33"/>
      <c r="U65" s="33"/>
      <c r="V65" s="34"/>
      <c r="W65" s="34"/>
      <c r="X65" s="34"/>
      <c r="Y65" s="34"/>
      <c r="Z65" s="4"/>
      <c r="AA65" s="4"/>
      <c r="AB65" s="4"/>
      <c r="AC65" s="4"/>
      <c r="AD65" s="4"/>
      <c r="AE65" s="4"/>
      <c r="AF65" s="4"/>
      <c r="AG65" s="4"/>
    </row>
    <row r="66" spans="1:33" ht="39" hidden="1" customHeight="1" x14ac:dyDescent="0.45">
      <c r="A66" s="159"/>
      <c r="B66" s="161"/>
      <c r="C66" s="229"/>
      <c r="D66" s="230"/>
      <c r="E66" s="230"/>
      <c r="F66" s="230"/>
      <c r="G66" s="230"/>
      <c r="H66" s="230"/>
      <c r="I66" s="230"/>
      <c r="J66" s="230"/>
      <c r="K66" s="231"/>
      <c r="L66" s="213"/>
      <c r="M66" s="214"/>
      <c r="N66" s="214"/>
      <c r="O66" s="214"/>
      <c r="P66" s="214"/>
      <c r="Q66" s="214"/>
      <c r="R66" s="214"/>
      <c r="S66" s="33"/>
      <c r="T66" s="33"/>
      <c r="U66" s="33"/>
      <c r="V66" s="34"/>
      <c r="W66" s="34"/>
      <c r="X66" s="34"/>
      <c r="Y66" s="34"/>
      <c r="Z66" s="4"/>
      <c r="AA66" s="4"/>
      <c r="AB66" s="4"/>
      <c r="AC66" s="4"/>
      <c r="AD66" s="4"/>
      <c r="AE66" s="4"/>
      <c r="AF66" s="4"/>
      <c r="AG66" s="4"/>
    </row>
    <row r="67" spans="1:33" ht="39" customHeight="1" thickBot="1" x14ac:dyDescent="0.5">
      <c r="A67" s="159"/>
      <c r="B67" s="161"/>
      <c r="C67" s="232"/>
      <c r="D67" s="233"/>
      <c r="E67" s="233"/>
      <c r="F67" s="233"/>
      <c r="G67" s="233"/>
      <c r="H67" s="233"/>
      <c r="I67" s="233"/>
      <c r="J67" s="233"/>
      <c r="K67" s="234"/>
      <c r="L67" s="215"/>
      <c r="M67" s="216"/>
      <c r="N67" s="216"/>
      <c r="O67" s="216"/>
      <c r="P67" s="216"/>
      <c r="Q67" s="216"/>
      <c r="R67" s="216"/>
      <c r="S67" s="179" t="s">
        <v>59</v>
      </c>
      <c r="T67" s="180"/>
      <c r="U67" s="38">
        <f>U17+W14+U19</f>
        <v>376550</v>
      </c>
      <c r="V67" s="39" t="s">
        <v>60</v>
      </c>
      <c r="W67" s="181" t="s">
        <v>61</v>
      </c>
      <c r="X67" s="182"/>
      <c r="Y67" s="182"/>
      <c r="Z67" s="183"/>
      <c r="AA67" s="184" t="s">
        <v>62</v>
      </c>
      <c r="AB67" s="182"/>
      <c r="AC67" s="185"/>
      <c r="AD67" s="186">
        <f>AC20+AG4+AG20</f>
        <v>380779</v>
      </c>
      <c r="AE67" s="187"/>
      <c r="AF67" s="187"/>
      <c r="AG67" s="188"/>
    </row>
    <row r="68" spans="1:33" ht="16.5" customHeight="1" thickBot="1" x14ac:dyDescent="0.5">
      <c r="A68" s="159"/>
      <c r="B68" s="161"/>
      <c r="C68" s="163" t="s">
        <v>63</v>
      </c>
      <c r="D68" s="166" t="s">
        <v>64</v>
      </c>
      <c r="E68" s="169" t="s">
        <v>65</v>
      </c>
      <c r="F68" s="172" t="s">
        <v>66</v>
      </c>
      <c r="G68" s="149" t="s">
        <v>67</v>
      </c>
      <c r="H68" s="146" t="s">
        <v>68</v>
      </c>
      <c r="I68" s="152" t="s">
        <v>69</v>
      </c>
      <c r="J68" s="155" t="s">
        <v>70</v>
      </c>
      <c r="K68" s="136" t="s">
        <v>71</v>
      </c>
      <c r="L68" s="158" t="s">
        <v>72</v>
      </c>
      <c r="M68" s="40"/>
      <c r="N68" s="41" t="s">
        <v>73</v>
      </c>
      <c r="O68" s="42"/>
      <c r="P68" s="42"/>
      <c r="Q68" s="42"/>
      <c r="R68" s="42"/>
      <c r="S68" s="42"/>
      <c r="T68" s="42"/>
      <c r="U68" s="42"/>
      <c r="V68" s="142" t="s">
        <v>74</v>
      </c>
      <c r="W68" s="145" t="s">
        <v>75</v>
      </c>
      <c r="X68" s="145" t="s">
        <v>76</v>
      </c>
      <c r="Y68" s="136" t="s">
        <v>77</v>
      </c>
      <c r="Z68" s="146" t="s">
        <v>78</v>
      </c>
      <c r="AA68" s="146" t="s">
        <v>79</v>
      </c>
      <c r="AB68" s="136" t="s">
        <v>80</v>
      </c>
      <c r="AC68" s="136" t="s">
        <v>81</v>
      </c>
      <c r="AD68" s="136" t="s">
        <v>82</v>
      </c>
      <c r="AE68" s="136" t="s">
        <v>83</v>
      </c>
      <c r="AF68" s="136" t="s">
        <v>84</v>
      </c>
      <c r="AG68" s="139" t="s">
        <v>85</v>
      </c>
    </row>
    <row r="69" spans="1:33" ht="16.5" customHeight="1" thickBot="1" x14ac:dyDescent="0.5">
      <c r="A69" s="159"/>
      <c r="B69" s="161"/>
      <c r="C69" s="164"/>
      <c r="D69" s="167"/>
      <c r="E69" s="170"/>
      <c r="F69" s="173"/>
      <c r="G69" s="150"/>
      <c r="H69" s="147"/>
      <c r="I69" s="153"/>
      <c r="J69" s="156"/>
      <c r="K69" s="128"/>
      <c r="L69" s="128"/>
      <c r="M69" s="127" t="s">
        <v>86</v>
      </c>
      <c r="N69" s="130" t="s">
        <v>87</v>
      </c>
      <c r="O69" s="132" t="s">
        <v>88</v>
      </c>
      <c r="P69" s="43"/>
      <c r="Q69" s="43"/>
      <c r="R69" s="43"/>
      <c r="S69" s="43"/>
      <c r="T69" s="44"/>
      <c r="U69" s="133" t="s">
        <v>89</v>
      </c>
      <c r="V69" s="143"/>
      <c r="W69" s="128"/>
      <c r="X69" s="128"/>
      <c r="Y69" s="137"/>
      <c r="Z69" s="147"/>
      <c r="AA69" s="147"/>
      <c r="AB69" s="137"/>
      <c r="AC69" s="137"/>
      <c r="AD69" s="137"/>
      <c r="AE69" s="137"/>
      <c r="AF69" s="137"/>
      <c r="AG69" s="140"/>
    </row>
    <row r="70" spans="1:33" ht="16.5" customHeight="1" thickBot="1" x14ac:dyDescent="0.5">
      <c r="A70" s="159"/>
      <c r="B70" s="161"/>
      <c r="C70" s="164"/>
      <c r="D70" s="167"/>
      <c r="E70" s="170"/>
      <c r="F70" s="173"/>
      <c r="G70" s="150"/>
      <c r="H70" s="147"/>
      <c r="I70" s="153"/>
      <c r="J70" s="156"/>
      <c r="K70" s="128"/>
      <c r="L70" s="128"/>
      <c r="M70" s="128"/>
      <c r="N70" s="130"/>
      <c r="O70" s="130"/>
      <c r="P70" s="45" t="s">
        <v>90</v>
      </c>
      <c r="Q70" s="135" t="s">
        <v>91</v>
      </c>
      <c r="R70" s="135"/>
      <c r="S70" s="45" t="s">
        <v>92</v>
      </c>
      <c r="T70" s="46" t="s">
        <v>93</v>
      </c>
      <c r="U70" s="134"/>
      <c r="V70" s="143"/>
      <c r="W70" s="128"/>
      <c r="X70" s="128"/>
      <c r="Y70" s="137"/>
      <c r="Z70" s="147"/>
      <c r="AA70" s="147"/>
      <c r="AB70" s="137"/>
      <c r="AC70" s="137"/>
      <c r="AD70" s="137"/>
      <c r="AE70" s="137"/>
      <c r="AF70" s="137"/>
      <c r="AG70" s="140"/>
    </row>
    <row r="71" spans="1:33" ht="102.6" customHeight="1" thickBot="1" x14ac:dyDescent="0.5">
      <c r="A71" s="159"/>
      <c r="B71" s="161"/>
      <c r="C71" s="165"/>
      <c r="D71" s="168"/>
      <c r="E71" s="171"/>
      <c r="F71" s="174"/>
      <c r="G71" s="151"/>
      <c r="H71" s="148"/>
      <c r="I71" s="154"/>
      <c r="J71" s="157"/>
      <c r="K71" s="129"/>
      <c r="L71" s="129"/>
      <c r="M71" s="129"/>
      <c r="N71" s="131"/>
      <c r="O71" s="47" t="s">
        <v>94</v>
      </c>
      <c r="P71" s="48" t="s">
        <v>95</v>
      </c>
      <c r="Q71" s="49" t="s">
        <v>96</v>
      </c>
      <c r="R71" s="50" t="s">
        <v>97</v>
      </c>
      <c r="S71" s="47" t="s">
        <v>98</v>
      </c>
      <c r="T71" s="51" t="s">
        <v>99</v>
      </c>
      <c r="U71" s="52" t="s">
        <v>100</v>
      </c>
      <c r="V71" s="144"/>
      <c r="W71" s="129"/>
      <c r="X71" s="129"/>
      <c r="Y71" s="138"/>
      <c r="Z71" s="148"/>
      <c r="AA71" s="148"/>
      <c r="AB71" s="138"/>
      <c r="AC71" s="138"/>
      <c r="AD71" s="138"/>
      <c r="AE71" s="138"/>
      <c r="AF71" s="138"/>
      <c r="AG71" s="141"/>
    </row>
    <row r="72" spans="1:33" ht="25.5" customHeight="1" thickBot="1" x14ac:dyDescent="0.5">
      <c r="A72" s="160"/>
      <c r="B72" s="162"/>
      <c r="C72" s="53"/>
      <c r="D72" s="53"/>
      <c r="E72" s="53"/>
      <c r="F72" s="53"/>
      <c r="G72" s="54"/>
      <c r="H72" s="54"/>
      <c r="I72" s="54"/>
      <c r="J72" s="54"/>
      <c r="K72" s="54"/>
      <c r="L72" s="54"/>
      <c r="M72" s="55" t="s">
        <v>101</v>
      </c>
      <c r="N72" s="56">
        <f>IF(SUM(N73:N76)=SUM(O72,U72),SUM(N73:N76),"B~Cの合計としてください")</f>
        <v>1178798</v>
      </c>
      <c r="O72" s="56">
        <f t="shared" ref="O72:U72" si="0">SUM(O73:O76)</f>
        <v>1178798</v>
      </c>
      <c r="P72" s="57">
        <f t="shared" si="0"/>
        <v>0</v>
      </c>
      <c r="Q72" s="58">
        <f t="shared" si="0"/>
        <v>1069048</v>
      </c>
      <c r="R72" s="58">
        <f t="shared" si="0"/>
        <v>41024</v>
      </c>
      <c r="S72" s="58">
        <f t="shared" si="0"/>
        <v>0</v>
      </c>
      <c r="T72" s="59">
        <f t="shared" si="0"/>
        <v>68726</v>
      </c>
      <c r="U72" s="60">
        <f t="shared" si="0"/>
        <v>0</v>
      </c>
      <c r="V72" s="61"/>
      <c r="W72" s="62"/>
      <c r="X72" s="62"/>
      <c r="Y72" s="54"/>
      <c r="Z72" s="54"/>
      <c r="AA72" s="63"/>
      <c r="AB72" s="64"/>
      <c r="AC72" s="64"/>
      <c r="AD72" s="54"/>
      <c r="AE72" s="54"/>
      <c r="AF72" s="54"/>
      <c r="AG72" s="65"/>
    </row>
    <row r="73" spans="1:33" ht="237.6" customHeight="1" x14ac:dyDescent="0.45">
      <c r="A73" s="124" t="s">
        <v>102</v>
      </c>
      <c r="B73" s="66" t="s">
        <v>103</v>
      </c>
      <c r="C73" s="67">
        <v>1</v>
      </c>
      <c r="D73" s="68" t="str">
        <f>IF(AND(O73&gt;0,T73&gt;0),"R6_補正・R7_予備",IF(O73&gt;0,"R6_補正",""))</f>
        <v>R6_補正・R7_予備</v>
      </c>
      <c r="E73" s="69" t="str">
        <f>IF(O73&gt;0,IF(OR(P73&gt;0,T73&gt;0),"推奨事業・低所得","低所得"),"")</f>
        <v>推奨事業・低所得</v>
      </c>
      <c r="F73" s="69" t="str">
        <f>IF(O73&gt;0,"○","")</f>
        <v>○</v>
      </c>
      <c r="G73" s="69" t="str">
        <f>IF(O73&gt;0,IF('[1]別表（R6低所得世帯支援・不足額給付）'!H9="","",'[1]別表（R6低所得世帯支援・不足額給付）'!H9),"")</f>
        <v>○</v>
      </c>
      <c r="H73" s="69" t="str">
        <f>IF(O73&gt;0,IF('[1]別表（R6低所得世帯支援・不足額給付）'!D9="","",'[1]別表（R6低所得世帯支援・不足額給付）'!D9),"")</f>
        <v>○</v>
      </c>
      <c r="I73" s="70" t="str">
        <f>IF(O73&gt;0,IF('[1]別表（R6低所得世帯支援・不足額給付）'!C9="","",'[1]別表（R6低所得世帯支援・不足額給付）'!C9),"")</f>
        <v>令和6年度住民税非課税世帯向け給付金</v>
      </c>
      <c r="J73" s="70" t="str">
        <f>IF(AND(O73&gt;0,T73&gt;0),"Ⅱ．物価高の克服／米国関税措置",IF(O73&gt;0,"Ⅱ．物価高の克服",""))</f>
        <v>Ⅱ．物価高の克服／米国関税措置</v>
      </c>
      <c r="K73" s="71" t="str">
        <f>IF(O73&gt;0,IF('[1]別表（R6低所得世帯支援・不足額給付）'!J9="","",'[1]別表（R6低所得世帯支援・不足額給付）'!J9),"")</f>
        <v>○</v>
      </c>
      <c r="L73" s="71" t="str">
        <f>IF(O73&gt;0,"－","")</f>
        <v>－</v>
      </c>
      <c r="M73" s="70"/>
      <c r="N73" s="72">
        <f>O73+U73</f>
        <v>1178798</v>
      </c>
      <c r="O73" s="72">
        <f>P73+Q73+R73+S73+T73</f>
        <v>1178798</v>
      </c>
      <c r="P73" s="72">
        <f>'[1]別表（R6低所得世帯支援・不足額給付）'!$D$113</f>
        <v>0</v>
      </c>
      <c r="Q73" s="72">
        <f>'[1]別表（R6低所得世帯支援・不足額給付）'!$E$61</f>
        <v>1069048</v>
      </c>
      <c r="R73" s="72">
        <f>'[1]別表（R6低所得世帯支援・不足額給付）'!$D$109</f>
        <v>41024</v>
      </c>
      <c r="S73" s="72"/>
      <c r="T73" s="73">
        <f>'[1]別表（R6低所得世帯支援・不足額給付）'!$D$116</f>
        <v>68726</v>
      </c>
      <c r="U73" s="72">
        <f>IF(O73=0,0,'[1]別表（R6低所得世帯支援・不足額給付）'!$D$119)</f>
        <v>0</v>
      </c>
      <c r="V73" s="74" t="str">
        <f>IF(O73&gt;0,[1]自動作成!C3,"")</f>
        <v>①物価高が続く中で低所得世帯への支援を行うことで、低所得の方々の生活を維持する。
②低所得世帯への給付金及び事務費
③R6,R7の累計給付金額
令和６年度住民税均等割非課税世帯　26040世帯×30千円、子ども加算　2916人×20千円、定額減税を補足する給付（うち不足額給付）の対象者　58232人　(1168528千円）　　のうちR7計画分
事務費　109750千円
事務費の内容　　[需用費（事務用品等）　役務費（郵送料等）　業務委託料　人件費　として支出]
④低所得世帯等の給付対象世帯数（26040世帯）、定額減税を補足する給付（うち不足額給付）の対象者数（58232人）</v>
      </c>
      <c r="W73" s="71" t="str">
        <f>IF(O73&gt;0,"－","")</f>
        <v>－</v>
      </c>
      <c r="X73" s="71" t="str">
        <f>IF(O73&gt;0,"○","")</f>
        <v>○</v>
      </c>
      <c r="Y73" s="71" t="str">
        <f>IF(O73&gt;0,"－","")</f>
        <v>－</v>
      </c>
      <c r="Z73" s="75" t="str">
        <f>IF(O73&gt;0,IF('[1]別表（R6低所得世帯支援・不足額給付）'!$D$11="","",'[1]別表（R6低所得世帯支援・不足額給付）'!$D$11),"")</f>
        <v>R7.2</v>
      </c>
      <c r="AA73" s="75" t="str">
        <f>IF(O73&gt;0,IF('[1]別表（R6低所得世帯支援・不足額給付）'!$H$11="","",'[1]別表（R6低所得世帯支援・不足額給付）'!$H$11),"")</f>
        <v>R8.3</v>
      </c>
      <c r="AB73" s="76" t="str">
        <f>IF(O73&gt;0,IF('[1]別表（R6低所得世帯支援・不足額給付）'!$C$124="","",'[1]別表（R6低所得世帯支援・不足額給付）'!$C$124),"")</f>
        <v>対象世帯に対して令和7年2月までに支給を開始する</v>
      </c>
      <c r="AC73" s="76" t="str">
        <f>IF(O73&gt;0,IF('[1]別表（R6低所得世帯支援・不足額給付）'!$C$131="","",'[1]別表（R6低所得世帯支援・不足額給付）'!$C$131),"")</f>
        <v>ホームページ等</v>
      </c>
      <c r="AD73" s="70" t="str">
        <f>IF(O73&gt;0,"対象分野に関連しない","")</f>
        <v>対象分野に関連しない</v>
      </c>
      <c r="AE73" s="70"/>
      <c r="AF73" s="69"/>
      <c r="AG73" s="77" t="str">
        <f>IF(O73&gt;0,IF('[1]別表（R6低所得世帯支援・不足額給付）'!$D$12="","",'[1]別表（R6低所得世帯支援・不足額給付）'!$D$12),"")</f>
        <v>R6補正（地）</v>
      </c>
    </row>
    <row r="74" spans="1:33" ht="114" customHeight="1" x14ac:dyDescent="0.45">
      <c r="A74" s="125"/>
      <c r="B74" s="78" t="s">
        <v>104</v>
      </c>
      <c r="C74" s="79">
        <v>2</v>
      </c>
      <c r="D74" s="80"/>
      <c r="E74" s="81"/>
      <c r="F74" s="82"/>
      <c r="G74" s="83"/>
      <c r="H74" s="83"/>
      <c r="I74" s="84"/>
      <c r="J74" s="84"/>
      <c r="K74" s="85"/>
      <c r="L74" s="85"/>
      <c r="M74" s="86"/>
      <c r="N74" s="87">
        <f t="shared" ref="N74:N76" si="1">O74+U74</f>
        <v>0</v>
      </c>
      <c r="O74" s="87">
        <f t="shared" ref="O74:O76" si="2">P74+Q74+R74+S74+T74</f>
        <v>0</v>
      </c>
      <c r="P74" s="88"/>
      <c r="Q74" s="87"/>
      <c r="R74" s="87"/>
      <c r="S74" s="89"/>
      <c r="T74" s="90"/>
      <c r="U74" s="89"/>
      <c r="V74" s="91" t="str">
        <f>IF(O74&gt;0,[1]自動作成!C22,"")</f>
        <v/>
      </c>
      <c r="W74" s="85"/>
      <c r="X74" s="85"/>
      <c r="Y74" s="85"/>
      <c r="Z74" s="92"/>
      <c r="AA74" s="92"/>
      <c r="AB74" s="93"/>
      <c r="AC74" s="93"/>
      <c r="AD74" s="84"/>
      <c r="AE74" s="86"/>
      <c r="AF74" s="94"/>
      <c r="AG74" s="95"/>
    </row>
    <row r="75" spans="1:33" ht="130.94999999999999" customHeight="1" x14ac:dyDescent="0.45">
      <c r="A75" s="125"/>
      <c r="B75" s="96" t="s">
        <v>105</v>
      </c>
      <c r="C75" s="79">
        <v>3</v>
      </c>
      <c r="D75" s="97"/>
      <c r="E75" s="98"/>
      <c r="F75" s="99"/>
      <c r="G75" s="100"/>
      <c r="H75" s="100"/>
      <c r="I75" s="101"/>
      <c r="J75" s="101"/>
      <c r="K75" s="102"/>
      <c r="L75" s="102"/>
      <c r="M75" s="103"/>
      <c r="N75" s="88">
        <f t="shared" si="1"/>
        <v>0</v>
      </c>
      <c r="O75" s="88">
        <f t="shared" si="2"/>
        <v>0</v>
      </c>
      <c r="P75" s="104"/>
      <c r="Q75" s="105"/>
      <c r="R75" s="88"/>
      <c r="S75" s="88"/>
      <c r="T75" s="106"/>
      <c r="U75" s="105"/>
      <c r="V75" s="107"/>
      <c r="W75" s="102"/>
      <c r="X75" s="102"/>
      <c r="Y75" s="102"/>
      <c r="Z75" s="108"/>
      <c r="AA75" s="108"/>
      <c r="AB75" s="109"/>
      <c r="AC75" s="109"/>
      <c r="AD75" s="101"/>
      <c r="AE75" s="103"/>
      <c r="AF75" s="110"/>
      <c r="AG75" s="95"/>
    </row>
    <row r="76" spans="1:33" ht="77.400000000000006" thickBot="1" x14ac:dyDescent="0.5">
      <c r="A76" s="126"/>
      <c r="B76" s="111" t="s">
        <v>106</v>
      </c>
      <c r="C76" s="112">
        <v>4</v>
      </c>
      <c r="D76" s="113"/>
      <c r="E76" s="114"/>
      <c r="F76" s="114"/>
      <c r="G76" s="115"/>
      <c r="H76" s="115"/>
      <c r="I76" s="116"/>
      <c r="J76" s="116"/>
      <c r="K76" s="115"/>
      <c r="L76" s="115"/>
      <c r="M76" s="117"/>
      <c r="N76" s="118">
        <f t="shared" si="1"/>
        <v>0</v>
      </c>
      <c r="O76" s="119">
        <f t="shared" si="2"/>
        <v>0</v>
      </c>
      <c r="P76" s="120"/>
      <c r="Q76" s="121"/>
      <c r="R76" s="120"/>
      <c r="S76" s="121"/>
      <c r="T76" s="122"/>
      <c r="U76" s="120"/>
      <c r="V76" s="297"/>
      <c r="W76" s="115"/>
      <c r="X76" s="115"/>
      <c r="Y76" s="115"/>
      <c r="Z76" s="298"/>
      <c r="AA76" s="298"/>
      <c r="AB76" s="299"/>
      <c r="AC76" s="299"/>
      <c r="AD76" s="116"/>
      <c r="AE76" s="117"/>
      <c r="AF76" s="300"/>
      <c r="AG76" s="301"/>
    </row>
  </sheetData>
  <mergeCells count="118">
    <mergeCell ref="C1:AG1"/>
    <mergeCell ref="A2:AG2"/>
    <mergeCell ref="A3:B67"/>
    <mergeCell ref="C3:H3"/>
    <mergeCell ref="I3:K3"/>
    <mergeCell ref="L3:P3"/>
    <mergeCell ref="Q3:R3"/>
    <mergeCell ref="S3:T3"/>
    <mergeCell ref="W3:X3"/>
    <mergeCell ref="Y3:Y21"/>
    <mergeCell ref="C4:H4"/>
    <mergeCell ref="I4:K4"/>
    <mergeCell ref="L4:P4"/>
    <mergeCell ref="Q4:R4"/>
    <mergeCell ref="S4:T4"/>
    <mergeCell ref="V4:X7"/>
    <mergeCell ref="AA4:AB4"/>
    <mergeCell ref="AD4:AF4"/>
    <mergeCell ref="Z3:AB3"/>
    <mergeCell ref="AD3:AF3"/>
    <mergeCell ref="C5:H5"/>
    <mergeCell ref="I5:K5"/>
    <mergeCell ref="L5:R5"/>
    <mergeCell ref="S5:T5"/>
    <mergeCell ref="AA5:AB5"/>
    <mergeCell ref="AD5:AG19"/>
    <mergeCell ref="C6:H6"/>
    <mergeCell ref="I6:K6"/>
    <mergeCell ref="L6:M9"/>
    <mergeCell ref="N6:P6"/>
    <mergeCell ref="Q6:R6"/>
    <mergeCell ref="S6:T6"/>
    <mergeCell ref="AA6:AB6"/>
    <mergeCell ref="C7:H7"/>
    <mergeCell ref="I7:K7"/>
    <mergeCell ref="N7:P7"/>
    <mergeCell ref="Q7:R7"/>
    <mergeCell ref="S7:U7"/>
    <mergeCell ref="AA7:AB7"/>
    <mergeCell ref="Z9:AB9"/>
    <mergeCell ref="L10:M10"/>
    <mergeCell ref="N10:P10"/>
    <mergeCell ref="Q10:R10"/>
    <mergeCell ref="S10:T10"/>
    <mergeCell ref="AA10:AB10"/>
    <mergeCell ref="C8:K67"/>
    <mergeCell ref="N8:P8"/>
    <mergeCell ref="Q8:R8"/>
    <mergeCell ref="S8:T8"/>
    <mergeCell ref="W8:X8"/>
    <mergeCell ref="AA8:AB8"/>
    <mergeCell ref="N9:P9"/>
    <mergeCell ref="Q9:R9"/>
    <mergeCell ref="S9:T9"/>
    <mergeCell ref="V9:X12"/>
    <mergeCell ref="L11:M11"/>
    <mergeCell ref="N11:P11"/>
    <mergeCell ref="Q11:R11"/>
    <mergeCell ref="S11:T11"/>
    <mergeCell ref="AA11:AB11"/>
    <mergeCell ref="L12:R67"/>
    <mergeCell ref="S12:U12"/>
    <mergeCell ref="AA12:AB12"/>
    <mergeCell ref="S13:T13"/>
    <mergeCell ref="W13:X13"/>
    <mergeCell ref="AA13:AB13"/>
    <mergeCell ref="S14:T14"/>
    <mergeCell ref="W14:X14"/>
    <mergeCell ref="AA14:AB14"/>
    <mergeCell ref="S15:T15"/>
    <mergeCell ref="V15:X21"/>
    <mergeCell ref="Z15:AB15"/>
    <mergeCell ref="S16:T16"/>
    <mergeCell ref="AA16:AB16"/>
    <mergeCell ref="S17:T17"/>
    <mergeCell ref="AD20:AF20"/>
    <mergeCell ref="Z21:AG21"/>
    <mergeCell ref="S67:T67"/>
    <mergeCell ref="W67:Z67"/>
    <mergeCell ref="AA67:AC67"/>
    <mergeCell ref="AD67:AG67"/>
    <mergeCell ref="AA17:AB17"/>
    <mergeCell ref="S18:U18"/>
    <mergeCell ref="AA18:AB18"/>
    <mergeCell ref="S19:T19"/>
    <mergeCell ref="Z19:AB19"/>
    <mergeCell ref="S20:U21"/>
    <mergeCell ref="Z20:AB20"/>
    <mergeCell ref="AE68:AE71"/>
    <mergeCell ref="AF68:AF71"/>
    <mergeCell ref="AG68:AG71"/>
    <mergeCell ref="V68:V71"/>
    <mergeCell ref="W68:W71"/>
    <mergeCell ref="X68:X71"/>
    <mergeCell ref="Y68:Y71"/>
    <mergeCell ref="Z68:Z71"/>
    <mergeCell ref="AA68:AA71"/>
    <mergeCell ref="A73:A76"/>
    <mergeCell ref="M69:M71"/>
    <mergeCell ref="N69:N71"/>
    <mergeCell ref="O69:O70"/>
    <mergeCell ref="U69:U70"/>
    <mergeCell ref="Q70:R70"/>
    <mergeCell ref="AB68:AB71"/>
    <mergeCell ref="AC68:AC71"/>
    <mergeCell ref="AD68:AD71"/>
    <mergeCell ref="G68:G71"/>
    <mergeCell ref="H68:H71"/>
    <mergeCell ref="I68:I71"/>
    <mergeCell ref="J68:J71"/>
    <mergeCell ref="K68:K71"/>
    <mergeCell ref="L68:L71"/>
    <mergeCell ref="A68:A72"/>
    <mergeCell ref="B68:B72"/>
    <mergeCell ref="C68:C71"/>
    <mergeCell ref="D68:D71"/>
    <mergeCell ref="E68:E71"/>
    <mergeCell ref="F68:F71"/>
  </mergeCells>
  <phoneticPr fontId="4"/>
  <conditionalFormatting sqref="D1:D1048576">
    <cfRule type="containsText" dxfId="9" priority="2" operator="containsText" text="R7_予備">
      <formula>NOT(ISERROR(SEARCH("R7_予備",D1)))</formula>
    </cfRule>
  </conditionalFormatting>
  <conditionalFormatting sqref="P74">
    <cfRule type="expression" dxfId="8" priority="13">
      <formula>OR(D75="R7_予備",E75="",E75="低所得")</formula>
    </cfRule>
  </conditionalFormatting>
  <conditionalFormatting sqref="P75:P76">
    <cfRule type="expression" dxfId="7" priority="1">
      <formula>OR(D75="R7_予備",E75="",E75="低所得")</formula>
    </cfRule>
  </conditionalFormatting>
  <conditionalFormatting sqref="Q75">
    <cfRule type="expression" dxfId="6" priority="8">
      <formula>OR(D75="R7_予備",E75="",E75="推奨事業")</formula>
    </cfRule>
  </conditionalFormatting>
  <conditionalFormatting sqref="R76">
    <cfRule type="expression" dxfId="5" priority="7">
      <formula>OR(E76="",E76="推奨事業")</formula>
    </cfRule>
  </conditionalFormatting>
  <conditionalFormatting sqref="S74">
    <cfRule type="expression" dxfId="4" priority="6">
      <formula>E74=""</formula>
    </cfRule>
  </conditionalFormatting>
  <conditionalFormatting sqref="T75:T76">
    <cfRule type="expression" dxfId="3" priority="4">
      <formula>OR(D75="R6_補正",E75="",E75="低所得")</formula>
    </cfRule>
  </conditionalFormatting>
  <conditionalFormatting sqref="U13:U16">
    <cfRule type="expression" dxfId="2" priority="10">
      <formula>U13=0</formula>
    </cfRule>
  </conditionalFormatting>
  <conditionalFormatting sqref="W13">
    <cfRule type="expression" dxfId="1" priority="5">
      <formula>W13=0</formula>
    </cfRule>
  </conditionalFormatting>
  <dataValidations count="25">
    <dataValidation type="whole" operator="greaterThanOrEqual" allowBlank="1" showInputMessage="1" showErrorMessage="1" sqref="N75:O75 Q75:U75 N72:U74 N76:U76">
      <formula1>0</formula1>
    </dataValidation>
    <dataValidation type="list" allowBlank="1" showInputMessage="1" showErrorMessage="1" sqref="D75:D76">
      <formula1>国の予算年度_R6補正orR7予備or両方</formula1>
    </dataValidation>
    <dataValidation type="list" allowBlank="1" showErrorMessage="1" sqref="Z76">
      <formula1>事業始期_別表3</formula1>
    </dataValidation>
    <dataValidation type="list" allowBlank="1" showInputMessage="1" showErrorMessage="1" sqref="AG74">
      <formula1>予算区分_R7_通常</formula1>
    </dataValidation>
    <dataValidation type="list" allowBlank="1" showInputMessage="1" showErrorMessage="1" sqref="AA74:AA76">
      <formula1>事業終期_R7_通常</formula1>
    </dataValidation>
    <dataValidation type="list" allowBlank="1" showInputMessage="1" showErrorMessage="1" sqref="D74">
      <formula1>国の予算年度_R6補正</formula1>
    </dataValidation>
    <dataValidation allowBlank="1" showErrorMessage="1" prompt="該当が無い場合は0を入力してください。" sqref="AC17 W3 U3:U6 AG20 AC3 AG3"/>
    <dataValidation type="list" allowBlank="1" showInputMessage="1" showErrorMessage="1" sqref="H75">
      <formula1>臨時の措置であることが分かる名称</formula1>
    </dataValidation>
    <dataValidation type="list" allowBlank="1" showInputMessage="1" showErrorMessage="1" sqref="Z74:Z76">
      <formula1>事業始期_R7_通常</formula1>
    </dataValidation>
    <dataValidation type="list" allowBlank="1" showInputMessage="1" showErrorMessage="1" sqref="E74">
      <formula1>枠_給付支援</formula1>
    </dataValidation>
    <dataValidation type="list" allowBlank="1" showInputMessage="1" showErrorMessage="1" sqref="I4:K4">
      <formula1>INDIRECT($I$3)</formula1>
    </dataValidation>
    <dataValidation type="list" allowBlank="1" showInputMessage="1" showErrorMessage="1" sqref="I3:K3">
      <formula1>都道府県別_括弧あり</formula1>
    </dataValidation>
    <dataValidation type="list" allowBlank="1" showInputMessage="1" showErrorMessage="1" sqref="J74">
      <formula1>経済対策との関係_R6</formula1>
    </dataValidation>
    <dataValidation type="list" allowBlank="1" showErrorMessage="1" sqref="H74 H76">
      <formula1>臨時の措置であることが分かる名称</formula1>
    </dataValidation>
    <dataValidation type="list" allowBlank="1" showInputMessage="1" showErrorMessage="1" sqref="F74:F76">
      <formula1>地方単独事業</formula1>
    </dataValidation>
    <dataValidation type="list" allowBlank="1" showInputMessage="1" showErrorMessage="1" sqref="K74:K76">
      <formula1>対象外経費に臨時交付金を充当していない</formula1>
    </dataValidation>
    <dataValidation type="list" allowBlank="1" showInputMessage="1" showErrorMessage="1" sqref="AD74:AD76">
      <formula1>対象分野_低</formula1>
    </dataValidation>
    <dataValidation type="list" allowBlank="1" showInputMessage="1" showErrorMessage="1" sqref="Y74:Y76">
      <formula1>基金_低所得</formula1>
    </dataValidation>
    <dataValidation type="list" allowBlank="1" showInputMessage="1" showErrorMessage="1" sqref="X74:X76">
      <formula1>個人を対象とした給付金等_低所得</formula1>
    </dataValidation>
    <dataValidation type="list" allowBlank="1" showInputMessage="1" showErrorMessage="1" sqref="W74:W76">
      <formula1>特定事業者等支援_低所得</formula1>
    </dataValidation>
    <dataValidation type="list" allowBlank="1" showInputMessage="1" showErrorMessage="1" sqref="L74:L76">
      <formula1>低_推奨事業メニュー</formula1>
    </dataValidation>
    <dataValidation type="list" allowBlank="1" showInputMessage="1" showErrorMessage="1" sqref="G74:G76">
      <formula1>エネルギー・食料品価格等の物価高騰の影響を受けた生活者等に対して事業の効果が直接及ぶ</formula1>
    </dataValidation>
    <dataValidation type="list" allowBlank="1" showErrorMessage="1" sqref="G76">
      <formula1>エネルギー・食料品価格等の物価高騰の影響を受けた生活者等に対して事業の効果が直接及ぶ</formula1>
    </dataValidation>
    <dataValidation allowBlank="1" showErrorMessage="1" sqref="AD73:AF73 M76 AE76:AF76 M73 H73"/>
    <dataValidation allowBlank="1" showErrorMessage="1" prompt="数式や、当室で入力した数値は変更しないでください。" sqref="W8 U8:U11 U19 U13:U17 W13:W14 Q6:Q11 U67"/>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2" id="{DC7B90E4-215E-4FB3-B6DF-6A722F2C5BE2}">
            <xm:f>D73&lt;&gt;[14203_神奈川県平塚市_r7_1_2.xlsx]朱色変色!#REF!</xm:f>
            <x14:dxf>
              <fill>
                <patternFill>
                  <bgColor theme="5" tint="0.79998168889431442"/>
                </patternFill>
              </fill>
            </x14:dxf>
          </x14:cfRule>
          <xm:sqref>D73:AG76</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INDIRECT('C:\Users\120642\Desktop\[14203_神奈川県平塚市_r7_1_2.xlsx]分岐管理シート'!#REF!)</xm:f>
          </x14:formula1>
          <xm:sqref>J75:J76</xm:sqref>
        </x14:dataValidation>
        <x14:dataValidation type="list" allowBlank="1" showInputMessage="1" showErrorMessage="1">
          <x14:formula1>
            <xm:f>INDIRECT('C:\Users\120642\Desktop\[14203_神奈川県平塚市_r7_1_2.xlsx]分岐管理シート'!#REF!)</xm:f>
          </x14:formula1>
          <xm:sqref>AG75:AG76</xm:sqref>
        </x14:dataValidation>
        <x14:dataValidation type="list" allowBlank="1" showErrorMessage="1" prompt="D78を選択すると、入力可能になります。">
          <x14:formula1>
            <xm:f>INDIRECT('C:\Users\120642\Desktop\[14203_神奈川県平塚市_r7_1_2.xlsx]分岐管理シート'!#REF!)</xm:f>
          </x14:formula1>
          <xm:sqref>E76</xm:sqref>
        </x14:dataValidation>
        <x14:dataValidation type="list" allowBlank="1" showInputMessage="1" showErrorMessage="1">
          <x14:formula1>
            <xm:f>INDIRECT('C:\Users\120642\Desktop\[14203_神奈川県平塚市_r7_1_2.xlsx]分岐管理シート'!#REF!)</xm:f>
          </x14:formula1>
          <xm:sqref>E75</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