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86AA4649-F966-49BE-B600-6071D5935113}" xr6:coauthVersionLast="47" xr6:coauthVersionMax="47" xr10:uidLastSave="{00000000-0000-0000-0000-000000000000}"/>
  <bookViews>
    <workbookView xWindow="-28920" yWindow="15" windowWidth="29040" windowHeight="15720" tabRatio="786" firstSheet="1" activeTab="3"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Z46" i="10" l="1"/>
  <c r="AV19" i="12"/>
  <c r="AV20" i="12" s="1"/>
  <c r="AB19" i="12"/>
  <c r="AB20" i="12" s="1"/>
  <c r="BC8" i="12"/>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7" i="10" s="1"/>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Z44" i="5" s="1"/>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<sst xmlns="http://schemas.openxmlformats.org/spreadsheetml/2006/main" count="1793" uniqueCount="253">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</sst>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6">
        <v>9</v>
      </c>
      <c r="BD10" s="267"/>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8" t="s">
        <v>20</v>
      </c>
      <c r="C16" s="298" t="s">
        <v>221</v>
      </c>
      <c r="D16" s="299"/>
      <c r="E16" s="311"/>
      <c r="F16" s="114"/>
      <c r="G16" s="33"/>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
      <c r="B19" s="309"/>
      <c r="C19" s="301"/>
      <c r="D19" s="302"/>
      <c r="E19" s="312"/>
      <c r="F19" s="120"/>
      <c r="G19" s="32"/>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45">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
      <c r="B21" s="122"/>
      <c r="C21" s="372" t="s">
        <v>76</v>
      </c>
      <c r="D21" s="373"/>
      <c r="E21" s="374"/>
      <c r="F21" s="169"/>
      <c r="G21" s="123"/>
      <c r="H21" s="339" t="s">
        <v>105</v>
      </c>
      <c r="I21" s="384" t="s">
        <v>78</v>
      </c>
      <c r="J21" s="385"/>
      <c r="K21" s="385"/>
      <c r="L21" s="386"/>
      <c r="M21" s="340" t="s">
        <v>104</v>
      </c>
      <c r="N21" s="341"/>
      <c r="O21" s="342"/>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2"/>
      <c r="BA21" s="283"/>
      <c r="BB21" s="284"/>
      <c r="BC21" s="283"/>
      <c r="BD21" s="285"/>
      <c r="BE21" s="286"/>
      <c r="BF21" s="286"/>
      <c r="BG21" s="286"/>
      <c r="BH21" s="287"/>
    </row>
    <row r="22" spans="2:60" ht="20.25" customHeight="1" x14ac:dyDescent="0.4">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x14ac:dyDescent="0.4">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81" t="s">
        <v>82</v>
      </c>
      <c r="D24" s="382"/>
      <c r="E24" s="383"/>
      <c r="F24" s="171"/>
      <c r="G24" s="130"/>
      <c r="H24" s="343" t="s">
        <v>105</v>
      </c>
      <c r="I24" s="257" t="s">
        <v>77</v>
      </c>
      <c r="J24" s="258"/>
      <c r="K24" s="258"/>
      <c r="L24" s="259"/>
      <c r="M24" s="270" t="s">
        <v>121</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x14ac:dyDescent="0.4">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x14ac:dyDescent="0.4">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81" t="s">
        <v>85</v>
      </c>
      <c r="D27" s="382"/>
      <c r="E27" s="383"/>
      <c r="F27" s="124"/>
      <c r="G27" s="126"/>
      <c r="H27" s="335" t="s">
        <v>105</v>
      </c>
      <c r="I27" s="257" t="s">
        <v>79</v>
      </c>
      <c r="J27" s="258"/>
      <c r="K27" s="258"/>
      <c r="L27" s="259"/>
      <c r="M27" s="270" t="s">
        <v>122</v>
      </c>
      <c r="N27" s="271"/>
      <c r="O27" s="272"/>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79"/>
      <c r="BA27" s="280"/>
      <c r="BB27" s="281"/>
      <c r="BC27" s="280"/>
      <c r="BD27" s="242"/>
      <c r="BE27" s="243"/>
      <c r="BF27" s="243"/>
      <c r="BG27" s="243"/>
      <c r="BH27" s="244"/>
    </row>
    <row r="28" spans="2:60" ht="20.25" customHeight="1" x14ac:dyDescent="0.4">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x14ac:dyDescent="0.4">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x14ac:dyDescent="0.4">
      <c r="B30" s="129"/>
      <c r="C30" s="381" t="s">
        <v>85</v>
      </c>
      <c r="D30" s="382"/>
      <c r="E30" s="383"/>
      <c r="F30" s="124"/>
      <c r="G30" s="126"/>
      <c r="H30" s="335" t="s">
        <v>105</v>
      </c>
      <c r="I30" s="257" t="s">
        <v>19</v>
      </c>
      <c r="J30" s="258"/>
      <c r="K30" s="258"/>
      <c r="L30" s="259"/>
      <c r="M30" s="270" t="s">
        <v>123</v>
      </c>
      <c r="N30" s="271"/>
      <c r="O30" s="272"/>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79"/>
      <c r="BA30" s="280"/>
      <c r="BB30" s="281"/>
      <c r="BC30" s="280"/>
      <c r="BD30" s="242"/>
      <c r="BE30" s="243"/>
      <c r="BF30" s="243"/>
      <c r="BG30" s="243"/>
      <c r="BH30" s="244"/>
    </row>
    <row r="31" spans="2:60" ht="20.25" customHeight="1" x14ac:dyDescent="0.4">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x14ac:dyDescent="0.4">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x14ac:dyDescent="0.4">
      <c r="B33" s="129"/>
      <c r="C33" s="381" t="s">
        <v>85</v>
      </c>
      <c r="D33" s="382"/>
      <c r="E33" s="383"/>
      <c r="F33" s="124"/>
      <c r="G33" s="126"/>
      <c r="H33" s="335" t="s">
        <v>105</v>
      </c>
      <c r="I33" s="257" t="s">
        <v>19</v>
      </c>
      <c r="J33" s="258"/>
      <c r="K33" s="258"/>
      <c r="L33" s="259"/>
      <c r="M33" s="270" t="s">
        <v>124</v>
      </c>
      <c r="N33" s="271"/>
      <c r="O33" s="272"/>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79"/>
      <c r="BA33" s="280"/>
      <c r="BB33" s="281"/>
      <c r="BC33" s="280"/>
      <c r="BD33" s="242"/>
      <c r="BE33" s="243"/>
      <c r="BF33" s="243"/>
      <c r="BG33" s="243"/>
      <c r="BH33" s="244"/>
    </row>
    <row r="34" spans="2:60" ht="20.25" customHeight="1" x14ac:dyDescent="0.4">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x14ac:dyDescent="0.4">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81" t="s">
        <v>85</v>
      </c>
      <c r="D36" s="382"/>
      <c r="E36" s="383"/>
      <c r="F36" s="124"/>
      <c r="G36" s="126"/>
      <c r="H36" s="335" t="s">
        <v>105</v>
      </c>
      <c r="I36" s="257" t="s">
        <v>106</v>
      </c>
      <c r="J36" s="258"/>
      <c r="K36" s="258"/>
      <c r="L36" s="259"/>
      <c r="M36" s="270" t="s">
        <v>125</v>
      </c>
      <c r="N36" s="271"/>
      <c r="O36" s="272"/>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79"/>
      <c r="BA36" s="280"/>
      <c r="BB36" s="281"/>
      <c r="BC36" s="280"/>
      <c r="BD36" s="242"/>
      <c r="BE36" s="243"/>
      <c r="BF36" s="243"/>
      <c r="BG36" s="243"/>
      <c r="BH36" s="244"/>
    </row>
    <row r="37" spans="2:60" ht="20.25" customHeight="1" x14ac:dyDescent="0.4">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x14ac:dyDescent="0.4">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x14ac:dyDescent="0.4">
      <c r="B39" s="129"/>
      <c r="C39" s="381" t="s">
        <v>85</v>
      </c>
      <c r="D39" s="382"/>
      <c r="E39" s="383"/>
      <c r="F39" s="124"/>
      <c r="G39" s="126"/>
      <c r="H39" s="335" t="s">
        <v>105</v>
      </c>
      <c r="I39" s="257" t="s">
        <v>106</v>
      </c>
      <c r="J39" s="258"/>
      <c r="K39" s="258"/>
      <c r="L39" s="259"/>
      <c r="M39" s="270" t="s">
        <v>126</v>
      </c>
      <c r="N39" s="271"/>
      <c r="O39" s="272"/>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79"/>
      <c r="BA39" s="280"/>
      <c r="BB39" s="281"/>
      <c r="BC39" s="280"/>
      <c r="BD39" s="242"/>
      <c r="BE39" s="243"/>
      <c r="BF39" s="243"/>
      <c r="BG39" s="243"/>
      <c r="BH39" s="244"/>
    </row>
    <row r="40" spans="2:60" ht="20.25" customHeight="1" x14ac:dyDescent="0.4">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x14ac:dyDescent="0.4">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x14ac:dyDescent="0.4">
      <c r="B42" s="129"/>
      <c r="C42" s="381" t="s">
        <v>85</v>
      </c>
      <c r="D42" s="382"/>
      <c r="E42" s="383"/>
      <c r="F42" s="124"/>
      <c r="G42" s="126"/>
      <c r="H42" s="335" t="s">
        <v>105</v>
      </c>
      <c r="I42" s="257" t="s">
        <v>80</v>
      </c>
      <c r="J42" s="258"/>
      <c r="K42" s="258"/>
      <c r="L42" s="259"/>
      <c r="M42" s="270" t="s">
        <v>127</v>
      </c>
      <c r="N42" s="271"/>
      <c r="O42" s="272"/>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79"/>
      <c r="BA42" s="280"/>
      <c r="BB42" s="281"/>
      <c r="BC42" s="280"/>
      <c r="BD42" s="242"/>
      <c r="BE42" s="243"/>
      <c r="BF42" s="243"/>
      <c r="BG42" s="243"/>
      <c r="BH42" s="244"/>
    </row>
    <row r="43" spans="2:60" ht="20.25" customHeight="1" x14ac:dyDescent="0.4">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x14ac:dyDescent="0.4">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x14ac:dyDescent="0.4">
      <c r="B45" s="129"/>
      <c r="C45" s="381" t="s">
        <v>85</v>
      </c>
      <c r="D45" s="382"/>
      <c r="E45" s="383"/>
      <c r="F45" s="124"/>
      <c r="G45" s="126"/>
      <c r="H45" s="335" t="s">
        <v>105</v>
      </c>
      <c r="I45" s="257" t="s">
        <v>79</v>
      </c>
      <c r="J45" s="258"/>
      <c r="K45" s="258"/>
      <c r="L45" s="259"/>
      <c r="M45" s="270" t="s">
        <v>128</v>
      </c>
      <c r="N45" s="271"/>
      <c r="O45" s="272"/>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79"/>
      <c r="BA45" s="280"/>
      <c r="BB45" s="281"/>
      <c r="BC45" s="280"/>
      <c r="BD45" s="242"/>
      <c r="BE45" s="243"/>
      <c r="BF45" s="243"/>
      <c r="BG45" s="243"/>
      <c r="BH45" s="244"/>
    </row>
    <row r="46" spans="2:60" ht="20.25" customHeight="1" x14ac:dyDescent="0.4">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x14ac:dyDescent="0.4">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x14ac:dyDescent="0.4">
      <c r="B48" s="129"/>
      <c r="C48" s="381" t="s">
        <v>85</v>
      </c>
      <c r="D48" s="382"/>
      <c r="E48" s="383"/>
      <c r="F48" s="124"/>
      <c r="G48" s="126"/>
      <c r="H48" s="335" t="s">
        <v>120</v>
      </c>
      <c r="I48" s="257" t="s">
        <v>19</v>
      </c>
      <c r="J48" s="258"/>
      <c r="K48" s="258"/>
      <c r="L48" s="259"/>
      <c r="M48" s="270" t="s">
        <v>129</v>
      </c>
      <c r="N48" s="271"/>
      <c r="O48" s="272"/>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79"/>
      <c r="BA48" s="280"/>
      <c r="BB48" s="281"/>
      <c r="BC48" s="280"/>
      <c r="BD48" s="242"/>
      <c r="BE48" s="243"/>
      <c r="BF48" s="243"/>
      <c r="BG48" s="243"/>
      <c r="BH48" s="244"/>
    </row>
    <row r="49" spans="2:60" ht="20.25" customHeight="1" x14ac:dyDescent="0.4">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x14ac:dyDescent="0.4">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81" t="s">
        <v>85</v>
      </c>
      <c r="D51" s="382"/>
      <c r="E51" s="383"/>
      <c r="F51" s="124"/>
      <c r="G51" s="126"/>
      <c r="H51" s="335" t="s">
        <v>120</v>
      </c>
      <c r="I51" s="257" t="s">
        <v>19</v>
      </c>
      <c r="J51" s="258"/>
      <c r="K51" s="258"/>
      <c r="L51" s="259"/>
      <c r="M51" s="270" t="s">
        <v>130</v>
      </c>
      <c r="N51" s="271"/>
      <c r="O51" s="272"/>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79"/>
      <c r="BA51" s="280"/>
      <c r="BB51" s="281"/>
      <c r="BC51" s="280"/>
      <c r="BD51" s="242"/>
      <c r="BE51" s="243"/>
      <c r="BF51" s="243"/>
      <c r="BG51" s="243"/>
      <c r="BH51" s="244"/>
    </row>
    <row r="52" spans="2:60" ht="20.25" customHeight="1" x14ac:dyDescent="0.4">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x14ac:dyDescent="0.4">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81" t="s">
        <v>85</v>
      </c>
      <c r="D54" s="382"/>
      <c r="E54" s="383"/>
      <c r="F54" s="124"/>
      <c r="G54" s="126"/>
      <c r="H54" s="335" t="s">
        <v>120</v>
      </c>
      <c r="I54" s="257" t="s">
        <v>106</v>
      </c>
      <c r="J54" s="258"/>
      <c r="K54" s="258"/>
      <c r="L54" s="259"/>
      <c r="M54" s="270" t="s">
        <v>131</v>
      </c>
      <c r="N54" s="271"/>
      <c r="O54" s="272"/>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79"/>
      <c r="BA54" s="280"/>
      <c r="BB54" s="281"/>
      <c r="BC54" s="280"/>
      <c r="BD54" s="242"/>
      <c r="BE54" s="243"/>
      <c r="BF54" s="243"/>
      <c r="BG54" s="243"/>
      <c r="BH54" s="244"/>
    </row>
    <row r="55" spans="2:60" ht="20.25" customHeight="1" x14ac:dyDescent="0.4">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x14ac:dyDescent="0.4">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81" t="s">
        <v>85</v>
      </c>
      <c r="D57" s="382"/>
      <c r="E57" s="383"/>
      <c r="F57" s="124"/>
      <c r="G57" s="126"/>
      <c r="H57" s="335" t="s">
        <v>120</v>
      </c>
      <c r="I57" s="257" t="s">
        <v>106</v>
      </c>
      <c r="J57" s="258"/>
      <c r="K57" s="258"/>
      <c r="L57" s="259"/>
      <c r="M57" s="270" t="s">
        <v>132</v>
      </c>
      <c r="N57" s="271"/>
      <c r="O57" s="272"/>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79"/>
      <c r="BA57" s="280"/>
      <c r="BB57" s="281"/>
      <c r="BC57" s="280"/>
      <c r="BD57" s="242"/>
      <c r="BE57" s="243"/>
      <c r="BF57" s="243"/>
      <c r="BG57" s="243"/>
      <c r="BH57" s="244"/>
    </row>
    <row r="58" spans="2:60" ht="20.25" customHeight="1" x14ac:dyDescent="0.4">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x14ac:dyDescent="0.4">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81" t="s">
        <v>85</v>
      </c>
      <c r="D60" s="382"/>
      <c r="E60" s="383"/>
      <c r="F60" s="124"/>
      <c r="G60" s="126"/>
      <c r="H60" s="335" t="s">
        <v>120</v>
      </c>
      <c r="I60" s="257" t="s">
        <v>106</v>
      </c>
      <c r="J60" s="258"/>
      <c r="K60" s="258"/>
      <c r="L60" s="259"/>
      <c r="M60" s="270" t="s">
        <v>133</v>
      </c>
      <c r="N60" s="271"/>
      <c r="O60" s="272"/>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79"/>
      <c r="BA60" s="280"/>
      <c r="BB60" s="281"/>
      <c r="BC60" s="280"/>
      <c r="BD60" s="242"/>
      <c r="BE60" s="243"/>
      <c r="BF60" s="243"/>
      <c r="BG60" s="243"/>
      <c r="BH60" s="244"/>
    </row>
    <row r="61" spans="2:60" ht="20.25" customHeight="1" x14ac:dyDescent="0.4">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x14ac:dyDescent="0.4">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81" t="s">
        <v>85</v>
      </c>
      <c r="D63" s="382"/>
      <c r="E63" s="383"/>
      <c r="F63" s="124"/>
      <c r="G63" s="126"/>
      <c r="H63" s="335" t="s">
        <v>120</v>
      </c>
      <c r="I63" s="257" t="s">
        <v>106</v>
      </c>
      <c r="J63" s="258"/>
      <c r="K63" s="258"/>
      <c r="L63" s="259"/>
      <c r="M63" s="270" t="s">
        <v>134</v>
      </c>
      <c r="N63" s="271"/>
      <c r="O63" s="272"/>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x14ac:dyDescent="0.4">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81" t="s">
        <v>85</v>
      </c>
      <c r="D66" s="382"/>
      <c r="E66" s="383"/>
      <c r="F66" s="124"/>
      <c r="G66" s="126"/>
      <c r="H66" s="335" t="s">
        <v>120</v>
      </c>
      <c r="I66" s="257" t="s">
        <v>106</v>
      </c>
      <c r="J66" s="258"/>
      <c r="K66" s="258"/>
      <c r="L66" s="259"/>
      <c r="M66" s="270" t="s">
        <v>135</v>
      </c>
      <c r="N66" s="271"/>
      <c r="O66" s="272"/>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79"/>
      <c r="BA66" s="280"/>
      <c r="BB66" s="281"/>
      <c r="BC66" s="280"/>
      <c r="BD66" s="242"/>
      <c r="BE66" s="243"/>
      <c r="BF66" s="243"/>
      <c r="BG66" s="243"/>
      <c r="BH66" s="244"/>
    </row>
    <row r="67" spans="2:60" ht="20.25" customHeight="1" x14ac:dyDescent="0.4">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48</v>
      </c>
      <c r="BA67" s="252"/>
      <c r="BB67" s="253">
        <f>IF($BC$3="４週",AZ67/4,IF($BC$3="暦月",(AZ67/($BC$8/7)),""))</f>
        <v>12</v>
      </c>
      <c r="BC67" s="252"/>
      <c r="BD67" s="245"/>
      <c r="BE67" s="246"/>
      <c r="BF67" s="246"/>
      <c r="BG67" s="246"/>
      <c r="BH67" s="247"/>
    </row>
    <row r="68" spans="2:60" ht="20.25" customHeight="1" thickBot="1" x14ac:dyDescent="0.45">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
      <c r="B69" s="364" t="s">
        <v>228</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x14ac:dyDescent="0.4">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
      <c r="B71" s="367" t="s">
        <v>230</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x14ac:dyDescent="0.4">
      <c r="B72" s="367" t="s">
        <v>231</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0">
        <f>IF($BC$3="４週",SUM(U72:AV72),IF($BC$3="暦月",SUM(U72:AY72),""))</f>
        <v>1198</v>
      </c>
      <c r="BA72" s="371"/>
      <c r="BB72" s="355"/>
      <c r="BC72" s="356"/>
      <c r="BD72" s="356"/>
      <c r="BE72" s="356"/>
      <c r="BF72" s="356"/>
      <c r="BG72" s="356"/>
      <c r="BH72" s="357"/>
    </row>
    <row r="73" spans="2:60" ht="20.25" customHeight="1" thickBot="1" x14ac:dyDescent="0.45">
      <c r="B73" s="361" t="s">
        <v>232</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4">
        <f>IF($BC$3="４週",SUM(U73:AV73),IF($BC$3="暦月",SUM(U73:AY73),""))</f>
        <v>280</v>
      </c>
      <c r="BA73" s="345"/>
      <c r="BB73" s="358"/>
      <c r="BC73" s="359"/>
      <c r="BD73" s="359"/>
      <c r="BE73" s="359"/>
      <c r="BF73" s="359"/>
      <c r="BG73" s="359"/>
      <c r="BH73" s="360"/>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23:AY23 U26:AY26 U29:AY29 U32:AY32 U35:AY35 U38:AY38 U41:AY41 U44:AY44 U47:AY47 U50:AY50 U53:AY53 U56:AY56 U59:AY59 U62:AY62 U65:AY65 U68:AY68">
    <cfRule type="expression" dxfId="151" priority="193">
      <formula>OR(U$69=$B22,U$70=$B22)</formula>
    </cfRule>
  </conditionalFormatting>
  <conditionalFormatting sqref="U69:BA73">
    <cfRule type="expression" dxfId="150" priority="177">
      <formula>INDIRECT(ADDRESS(ROW(),COLUMN()))=TRUNC(INDIRECT(ADDRESS(ROW(),COLUMN())))</formula>
    </cfRule>
  </conditionalFormatting>
  <conditionalFormatting sqref="U22:BC23">
    <cfRule type="expression" dxfId="149" priority="168">
      <formula>INDIRECT(ADDRESS(ROW(),COLUMN()))=TRUNC(INDIRECT(ADDRESS(ROW(),COLUMN())))</formula>
    </cfRule>
  </conditionalFormatting>
  <conditionalFormatting sqref="U25:BC26">
    <cfRule type="expression" dxfId="148" priority="157">
      <formula>INDIRECT(ADDRESS(ROW(),COLUMN()))=TRUNC(INDIRECT(ADDRESS(ROW(),COLUMN())))</formula>
    </cfRule>
  </conditionalFormatting>
  <conditionalFormatting sqref="U28:BC29">
    <cfRule type="expression" dxfId="147" priority="146">
      <formula>INDIRECT(ADDRESS(ROW(),COLUMN()))=TRUNC(INDIRECT(ADDRESS(ROW(),COLUMN())))</formula>
    </cfRule>
  </conditionalFormatting>
  <conditionalFormatting sqref="U31:BC32">
    <cfRule type="expression" dxfId="146" priority="135">
      <formula>INDIRECT(ADDRESS(ROW(),COLUMN()))=TRUNC(INDIRECT(ADDRESS(ROW(),COLUMN())))</formula>
    </cfRule>
  </conditionalFormatting>
  <conditionalFormatting sqref="U34:BC35">
    <cfRule type="expression" dxfId="145" priority="124">
      <formula>INDIRECT(ADDRESS(ROW(),COLUMN()))=TRUNC(INDIRECT(ADDRESS(ROW(),COLUMN())))</formula>
    </cfRule>
  </conditionalFormatting>
  <conditionalFormatting sqref="U37:BC38">
    <cfRule type="expression" dxfId="144" priority="113">
      <formula>INDIRECT(ADDRESS(ROW(),COLUMN()))=TRUNC(INDIRECT(ADDRESS(ROW(),COLUMN())))</formula>
    </cfRule>
  </conditionalFormatting>
  <conditionalFormatting sqref="U40:BC41">
    <cfRule type="expression" dxfId="143" priority="102">
      <formula>INDIRECT(ADDRESS(ROW(),COLUMN()))=TRUNC(INDIRECT(ADDRESS(ROW(),COLUMN())))</formula>
    </cfRule>
  </conditionalFormatting>
  <conditionalFormatting sqref="U43:BC44">
    <cfRule type="expression" dxfId="142" priority="91">
      <formula>INDIRECT(ADDRESS(ROW(),COLUMN()))=TRUNC(INDIRECT(ADDRESS(ROW(),COLUMN())))</formula>
    </cfRule>
  </conditionalFormatting>
  <conditionalFormatting sqref="U46:BC47">
    <cfRule type="expression" dxfId="141" priority="80">
      <formula>INDIRECT(ADDRESS(ROW(),COLUMN()))=TRUNC(INDIRECT(ADDRESS(ROW(),COLUMN())))</formula>
    </cfRule>
  </conditionalFormatting>
  <conditionalFormatting sqref="U49:BC50">
    <cfRule type="expression" dxfId="140" priority="69">
      <formula>INDIRECT(ADDRESS(ROW(),COLUMN()))=TRUNC(INDIRECT(ADDRESS(ROW(),COLUMN())))</formula>
    </cfRule>
  </conditionalFormatting>
  <conditionalFormatting sqref="U52:BC53">
    <cfRule type="expression" dxfId="139" priority="58">
      <formula>INDIRECT(ADDRESS(ROW(),COLUMN()))=TRUNC(INDIRECT(ADDRESS(ROW(),COLUMN())))</formula>
    </cfRule>
  </conditionalFormatting>
  <conditionalFormatting sqref="U55:BC56">
    <cfRule type="expression" dxfId="138" priority="47">
      <formula>INDIRECT(ADDRESS(ROW(),COLUMN()))=TRUNC(INDIRECT(ADDRESS(ROW(),COLUMN())))</formula>
    </cfRule>
  </conditionalFormatting>
  <conditionalFormatting sqref="U58:BC59">
    <cfRule type="expression" dxfId="137" priority="36">
      <formula>INDIRECT(ADDRESS(ROW(),COLUMN()))=TRUNC(INDIRECT(ADDRESS(ROW(),COLUMN())))</formula>
    </cfRule>
  </conditionalFormatting>
  <conditionalFormatting sqref="U61:BC62">
    <cfRule type="expression" dxfId="136" priority="25">
      <formula>INDIRECT(ADDRESS(ROW(),COLUMN()))=TRUNC(INDIRECT(ADDRESS(ROW(),COLUMN())))</formula>
    </cfRule>
  </conditionalFormatting>
  <conditionalFormatting sqref="U64:BC65">
    <cfRule type="expression" dxfId="135" priority="14">
      <formula>INDIRECT(ADDRESS(ROW(),COLUMN()))=TRUNC(INDIRECT(ADDRESS(ROW(),COLUMN())))</formula>
    </cfRule>
  </conditionalFormatting>
  <conditionalFormatting sqref="U67:BC68">
    <cfRule type="expression" dxfId="134"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topLeftCell="H1" zoomScaleNormal="55" zoomScaleSheetLayoutView="100" workbookViewId="0">
      <selection activeCell="AH3" sqref="AH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7</v>
      </c>
      <c r="AB2" s="290"/>
      <c r="AC2" s="112" t="s">
        <v>28</v>
      </c>
      <c r="AD2" s="291">
        <f>IF(AA2=0,"",YEAR(DATE(2018+AA2,1,1)))</f>
        <v>2025</v>
      </c>
      <c r="AE2" s="291"/>
      <c r="AF2" s="113" t="s">
        <v>29</v>
      </c>
      <c r="AG2" s="113" t="s">
        <v>1</v>
      </c>
      <c r="AH2" s="290">
        <v>6</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
      <c r="B19" s="309"/>
      <c r="C19" s="301"/>
      <c r="D19" s="302"/>
      <c r="E19" s="312"/>
      <c r="F19" s="184"/>
      <c r="G19" s="187"/>
      <c r="H19" s="315"/>
      <c r="I19" s="318"/>
      <c r="J19" s="302"/>
      <c r="K19" s="302"/>
      <c r="L19" s="312"/>
      <c r="M19" s="318"/>
      <c r="N19" s="302"/>
      <c r="O19" s="312"/>
      <c r="P19" s="318"/>
      <c r="Q19" s="302"/>
      <c r="R19" s="302"/>
      <c r="S19" s="302"/>
      <c r="T19" s="303"/>
      <c r="U19" s="132">
        <f>WEEKDAY(DATE($AD$2,$AH$2,1))</f>
        <v>1</v>
      </c>
      <c r="V19" s="133">
        <f>WEEKDAY(DATE($AD$2,$AH$2,2))</f>
        <v>2</v>
      </c>
      <c r="W19" s="133">
        <f>WEEKDAY(DATE($AD$2,$AH$2,3))</f>
        <v>3</v>
      </c>
      <c r="X19" s="133">
        <f>WEEKDAY(DATE($AD$2,$AH$2,4))</f>
        <v>4</v>
      </c>
      <c r="Y19" s="133">
        <f>WEEKDAY(DATE($AD$2,$AH$2,5))</f>
        <v>5</v>
      </c>
      <c r="Z19" s="133">
        <f>WEEKDAY(DATE($AD$2,$AH$2,6))</f>
        <v>6</v>
      </c>
      <c r="AA19" s="134">
        <f>WEEKDAY(DATE($AD$2,$AH$2,7))</f>
        <v>7</v>
      </c>
      <c r="AB19" s="135">
        <f>WEEKDAY(DATE($AD$2,$AH$2,8))</f>
        <v>1</v>
      </c>
      <c r="AC19" s="133">
        <f>WEEKDAY(DATE($AD$2,$AH$2,9))</f>
        <v>2</v>
      </c>
      <c r="AD19" s="133">
        <f>WEEKDAY(DATE($AD$2,$AH$2,10))</f>
        <v>3</v>
      </c>
      <c r="AE19" s="133">
        <f>WEEKDAY(DATE($AD$2,$AH$2,11))</f>
        <v>4</v>
      </c>
      <c r="AF19" s="133">
        <f>WEEKDAY(DATE($AD$2,$AH$2,12))</f>
        <v>5</v>
      </c>
      <c r="AG19" s="133">
        <f>WEEKDAY(DATE($AD$2,$AH$2,13))</f>
        <v>6</v>
      </c>
      <c r="AH19" s="134">
        <f>WEEKDAY(DATE($AD$2,$AH$2,14))</f>
        <v>7</v>
      </c>
      <c r="AI19" s="135">
        <f>WEEKDAY(DATE($AD$2,$AH$2,15))</f>
        <v>1</v>
      </c>
      <c r="AJ19" s="133">
        <f>WEEKDAY(DATE($AD$2,$AH$2,16))</f>
        <v>2</v>
      </c>
      <c r="AK19" s="133">
        <f>WEEKDAY(DATE($AD$2,$AH$2,17))</f>
        <v>3</v>
      </c>
      <c r="AL19" s="133">
        <f>WEEKDAY(DATE($AD$2,$AH$2,18))</f>
        <v>4</v>
      </c>
      <c r="AM19" s="133">
        <f>WEEKDAY(DATE($AD$2,$AH$2,19))</f>
        <v>5</v>
      </c>
      <c r="AN19" s="133">
        <f>WEEKDAY(DATE($AD$2,$AH$2,20))</f>
        <v>6</v>
      </c>
      <c r="AO19" s="134">
        <f>WEEKDAY(DATE($AD$2,$AH$2,21))</f>
        <v>7</v>
      </c>
      <c r="AP19" s="135">
        <f>WEEKDAY(DATE($AD$2,$AH$2,22))</f>
        <v>1</v>
      </c>
      <c r="AQ19" s="133">
        <f>WEEKDAY(DATE($AD$2,$AH$2,23))</f>
        <v>2</v>
      </c>
      <c r="AR19" s="133">
        <f>WEEKDAY(DATE($AD$2,$AH$2,24))</f>
        <v>3</v>
      </c>
      <c r="AS19" s="133">
        <f>WEEKDAY(DATE($AD$2,$AH$2,25))</f>
        <v>4</v>
      </c>
      <c r="AT19" s="133">
        <f>WEEKDAY(DATE($AD$2,$AH$2,26))</f>
        <v>5</v>
      </c>
      <c r="AU19" s="133">
        <f>WEEKDAY(DATE($AD$2,$AH$2,27))</f>
        <v>6</v>
      </c>
      <c r="AV19" s="134">
        <f>WEEKDAY(DATE($AD$2,$AH$2,28))</f>
        <v>7</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4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日</v>
      </c>
      <c r="V20" s="140" t="str">
        <f t="shared" ref="V20:AV20" si="0">IF(V19=1,"日",IF(V19=2,"月",IF(V19=3,"火",IF(V19=4,"水",IF(V19=5,"木",IF(V19=6,"金","土"))))))</f>
        <v>月</v>
      </c>
      <c r="W20" s="140" t="str">
        <f t="shared" si="0"/>
        <v>火</v>
      </c>
      <c r="X20" s="140" t="str">
        <f t="shared" si="0"/>
        <v>水</v>
      </c>
      <c r="Y20" s="140" t="str">
        <f t="shared" si="0"/>
        <v>木</v>
      </c>
      <c r="Z20" s="140" t="str">
        <f t="shared" si="0"/>
        <v>金</v>
      </c>
      <c r="AA20" s="141" t="str">
        <f t="shared" si="0"/>
        <v>土</v>
      </c>
      <c r="AB20" s="142" t="str">
        <f>IF(AB19=1,"日",IF(AB19=2,"月",IF(AB19=3,"火",IF(AB19=4,"水",IF(AB19=5,"木",IF(AB19=6,"金","土"))))))</f>
        <v>日</v>
      </c>
      <c r="AC20" s="140" t="str">
        <f t="shared" si="0"/>
        <v>月</v>
      </c>
      <c r="AD20" s="140" t="str">
        <f t="shared" si="0"/>
        <v>火</v>
      </c>
      <c r="AE20" s="140" t="str">
        <f t="shared" si="0"/>
        <v>水</v>
      </c>
      <c r="AF20" s="140" t="str">
        <f t="shared" si="0"/>
        <v>木</v>
      </c>
      <c r="AG20" s="140" t="str">
        <f t="shared" si="0"/>
        <v>金</v>
      </c>
      <c r="AH20" s="141" t="str">
        <f t="shared" si="0"/>
        <v>土</v>
      </c>
      <c r="AI20" s="142" t="str">
        <f>IF(AI19=1,"日",IF(AI19=2,"月",IF(AI19=3,"火",IF(AI19=4,"水",IF(AI19=5,"木",IF(AI19=6,"金","土"))))))</f>
        <v>日</v>
      </c>
      <c r="AJ20" s="140" t="str">
        <f t="shared" si="0"/>
        <v>月</v>
      </c>
      <c r="AK20" s="140" t="str">
        <f t="shared" si="0"/>
        <v>火</v>
      </c>
      <c r="AL20" s="140" t="str">
        <f t="shared" si="0"/>
        <v>水</v>
      </c>
      <c r="AM20" s="140" t="str">
        <f t="shared" si="0"/>
        <v>木</v>
      </c>
      <c r="AN20" s="140" t="str">
        <f t="shared" si="0"/>
        <v>金</v>
      </c>
      <c r="AO20" s="141" t="str">
        <f t="shared" si="0"/>
        <v>土</v>
      </c>
      <c r="AP20" s="142" t="str">
        <f>IF(AP19=1,"日",IF(AP19=2,"月",IF(AP19=3,"火",IF(AP19=4,"水",IF(AP19=5,"木",IF(AP19=6,"金","土"))))))</f>
        <v>日</v>
      </c>
      <c r="AQ20" s="140" t="str">
        <f t="shared" si="0"/>
        <v>月</v>
      </c>
      <c r="AR20" s="140" t="str">
        <f t="shared" si="0"/>
        <v>火</v>
      </c>
      <c r="AS20" s="140" t="str">
        <f t="shared" si="0"/>
        <v>水</v>
      </c>
      <c r="AT20" s="140" t="str">
        <f t="shared" si="0"/>
        <v>木</v>
      </c>
      <c r="AU20" s="140" t="str">
        <f t="shared" si="0"/>
        <v>金</v>
      </c>
      <c r="AV20" s="141" t="str">
        <f t="shared" si="0"/>
        <v>土</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81"/>
      <c r="D66" s="382"/>
      <c r="E66" s="383"/>
      <c r="F66" s="177"/>
      <c r="G66" s="173"/>
      <c r="H66" s="343"/>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x14ac:dyDescent="0.4">
      <c r="B68" s="127"/>
      <c r="C68" s="378"/>
      <c r="D68" s="379"/>
      <c r="E68" s="380"/>
      <c r="F68" s="179"/>
      <c r="G68" s="175">
        <f>C66</f>
        <v>0</v>
      </c>
      <c r="H68" s="337"/>
      <c r="I68" s="263"/>
      <c r="J68" s="264"/>
      <c r="K68" s="264"/>
      <c r="L68" s="265"/>
      <c r="M68" s="276"/>
      <c r="N68" s="277"/>
      <c r="O68" s="278"/>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x14ac:dyDescent="0.4">
      <c r="B69" s="129"/>
      <c r="C69" s="381"/>
      <c r="D69" s="382"/>
      <c r="E69" s="383"/>
      <c r="F69" s="177"/>
      <c r="G69" s="173"/>
      <c r="H69" s="343"/>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x14ac:dyDescent="0.4">
      <c r="B70" s="125">
        <f>B67+1</f>
        <v>17</v>
      </c>
      <c r="C70" s="375"/>
      <c r="D70" s="376"/>
      <c r="E70" s="377"/>
      <c r="F70" s="178">
        <f>C69</f>
        <v>0</v>
      </c>
      <c r="G70" s="174"/>
      <c r="H70" s="336"/>
      <c r="I70" s="260"/>
      <c r="J70" s="261"/>
      <c r="K70" s="261"/>
      <c r="L70" s="262"/>
      <c r="M70" s="273"/>
      <c r="N70" s="274"/>
      <c r="O70" s="275"/>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x14ac:dyDescent="0.4">
      <c r="B71" s="127"/>
      <c r="C71" s="378"/>
      <c r="D71" s="379"/>
      <c r="E71" s="380"/>
      <c r="F71" s="179"/>
      <c r="G71" s="175">
        <f>C69</f>
        <v>0</v>
      </c>
      <c r="H71" s="337"/>
      <c r="I71" s="263"/>
      <c r="J71" s="264"/>
      <c r="K71" s="264"/>
      <c r="L71" s="265"/>
      <c r="M71" s="276"/>
      <c r="N71" s="277"/>
      <c r="O71" s="278"/>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x14ac:dyDescent="0.4">
      <c r="B72" s="129"/>
      <c r="C72" s="381"/>
      <c r="D72" s="382"/>
      <c r="E72" s="383"/>
      <c r="F72" s="177"/>
      <c r="G72" s="173"/>
      <c r="H72" s="343"/>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x14ac:dyDescent="0.4">
      <c r="B73" s="125">
        <f>B70+1</f>
        <v>18</v>
      </c>
      <c r="C73" s="375"/>
      <c r="D73" s="376"/>
      <c r="E73" s="377"/>
      <c r="F73" s="178">
        <f>C72</f>
        <v>0</v>
      </c>
      <c r="G73" s="174"/>
      <c r="H73" s="336"/>
      <c r="I73" s="260"/>
      <c r="J73" s="261"/>
      <c r="K73" s="261"/>
      <c r="L73" s="262"/>
      <c r="M73" s="273"/>
      <c r="N73" s="274"/>
      <c r="O73" s="275"/>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x14ac:dyDescent="0.4">
      <c r="B74" s="127"/>
      <c r="C74" s="378"/>
      <c r="D74" s="379"/>
      <c r="E74" s="380"/>
      <c r="F74" s="179"/>
      <c r="G74" s="175">
        <f>C72</f>
        <v>0</v>
      </c>
      <c r="H74" s="337"/>
      <c r="I74" s="263"/>
      <c r="J74" s="264"/>
      <c r="K74" s="264"/>
      <c r="L74" s="265"/>
      <c r="M74" s="276"/>
      <c r="N74" s="277"/>
      <c r="O74" s="278"/>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x14ac:dyDescent="0.4">
      <c r="B75" s="129"/>
      <c r="C75" s="381"/>
      <c r="D75" s="382"/>
      <c r="E75" s="383"/>
      <c r="F75" s="177"/>
      <c r="G75" s="173"/>
      <c r="H75" s="343"/>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x14ac:dyDescent="0.4">
      <c r="B76" s="125">
        <f>B73+1</f>
        <v>19</v>
      </c>
      <c r="C76" s="375"/>
      <c r="D76" s="376"/>
      <c r="E76" s="377"/>
      <c r="F76" s="178">
        <f>C75</f>
        <v>0</v>
      </c>
      <c r="G76" s="174"/>
      <c r="H76" s="336"/>
      <c r="I76" s="260"/>
      <c r="J76" s="261"/>
      <c r="K76" s="261"/>
      <c r="L76" s="262"/>
      <c r="M76" s="273"/>
      <c r="N76" s="274"/>
      <c r="O76" s="275"/>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x14ac:dyDescent="0.4">
      <c r="B77" s="127"/>
      <c r="C77" s="378"/>
      <c r="D77" s="379"/>
      <c r="E77" s="380"/>
      <c r="F77" s="179"/>
      <c r="G77" s="175">
        <f>C75</f>
        <v>0</v>
      </c>
      <c r="H77" s="337"/>
      <c r="I77" s="263"/>
      <c r="J77" s="264"/>
      <c r="K77" s="264"/>
      <c r="L77" s="265"/>
      <c r="M77" s="276"/>
      <c r="N77" s="277"/>
      <c r="O77" s="278"/>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x14ac:dyDescent="0.4">
      <c r="B78" s="129"/>
      <c r="C78" s="381"/>
      <c r="D78" s="382"/>
      <c r="E78" s="383"/>
      <c r="F78" s="177"/>
      <c r="G78" s="173"/>
      <c r="H78" s="343"/>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x14ac:dyDescent="0.4">
      <c r="B79" s="125">
        <f>B76+1</f>
        <v>20</v>
      </c>
      <c r="C79" s="375"/>
      <c r="D79" s="376"/>
      <c r="E79" s="377"/>
      <c r="F79" s="178">
        <f>C78</f>
        <v>0</v>
      </c>
      <c r="G79" s="174"/>
      <c r="H79" s="336"/>
      <c r="I79" s="260"/>
      <c r="J79" s="261"/>
      <c r="K79" s="261"/>
      <c r="L79" s="262"/>
      <c r="M79" s="273"/>
      <c r="N79" s="274"/>
      <c r="O79" s="275"/>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x14ac:dyDescent="0.4">
      <c r="B80" s="127"/>
      <c r="C80" s="378"/>
      <c r="D80" s="379"/>
      <c r="E80" s="380"/>
      <c r="F80" s="179"/>
      <c r="G80" s="175">
        <f>C78</f>
        <v>0</v>
      </c>
      <c r="H80" s="337"/>
      <c r="I80" s="263"/>
      <c r="J80" s="264"/>
      <c r="K80" s="264"/>
      <c r="L80" s="265"/>
      <c r="M80" s="276"/>
      <c r="N80" s="277"/>
      <c r="O80" s="278"/>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x14ac:dyDescent="0.4">
      <c r="B81" s="129"/>
      <c r="C81" s="381"/>
      <c r="D81" s="382"/>
      <c r="E81" s="383"/>
      <c r="F81" s="177"/>
      <c r="G81" s="173"/>
      <c r="H81" s="343"/>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x14ac:dyDescent="0.4">
      <c r="B82" s="125">
        <f>B79+1</f>
        <v>21</v>
      </c>
      <c r="C82" s="375"/>
      <c r="D82" s="376"/>
      <c r="E82" s="377"/>
      <c r="F82" s="178">
        <f>C81</f>
        <v>0</v>
      </c>
      <c r="G82" s="174"/>
      <c r="H82" s="336"/>
      <c r="I82" s="260"/>
      <c r="J82" s="261"/>
      <c r="K82" s="261"/>
      <c r="L82" s="262"/>
      <c r="M82" s="273"/>
      <c r="N82" s="274"/>
      <c r="O82" s="275"/>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x14ac:dyDescent="0.4">
      <c r="B83" s="127"/>
      <c r="C83" s="378"/>
      <c r="D83" s="379"/>
      <c r="E83" s="380"/>
      <c r="F83" s="179"/>
      <c r="G83" s="175">
        <f>C81</f>
        <v>0</v>
      </c>
      <c r="H83" s="337"/>
      <c r="I83" s="263"/>
      <c r="J83" s="264"/>
      <c r="K83" s="264"/>
      <c r="L83" s="265"/>
      <c r="M83" s="276"/>
      <c r="N83" s="277"/>
      <c r="O83" s="278"/>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x14ac:dyDescent="0.4">
      <c r="B84" s="129"/>
      <c r="C84" s="381"/>
      <c r="D84" s="382"/>
      <c r="E84" s="383"/>
      <c r="F84" s="177"/>
      <c r="G84" s="173"/>
      <c r="H84" s="343"/>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x14ac:dyDescent="0.4">
      <c r="B85" s="125">
        <f>B82+1</f>
        <v>22</v>
      </c>
      <c r="C85" s="375"/>
      <c r="D85" s="376"/>
      <c r="E85" s="377"/>
      <c r="F85" s="178">
        <f>C84</f>
        <v>0</v>
      </c>
      <c r="G85" s="174"/>
      <c r="H85" s="336"/>
      <c r="I85" s="260"/>
      <c r="J85" s="261"/>
      <c r="K85" s="261"/>
      <c r="L85" s="262"/>
      <c r="M85" s="273"/>
      <c r="N85" s="274"/>
      <c r="O85" s="275"/>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x14ac:dyDescent="0.4">
      <c r="B86" s="127"/>
      <c r="C86" s="378"/>
      <c r="D86" s="379"/>
      <c r="E86" s="380"/>
      <c r="F86" s="179"/>
      <c r="G86" s="175">
        <f>C84</f>
        <v>0</v>
      </c>
      <c r="H86" s="337"/>
      <c r="I86" s="263"/>
      <c r="J86" s="264"/>
      <c r="K86" s="264"/>
      <c r="L86" s="265"/>
      <c r="M86" s="276"/>
      <c r="N86" s="277"/>
      <c r="O86" s="278"/>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x14ac:dyDescent="0.4">
      <c r="B87" s="129"/>
      <c r="C87" s="381"/>
      <c r="D87" s="382"/>
      <c r="E87" s="383"/>
      <c r="F87" s="177"/>
      <c r="G87" s="173"/>
      <c r="H87" s="343"/>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x14ac:dyDescent="0.4">
      <c r="B88" s="125">
        <f>B85+1</f>
        <v>23</v>
      </c>
      <c r="C88" s="375"/>
      <c r="D88" s="376"/>
      <c r="E88" s="377"/>
      <c r="F88" s="178">
        <f>C87</f>
        <v>0</v>
      </c>
      <c r="G88" s="174"/>
      <c r="H88" s="336"/>
      <c r="I88" s="260"/>
      <c r="J88" s="261"/>
      <c r="K88" s="261"/>
      <c r="L88" s="262"/>
      <c r="M88" s="273"/>
      <c r="N88" s="274"/>
      <c r="O88" s="275"/>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x14ac:dyDescent="0.4">
      <c r="B89" s="127"/>
      <c r="C89" s="378"/>
      <c r="D89" s="379"/>
      <c r="E89" s="380"/>
      <c r="F89" s="179"/>
      <c r="G89" s="175">
        <f>C87</f>
        <v>0</v>
      </c>
      <c r="H89" s="337"/>
      <c r="I89" s="263"/>
      <c r="J89" s="264"/>
      <c r="K89" s="264"/>
      <c r="L89" s="265"/>
      <c r="M89" s="276"/>
      <c r="N89" s="277"/>
      <c r="O89" s="278"/>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x14ac:dyDescent="0.4">
      <c r="B90" s="129"/>
      <c r="C90" s="381"/>
      <c r="D90" s="382"/>
      <c r="E90" s="383"/>
      <c r="F90" s="177"/>
      <c r="G90" s="173"/>
      <c r="H90" s="343"/>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x14ac:dyDescent="0.4">
      <c r="B91" s="125">
        <f>B88+1</f>
        <v>24</v>
      </c>
      <c r="C91" s="375"/>
      <c r="D91" s="376"/>
      <c r="E91" s="377"/>
      <c r="F91" s="178">
        <f>C90</f>
        <v>0</v>
      </c>
      <c r="G91" s="174"/>
      <c r="H91" s="336"/>
      <c r="I91" s="260"/>
      <c r="J91" s="261"/>
      <c r="K91" s="261"/>
      <c r="L91" s="262"/>
      <c r="M91" s="273"/>
      <c r="N91" s="274"/>
      <c r="O91" s="275"/>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x14ac:dyDescent="0.4">
      <c r="B92" s="127"/>
      <c r="C92" s="378"/>
      <c r="D92" s="379"/>
      <c r="E92" s="380"/>
      <c r="F92" s="179"/>
      <c r="G92" s="175">
        <f>C90</f>
        <v>0</v>
      </c>
      <c r="H92" s="337"/>
      <c r="I92" s="263"/>
      <c r="J92" s="264"/>
      <c r="K92" s="264"/>
      <c r="L92" s="265"/>
      <c r="M92" s="276"/>
      <c r="N92" s="277"/>
      <c r="O92" s="278"/>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x14ac:dyDescent="0.4">
      <c r="B93" s="129"/>
      <c r="C93" s="381"/>
      <c r="D93" s="382"/>
      <c r="E93" s="383"/>
      <c r="F93" s="177"/>
      <c r="G93" s="173"/>
      <c r="H93" s="343"/>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x14ac:dyDescent="0.4">
      <c r="B94" s="125">
        <f>B91+1</f>
        <v>25</v>
      </c>
      <c r="C94" s="375"/>
      <c r="D94" s="376"/>
      <c r="E94" s="377"/>
      <c r="F94" s="178">
        <f>C93</f>
        <v>0</v>
      </c>
      <c r="G94" s="174"/>
      <c r="H94" s="336"/>
      <c r="I94" s="260"/>
      <c r="J94" s="261"/>
      <c r="K94" s="261"/>
      <c r="L94" s="262"/>
      <c r="M94" s="273"/>
      <c r="N94" s="274"/>
      <c r="O94" s="275"/>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x14ac:dyDescent="0.4">
      <c r="B95" s="127"/>
      <c r="C95" s="378"/>
      <c r="D95" s="379"/>
      <c r="E95" s="380"/>
      <c r="F95" s="179"/>
      <c r="G95" s="175">
        <f>C93</f>
        <v>0</v>
      </c>
      <c r="H95" s="337"/>
      <c r="I95" s="263"/>
      <c r="J95" s="264"/>
      <c r="K95" s="264"/>
      <c r="L95" s="265"/>
      <c r="M95" s="276"/>
      <c r="N95" s="277"/>
      <c r="O95" s="278"/>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x14ac:dyDescent="0.4">
      <c r="B96" s="129"/>
      <c r="C96" s="381"/>
      <c r="D96" s="382"/>
      <c r="E96" s="383"/>
      <c r="F96" s="177"/>
      <c r="G96" s="173"/>
      <c r="H96" s="343"/>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x14ac:dyDescent="0.4">
      <c r="B97" s="125">
        <f>B94+1</f>
        <v>26</v>
      </c>
      <c r="C97" s="375"/>
      <c r="D97" s="376"/>
      <c r="E97" s="377"/>
      <c r="F97" s="178">
        <f>C96</f>
        <v>0</v>
      </c>
      <c r="G97" s="174"/>
      <c r="H97" s="336"/>
      <c r="I97" s="260"/>
      <c r="J97" s="261"/>
      <c r="K97" s="261"/>
      <c r="L97" s="262"/>
      <c r="M97" s="273"/>
      <c r="N97" s="274"/>
      <c r="O97" s="275"/>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x14ac:dyDescent="0.4">
      <c r="B98" s="127"/>
      <c r="C98" s="378"/>
      <c r="D98" s="379"/>
      <c r="E98" s="380"/>
      <c r="F98" s="179"/>
      <c r="G98" s="175">
        <f>C96</f>
        <v>0</v>
      </c>
      <c r="H98" s="337"/>
      <c r="I98" s="263"/>
      <c r="J98" s="264"/>
      <c r="K98" s="264"/>
      <c r="L98" s="265"/>
      <c r="M98" s="276"/>
      <c r="N98" s="277"/>
      <c r="O98" s="278"/>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x14ac:dyDescent="0.4">
      <c r="B99" s="129"/>
      <c r="C99" s="381"/>
      <c r="D99" s="382"/>
      <c r="E99" s="383"/>
      <c r="F99" s="177"/>
      <c r="G99" s="173"/>
      <c r="H99" s="343"/>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x14ac:dyDescent="0.4">
      <c r="B100" s="125">
        <f>B97+1</f>
        <v>27</v>
      </c>
      <c r="C100" s="375"/>
      <c r="D100" s="376"/>
      <c r="E100" s="377"/>
      <c r="F100" s="178">
        <f>C99</f>
        <v>0</v>
      </c>
      <c r="G100" s="174"/>
      <c r="H100" s="336"/>
      <c r="I100" s="260"/>
      <c r="J100" s="261"/>
      <c r="K100" s="261"/>
      <c r="L100" s="262"/>
      <c r="M100" s="273"/>
      <c r="N100" s="274"/>
      <c r="O100" s="275"/>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x14ac:dyDescent="0.4">
      <c r="B101" s="127"/>
      <c r="C101" s="378"/>
      <c r="D101" s="379"/>
      <c r="E101" s="380"/>
      <c r="F101" s="179"/>
      <c r="G101" s="175">
        <f>C99</f>
        <v>0</v>
      </c>
      <c r="H101" s="337"/>
      <c r="I101" s="263"/>
      <c r="J101" s="264"/>
      <c r="K101" s="264"/>
      <c r="L101" s="265"/>
      <c r="M101" s="276"/>
      <c r="N101" s="277"/>
      <c r="O101" s="278"/>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x14ac:dyDescent="0.4">
      <c r="B102" s="129"/>
      <c r="C102" s="381"/>
      <c r="D102" s="382"/>
      <c r="E102" s="383"/>
      <c r="F102" s="177"/>
      <c r="G102" s="173"/>
      <c r="H102" s="343"/>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x14ac:dyDescent="0.4">
      <c r="B103" s="125">
        <f>B100+1</f>
        <v>28</v>
      </c>
      <c r="C103" s="375"/>
      <c r="D103" s="376"/>
      <c r="E103" s="377"/>
      <c r="F103" s="178">
        <f>C102</f>
        <v>0</v>
      </c>
      <c r="G103" s="174"/>
      <c r="H103" s="336"/>
      <c r="I103" s="260"/>
      <c r="J103" s="261"/>
      <c r="K103" s="261"/>
      <c r="L103" s="262"/>
      <c r="M103" s="273"/>
      <c r="N103" s="274"/>
      <c r="O103" s="275"/>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x14ac:dyDescent="0.4">
      <c r="B104" s="127"/>
      <c r="C104" s="378"/>
      <c r="D104" s="379"/>
      <c r="E104" s="380"/>
      <c r="F104" s="179"/>
      <c r="G104" s="175">
        <f>C102</f>
        <v>0</v>
      </c>
      <c r="H104" s="337"/>
      <c r="I104" s="263"/>
      <c r="J104" s="264"/>
      <c r="K104" s="264"/>
      <c r="L104" s="265"/>
      <c r="M104" s="276"/>
      <c r="N104" s="277"/>
      <c r="O104" s="278"/>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x14ac:dyDescent="0.4">
      <c r="B105" s="129"/>
      <c r="C105" s="381"/>
      <c r="D105" s="382"/>
      <c r="E105" s="383"/>
      <c r="F105" s="177"/>
      <c r="G105" s="173"/>
      <c r="H105" s="343"/>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x14ac:dyDescent="0.4">
      <c r="B106" s="125">
        <f>B103+1</f>
        <v>29</v>
      </c>
      <c r="C106" s="375"/>
      <c r="D106" s="376"/>
      <c r="E106" s="377"/>
      <c r="F106" s="178">
        <f>C105</f>
        <v>0</v>
      </c>
      <c r="G106" s="174"/>
      <c r="H106" s="336"/>
      <c r="I106" s="260"/>
      <c r="J106" s="261"/>
      <c r="K106" s="261"/>
      <c r="L106" s="262"/>
      <c r="M106" s="273"/>
      <c r="N106" s="274"/>
      <c r="O106" s="275"/>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x14ac:dyDescent="0.4">
      <c r="B107" s="127"/>
      <c r="C107" s="378"/>
      <c r="D107" s="379"/>
      <c r="E107" s="380"/>
      <c r="F107" s="179"/>
      <c r="G107" s="175">
        <f>C105</f>
        <v>0</v>
      </c>
      <c r="H107" s="337"/>
      <c r="I107" s="263"/>
      <c r="J107" s="264"/>
      <c r="K107" s="264"/>
      <c r="L107" s="265"/>
      <c r="M107" s="276"/>
      <c r="N107" s="277"/>
      <c r="O107" s="278"/>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x14ac:dyDescent="0.4">
      <c r="B108" s="129"/>
      <c r="C108" s="381"/>
      <c r="D108" s="382"/>
      <c r="E108" s="383"/>
      <c r="F108" s="177"/>
      <c r="G108" s="173"/>
      <c r="H108" s="343"/>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x14ac:dyDescent="0.4">
      <c r="B109" s="125">
        <f>B106+1</f>
        <v>30</v>
      </c>
      <c r="C109" s="375"/>
      <c r="D109" s="376"/>
      <c r="E109" s="377"/>
      <c r="F109" s="178">
        <f>C108</f>
        <v>0</v>
      </c>
      <c r="G109" s="174"/>
      <c r="H109" s="336"/>
      <c r="I109" s="260"/>
      <c r="J109" s="261"/>
      <c r="K109" s="261"/>
      <c r="L109" s="262"/>
      <c r="M109" s="273"/>
      <c r="N109" s="274"/>
      <c r="O109" s="275"/>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x14ac:dyDescent="0.4">
      <c r="B110" s="127"/>
      <c r="C110" s="378"/>
      <c r="D110" s="379"/>
      <c r="E110" s="380"/>
      <c r="F110" s="179"/>
      <c r="G110" s="175">
        <f>C108</f>
        <v>0</v>
      </c>
      <c r="H110" s="337"/>
      <c r="I110" s="263"/>
      <c r="J110" s="264"/>
      <c r="K110" s="264"/>
      <c r="L110" s="265"/>
      <c r="M110" s="276"/>
      <c r="N110" s="277"/>
      <c r="O110" s="278"/>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x14ac:dyDescent="0.4">
      <c r="B111" s="129"/>
      <c r="C111" s="381"/>
      <c r="D111" s="382"/>
      <c r="E111" s="383"/>
      <c r="F111" s="177"/>
      <c r="G111" s="173"/>
      <c r="H111" s="343"/>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x14ac:dyDescent="0.4">
      <c r="B112" s="125">
        <f>B109+1</f>
        <v>31</v>
      </c>
      <c r="C112" s="375"/>
      <c r="D112" s="376"/>
      <c r="E112" s="377"/>
      <c r="F112" s="178">
        <f>C111</f>
        <v>0</v>
      </c>
      <c r="G112" s="174"/>
      <c r="H112" s="336"/>
      <c r="I112" s="260"/>
      <c r="J112" s="261"/>
      <c r="K112" s="261"/>
      <c r="L112" s="262"/>
      <c r="M112" s="273"/>
      <c r="N112" s="274"/>
      <c r="O112" s="275"/>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x14ac:dyDescent="0.4">
      <c r="B113" s="127"/>
      <c r="C113" s="378"/>
      <c r="D113" s="379"/>
      <c r="E113" s="380"/>
      <c r="F113" s="179"/>
      <c r="G113" s="175">
        <f>C111</f>
        <v>0</v>
      </c>
      <c r="H113" s="337"/>
      <c r="I113" s="263"/>
      <c r="J113" s="264"/>
      <c r="K113" s="264"/>
      <c r="L113" s="265"/>
      <c r="M113" s="276"/>
      <c r="N113" s="277"/>
      <c r="O113" s="278"/>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x14ac:dyDescent="0.4">
      <c r="B114" s="129"/>
      <c r="C114" s="381"/>
      <c r="D114" s="382"/>
      <c r="E114" s="383"/>
      <c r="F114" s="177"/>
      <c r="G114" s="173"/>
      <c r="H114" s="343"/>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x14ac:dyDescent="0.4">
      <c r="B115" s="125">
        <f>B112+1</f>
        <v>32</v>
      </c>
      <c r="C115" s="375"/>
      <c r="D115" s="376"/>
      <c r="E115" s="377"/>
      <c r="F115" s="178">
        <f>C114</f>
        <v>0</v>
      </c>
      <c r="G115" s="174"/>
      <c r="H115" s="336"/>
      <c r="I115" s="260"/>
      <c r="J115" s="261"/>
      <c r="K115" s="261"/>
      <c r="L115" s="262"/>
      <c r="M115" s="273"/>
      <c r="N115" s="274"/>
      <c r="O115" s="275"/>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x14ac:dyDescent="0.4">
      <c r="B116" s="127"/>
      <c r="C116" s="378"/>
      <c r="D116" s="379"/>
      <c r="E116" s="380"/>
      <c r="F116" s="179"/>
      <c r="G116" s="175">
        <f>C114</f>
        <v>0</v>
      </c>
      <c r="H116" s="337"/>
      <c r="I116" s="263"/>
      <c r="J116" s="264"/>
      <c r="K116" s="264"/>
      <c r="L116" s="265"/>
      <c r="M116" s="276"/>
      <c r="N116" s="277"/>
      <c r="O116" s="278"/>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x14ac:dyDescent="0.4">
      <c r="B117" s="129"/>
      <c r="C117" s="381"/>
      <c r="D117" s="382"/>
      <c r="E117" s="383"/>
      <c r="F117" s="177"/>
      <c r="G117" s="173"/>
      <c r="H117" s="343"/>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x14ac:dyDescent="0.4">
      <c r="B118" s="125">
        <f>B115+1</f>
        <v>33</v>
      </c>
      <c r="C118" s="375"/>
      <c r="D118" s="376"/>
      <c r="E118" s="377"/>
      <c r="F118" s="178">
        <f>C117</f>
        <v>0</v>
      </c>
      <c r="G118" s="174"/>
      <c r="H118" s="336"/>
      <c r="I118" s="260"/>
      <c r="J118" s="261"/>
      <c r="K118" s="261"/>
      <c r="L118" s="262"/>
      <c r="M118" s="273"/>
      <c r="N118" s="274"/>
      <c r="O118" s="275"/>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x14ac:dyDescent="0.4">
      <c r="B119" s="127"/>
      <c r="C119" s="378"/>
      <c r="D119" s="379"/>
      <c r="E119" s="380"/>
      <c r="F119" s="179"/>
      <c r="G119" s="175">
        <f>C117</f>
        <v>0</v>
      </c>
      <c r="H119" s="337"/>
      <c r="I119" s="263"/>
      <c r="J119" s="264"/>
      <c r="K119" s="264"/>
      <c r="L119" s="265"/>
      <c r="M119" s="276"/>
      <c r="N119" s="277"/>
      <c r="O119" s="278"/>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x14ac:dyDescent="0.4">
      <c r="B120" s="129"/>
      <c r="C120" s="381"/>
      <c r="D120" s="382"/>
      <c r="E120" s="383"/>
      <c r="F120" s="177"/>
      <c r="G120" s="173"/>
      <c r="H120" s="343"/>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x14ac:dyDescent="0.4">
      <c r="B121" s="125">
        <f>B118+1</f>
        <v>34</v>
      </c>
      <c r="C121" s="375"/>
      <c r="D121" s="376"/>
      <c r="E121" s="377"/>
      <c r="F121" s="178">
        <f>C120</f>
        <v>0</v>
      </c>
      <c r="G121" s="174"/>
      <c r="H121" s="336"/>
      <c r="I121" s="260"/>
      <c r="J121" s="261"/>
      <c r="K121" s="261"/>
      <c r="L121" s="262"/>
      <c r="M121" s="273"/>
      <c r="N121" s="274"/>
      <c r="O121" s="275"/>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x14ac:dyDescent="0.4">
      <c r="B122" s="127"/>
      <c r="C122" s="378"/>
      <c r="D122" s="379"/>
      <c r="E122" s="380"/>
      <c r="F122" s="179"/>
      <c r="G122" s="175">
        <f>C120</f>
        <v>0</v>
      </c>
      <c r="H122" s="337"/>
      <c r="I122" s="263"/>
      <c r="J122" s="264"/>
      <c r="K122" s="264"/>
      <c r="L122" s="265"/>
      <c r="M122" s="276"/>
      <c r="N122" s="277"/>
      <c r="O122" s="278"/>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x14ac:dyDescent="0.4">
      <c r="B123" s="129"/>
      <c r="C123" s="381"/>
      <c r="D123" s="382"/>
      <c r="E123" s="383"/>
      <c r="F123" s="177"/>
      <c r="G123" s="173"/>
      <c r="H123" s="343"/>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x14ac:dyDescent="0.4">
      <c r="B124" s="125">
        <f>B121+1</f>
        <v>35</v>
      </c>
      <c r="C124" s="375"/>
      <c r="D124" s="376"/>
      <c r="E124" s="377"/>
      <c r="F124" s="178">
        <f>C123</f>
        <v>0</v>
      </c>
      <c r="G124" s="174"/>
      <c r="H124" s="336"/>
      <c r="I124" s="260"/>
      <c r="J124" s="261"/>
      <c r="K124" s="261"/>
      <c r="L124" s="262"/>
      <c r="M124" s="273"/>
      <c r="N124" s="274"/>
      <c r="O124" s="275"/>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x14ac:dyDescent="0.4">
      <c r="B125" s="127"/>
      <c r="C125" s="378"/>
      <c r="D125" s="379"/>
      <c r="E125" s="380"/>
      <c r="F125" s="179"/>
      <c r="G125" s="175">
        <f>C123</f>
        <v>0</v>
      </c>
      <c r="H125" s="337"/>
      <c r="I125" s="263"/>
      <c r="J125" s="264"/>
      <c r="K125" s="264"/>
      <c r="L125" s="265"/>
      <c r="M125" s="276"/>
      <c r="N125" s="277"/>
      <c r="O125" s="278"/>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x14ac:dyDescent="0.4">
      <c r="B126" s="129"/>
      <c r="C126" s="381"/>
      <c r="D126" s="382"/>
      <c r="E126" s="383"/>
      <c r="F126" s="177"/>
      <c r="G126" s="173"/>
      <c r="H126" s="343"/>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x14ac:dyDescent="0.4">
      <c r="B127" s="125">
        <f>B124+1</f>
        <v>36</v>
      </c>
      <c r="C127" s="375"/>
      <c r="D127" s="376"/>
      <c r="E127" s="377"/>
      <c r="F127" s="178">
        <f>C126</f>
        <v>0</v>
      </c>
      <c r="G127" s="174"/>
      <c r="H127" s="336"/>
      <c r="I127" s="260"/>
      <c r="J127" s="261"/>
      <c r="K127" s="261"/>
      <c r="L127" s="262"/>
      <c r="M127" s="273"/>
      <c r="N127" s="274"/>
      <c r="O127" s="275"/>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x14ac:dyDescent="0.4">
      <c r="B128" s="127"/>
      <c r="C128" s="378"/>
      <c r="D128" s="379"/>
      <c r="E128" s="380"/>
      <c r="F128" s="179"/>
      <c r="G128" s="175">
        <f>C126</f>
        <v>0</v>
      </c>
      <c r="H128" s="337"/>
      <c r="I128" s="263"/>
      <c r="J128" s="264"/>
      <c r="K128" s="264"/>
      <c r="L128" s="265"/>
      <c r="M128" s="276"/>
      <c r="N128" s="277"/>
      <c r="O128" s="278"/>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x14ac:dyDescent="0.4">
      <c r="B129" s="129"/>
      <c r="C129" s="381"/>
      <c r="D129" s="382"/>
      <c r="E129" s="383"/>
      <c r="F129" s="177"/>
      <c r="G129" s="173"/>
      <c r="H129" s="343"/>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x14ac:dyDescent="0.4">
      <c r="B130" s="125">
        <f>B127+1</f>
        <v>37</v>
      </c>
      <c r="C130" s="375"/>
      <c r="D130" s="376"/>
      <c r="E130" s="377"/>
      <c r="F130" s="178">
        <f>C129</f>
        <v>0</v>
      </c>
      <c r="G130" s="174"/>
      <c r="H130" s="336"/>
      <c r="I130" s="260"/>
      <c r="J130" s="261"/>
      <c r="K130" s="261"/>
      <c r="L130" s="262"/>
      <c r="M130" s="273"/>
      <c r="N130" s="274"/>
      <c r="O130" s="275"/>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x14ac:dyDescent="0.4">
      <c r="B131" s="127"/>
      <c r="C131" s="378"/>
      <c r="D131" s="379"/>
      <c r="E131" s="380"/>
      <c r="F131" s="179"/>
      <c r="G131" s="175">
        <f>C129</f>
        <v>0</v>
      </c>
      <c r="H131" s="337"/>
      <c r="I131" s="263"/>
      <c r="J131" s="264"/>
      <c r="K131" s="264"/>
      <c r="L131" s="265"/>
      <c r="M131" s="276"/>
      <c r="N131" s="277"/>
      <c r="O131" s="278"/>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x14ac:dyDescent="0.4">
      <c r="B132" s="129"/>
      <c r="C132" s="381"/>
      <c r="D132" s="382"/>
      <c r="E132" s="383"/>
      <c r="F132" s="177"/>
      <c r="G132" s="173"/>
      <c r="H132" s="343"/>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x14ac:dyDescent="0.4">
      <c r="B133" s="125">
        <f>B130+1</f>
        <v>38</v>
      </c>
      <c r="C133" s="375"/>
      <c r="D133" s="376"/>
      <c r="E133" s="377"/>
      <c r="F133" s="178">
        <f>C132</f>
        <v>0</v>
      </c>
      <c r="G133" s="174"/>
      <c r="H133" s="336"/>
      <c r="I133" s="260"/>
      <c r="J133" s="261"/>
      <c r="K133" s="261"/>
      <c r="L133" s="262"/>
      <c r="M133" s="273"/>
      <c r="N133" s="274"/>
      <c r="O133" s="275"/>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x14ac:dyDescent="0.4">
      <c r="B134" s="127"/>
      <c r="C134" s="378"/>
      <c r="D134" s="379"/>
      <c r="E134" s="380"/>
      <c r="F134" s="179"/>
      <c r="G134" s="175">
        <f>C132</f>
        <v>0</v>
      </c>
      <c r="H134" s="337"/>
      <c r="I134" s="263"/>
      <c r="J134" s="264"/>
      <c r="K134" s="264"/>
      <c r="L134" s="265"/>
      <c r="M134" s="276"/>
      <c r="N134" s="277"/>
      <c r="O134" s="278"/>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x14ac:dyDescent="0.4">
      <c r="B135" s="129"/>
      <c r="C135" s="381"/>
      <c r="D135" s="382"/>
      <c r="E135" s="383"/>
      <c r="F135" s="177"/>
      <c r="G135" s="173"/>
      <c r="H135" s="343"/>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x14ac:dyDescent="0.4">
      <c r="B136" s="125">
        <f>B133+1</f>
        <v>39</v>
      </c>
      <c r="C136" s="375"/>
      <c r="D136" s="376"/>
      <c r="E136" s="377"/>
      <c r="F136" s="178">
        <f>C135</f>
        <v>0</v>
      </c>
      <c r="G136" s="174"/>
      <c r="H136" s="336"/>
      <c r="I136" s="260"/>
      <c r="J136" s="261"/>
      <c r="K136" s="261"/>
      <c r="L136" s="262"/>
      <c r="M136" s="273"/>
      <c r="N136" s="274"/>
      <c r="O136" s="275"/>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x14ac:dyDescent="0.4">
      <c r="B137" s="127"/>
      <c r="C137" s="378"/>
      <c r="D137" s="379"/>
      <c r="E137" s="380"/>
      <c r="F137" s="179"/>
      <c r="G137" s="175">
        <f>C135</f>
        <v>0</v>
      </c>
      <c r="H137" s="337"/>
      <c r="I137" s="263"/>
      <c r="J137" s="264"/>
      <c r="K137" s="264"/>
      <c r="L137" s="265"/>
      <c r="M137" s="276"/>
      <c r="N137" s="277"/>
      <c r="O137" s="278"/>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x14ac:dyDescent="0.4">
      <c r="B138" s="129"/>
      <c r="C138" s="381"/>
      <c r="D138" s="382"/>
      <c r="E138" s="383"/>
      <c r="F138" s="177"/>
      <c r="G138" s="173"/>
      <c r="H138" s="343"/>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x14ac:dyDescent="0.4">
      <c r="B139" s="125">
        <f>B136+1</f>
        <v>40</v>
      </c>
      <c r="C139" s="375"/>
      <c r="D139" s="376"/>
      <c r="E139" s="377"/>
      <c r="F139" s="178">
        <f>C138</f>
        <v>0</v>
      </c>
      <c r="G139" s="174"/>
      <c r="H139" s="336"/>
      <c r="I139" s="260"/>
      <c r="J139" s="261"/>
      <c r="K139" s="261"/>
      <c r="L139" s="262"/>
      <c r="M139" s="273"/>
      <c r="N139" s="274"/>
      <c r="O139" s="275"/>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x14ac:dyDescent="0.4">
      <c r="B140" s="127"/>
      <c r="C140" s="378"/>
      <c r="D140" s="379"/>
      <c r="E140" s="380"/>
      <c r="F140" s="179"/>
      <c r="G140" s="175">
        <f>C138</f>
        <v>0</v>
      </c>
      <c r="H140" s="337"/>
      <c r="I140" s="263"/>
      <c r="J140" s="264"/>
      <c r="K140" s="264"/>
      <c r="L140" s="265"/>
      <c r="M140" s="276"/>
      <c r="N140" s="277"/>
      <c r="O140" s="278"/>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x14ac:dyDescent="0.4">
      <c r="B141" s="129"/>
      <c r="C141" s="381"/>
      <c r="D141" s="382"/>
      <c r="E141" s="383"/>
      <c r="F141" s="177"/>
      <c r="G141" s="173"/>
      <c r="H141" s="343"/>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x14ac:dyDescent="0.4">
      <c r="B142" s="125">
        <f>B139+1</f>
        <v>41</v>
      </c>
      <c r="C142" s="375"/>
      <c r="D142" s="376"/>
      <c r="E142" s="377"/>
      <c r="F142" s="178">
        <f>C141</f>
        <v>0</v>
      </c>
      <c r="G142" s="174"/>
      <c r="H142" s="336"/>
      <c r="I142" s="260"/>
      <c r="J142" s="261"/>
      <c r="K142" s="261"/>
      <c r="L142" s="262"/>
      <c r="M142" s="273"/>
      <c r="N142" s="274"/>
      <c r="O142" s="275"/>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x14ac:dyDescent="0.4">
      <c r="B143" s="127"/>
      <c r="C143" s="378"/>
      <c r="D143" s="379"/>
      <c r="E143" s="380"/>
      <c r="F143" s="179"/>
      <c r="G143" s="175">
        <f>C141</f>
        <v>0</v>
      </c>
      <c r="H143" s="337"/>
      <c r="I143" s="263"/>
      <c r="J143" s="264"/>
      <c r="K143" s="264"/>
      <c r="L143" s="265"/>
      <c r="M143" s="276"/>
      <c r="N143" s="277"/>
      <c r="O143" s="278"/>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x14ac:dyDescent="0.4">
      <c r="B144" s="129"/>
      <c r="C144" s="381"/>
      <c r="D144" s="382"/>
      <c r="E144" s="383"/>
      <c r="F144" s="177"/>
      <c r="G144" s="173"/>
      <c r="H144" s="343"/>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x14ac:dyDescent="0.4">
      <c r="B145" s="125">
        <f>B142+1</f>
        <v>42</v>
      </c>
      <c r="C145" s="375"/>
      <c r="D145" s="376"/>
      <c r="E145" s="377"/>
      <c r="F145" s="178">
        <f>C144</f>
        <v>0</v>
      </c>
      <c r="G145" s="174"/>
      <c r="H145" s="336"/>
      <c r="I145" s="260"/>
      <c r="J145" s="261"/>
      <c r="K145" s="261"/>
      <c r="L145" s="262"/>
      <c r="M145" s="273"/>
      <c r="N145" s="274"/>
      <c r="O145" s="275"/>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x14ac:dyDescent="0.4">
      <c r="B146" s="127"/>
      <c r="C146" s="378"/>
      <c r="D146" s="379"/>
      <c r="E146" s="380"/>
      <c r="F146" s="179"/>
      <c r="G146" s="175">
        <f>C144</f>
        <v>0</v>
      </c>
      <c r="H146" s="337"/>
      <c r="I146" s="263"/>
      <c r="J146" s="264"/>
      <c r="K146" s="264"/>
      <c r="L146" s="265"/>
      <c r="M146" s="276"/>
      <c r="N146" s="277"/>
      <c r="O146" s="278"/>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x14ac:dyDescent="0.4">
      <c r="B147" s="129"/>
      <c r="C147" s="381"/>
      <c r="D147" s="382"/>
      <c r="E147" s="383"/>
      <c r="F147" s="177"/>
      <c r="G147" s="173"/>
      <c r="H147" s="343"/>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x14ac:dyDescent="0.4">
      <c r="B148" s="125">
        <f>B145+1</f>
        <v>43</v>
      </c>
      <c r="C148" s="375"/>
      <c r="D148" s="376"/>
      <c r="E148" s="377"/>
      <c r="F148" s="178">
        <f>C147</f>
        <v>0</v>
      </c>
      <c r="G148" s="174"/>
      <c r="H148" s="336"/>
      <c r="I148" s="260"/>
      <c r="J148" s="261"/>
      <c r="K148" s="261"/>
      <c r="L148" s="262"/>
      <c r="M148" s="273"/>
      <c r="N148" s="274"/>
      <c r="O148" s="275"/>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x14ac:dyDescent="0.4">
      <c r="B149" s="127"/>
      <c r="C149" s="378"/>
      <c r="D149" s="379"/>
      <c r="E149" s="380"/>
      <c r="F149" s="179"/>
      <c r="G149" s="175">
        <f>C147</f>
        <v>0</v>
      </c>
      <c r="H149" s="337"/>
      <c r="I149" s="263"/>
      <c r="J149" s="264"/>
      <c r="K149" s="264"/>
      <c r="L149" s="265"/>
      <c r="M149" s="276"/>
      <c r="N149" s="277"/>
      <c r="O149" s="278"/>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x14ac:dyDescent="0.4">
      <c r="B150" s="129"/>
      <c r="C150" s="381"/>
      <c r="D150" s="382"/>
      <c r="E150" s="383"/>
      <c r="F150" s="177"/>
      <c r="G150" s="173"/>
      <c r="H150" s="343"/>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x14ac:dyDescent="0.4">
      <c r="B151" s="125">
        <f>B148+1</f>
        <v>44</v>
      </c>
      <c r="C151" s="375"/>
      <c r="D151" s="376"/>
      <c r="E151" s="377"/>
      <c r="F151" s="178">
        <f>C150</f>
        <v>0</v>
      </c>
      <c r="G151" s="174"/>
      <c r="H151" s="336"/>
      <c r="I151" s="260"/>
      <c r="J151" s="261"/>
      <c r="K151" s="261"/>
      <c r="L151" s="262"/>
      <c r="M151" s="273"/>
      <c r="N151" s="274"/>
      <c r="O151" s="275"/>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x14ac:dyDescent="0.4">
      <c r="B152" s="127"/>
      <c r="C152" s="378"/>
      <c r="D152" s="379"/>
      <c r="E152" s="380"/>
      <c r="F152" s="179"/>
      <c r="G152" s="175">
        <f>C150</f>
        <v>0</v>
      </c>
      <c r="H152" s="337"/>
      <c r="I152" s="263"/>
      <c r="J152" s="264"/>
      <c r="K152" s="264"/>
      <c r="L152" s="265"/>
      <c r="M152" s="276"/>
      <c r="N152" s="277"/>
      <c r="O152" s="278"/>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x14ac:dyDescent="0.4">
      <c r="B153" s="129"/>
      <c r="C153" s="381"/>
      <c r="D153" s="382"/>
      <c r="E153" s="383"/>
      <c r="F153" s="177"/>
      <c r="G153" s="173"/>
      <c r="H153" s="343"/>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x14ac:dyDescent="0.4">
      <c r="B154" s="125">
        <f>B151+1</f>
        <v>45</v>
      </c>
      <c r="C154" s="375"/>
      <c r="D154" s="376"/>
      <c r="E154" s="377"/>
      <c r="F154" s="178">
        <f>C153</f>
        <v>0</v>
      </c>
      <c r="G154" s="174"/>
      <c r="H154" s="336"/>
      <c r="I154" s="260"/>
      <c r="J154" s="261"/>
      <c r="K154" s="261"/>
      <c r="L154" s="262"/>
      <c r="M154" s="273"/>
      <c r="N154" s="274"/>
      <c r="O154" s="275"/>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x14ac:dyDescent="0.4">
      <c r="B155" s="127"/>
      <c r="C155" s="378"/>
      <c r="D155" s="379"/>
      <c r="E155" s="380"/>
      <c r="F155" s="179"/>
      <c r="G155" s="175">
        <f>C153</f>
        <v>0</v>
      </c>
      <c r="H155" s="337"/>
      <c r="I155" s="263"/>
      <c r="J155" s="264"/>
      <c r="K155" s="264"/>
      <c r="L155" s="265"/>
      <c r="M155" s="276"/>
      <c r="N155" s="277"/>
      <c r="O155" s="278"/>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x14ac:dyDescent="0.4">
      <c r="B156" s="129"/>
      <c r="C156" s="381"/>
      <c r="D156" s="382"/>
      <c r="E156" s="383"/>
      <c r="F156" s="177"/>
      <c r="G156" s="173"/>
      <c r="H156" s="343"/>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x14ac:dyDescent="0.4">
      <c r="B157" s="125">
        <f>B154+1</f>
        <v>46</v>
      </c>
      <c r="C157" s="375"/>
      <c r="D157" s="376"/>
      <c r="E157" s="377"/>
      <c r="F157" s="178">
        <f>C156</f>
        <v>0</v>
      </c>
      <c r="G157" s="174"/>
      <c r="H157" s="336"/>
      <c r="I157" s="260"/>
      <c r="J157" s="261"/>
      <c r="K157" s="261"/>
      <c r="L157" s="262"/>
      <c r="M157" s="273"/>
      <c r="N157" s="274"/>
      <c r="O157" s="275"/>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x14ac:dyDescent="0.4">
      <c r="B158" s="127"/>
      <c r="C158" s="378"/>
      <c r="D158" s="379"/>
      <c r="E158" s="380"/>
      <c r="F158" s="179"/>
      <c r="G158" s="175">
        <f>C156</f>
        <v>0</v>
      </c>
      <c r="H158" s="337"/>
      <c r="I158" s="263"/>
      <c r="J158" s="264"/>
      <c r="K158" s="264"/>
      <c r="L158" s="265"/>
      <c r="M158" s="276"/>
      <c r="N158" s="277"/>
      <c r="O158" s="278"/>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x14ac:dyDescent="0.4">
      <c r="B159" s="129"/>
      <c r="C159" s="381"/>
      <c r="D159" s="382"/>
      <c r="E159" s="383"/>
      <c r="F159" s="177"/>
      <c r="G159" s="173"/>
      <c r="H159" s="343"/>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x14ac:dyDescent="0.4">
      <c r="B160" s="125">
        <f>B157+1</f>
        <v>47</v>
      </c>
      <c r="C160" s="375"/>
      <c r="D160" s="376"/>
      <c r="E160" s="377"/>
      <c r="F160" s="178">
        <f>C159</f>
        <v>0</v>
      </c>
      <c r="G160" s="174"/>
      <c r="H160" s="336"/>
      <c r="I160" s="260"/>
      <c r="J160" s="261"/>
      <c r="K160" s="261"/>
      <c r="L160" s="262"/>
      <c r="M160" s="273"/>
      <c r="N160" s="274"/>
      <c r="O160" s="275"/>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x14ac:dyDescent="0.4">
      <c r="B161" s="127"/>
      <c r="C161" s="378"/>
      <c r="D161" s="379"/>
      <c r="E161" s="380"/>
      <c r="F161" s="179"/>
      <c r="G161" s="175">
        <f>C159</f>
        <v>0</v>
      </c>
      <c r="H161" s="337"/>
      <c r="I161" s="263"/>
      <c r="J161" s="264"/>
      <c r="K161" s="264"/>
      <c r="L161" s="265"/>
      <c r="M161" s="276"/>
      <c r="N161" s="277"/>
      <c r="O161" s="278"/>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x14ac:dyDescent="0.4">
      <c r="B162" s="129"/>
      <c r="C162" s="381"/>
      <c r="D162" s="382"/>
      <c r="E162" s="383"/>
      <c r="F162" s="177"/>
      <c r="G162" s="173"/>
      <c r="H162" s="343"/>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x14ac:dyDescent="0.4">
      <c r="B163" s="125">
        <f>B160+1</f>
        <v>48</v>
      </c>
      <c r="C163" s="375"/>
      <c r="D163" s="376"/>
      <c r="E163" s="377"/>
      <c r="F163" s="178">
        <f>C162</f>
        <v>0</v>
      </c>
      <c r="G163" s="174"/>
      <c r="H163" s="336"/>
      <c r="I163" s="260"/>
      <c r="J163" s="261"/>
      <c r="K163" s="261"/>
      <c r="L163" s="262"/>
      <c r="M163" s="273"/>
      <c r="N163" s="274"/>
      <c r="O163" s="275"/>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x14ac:dyDescent="0.4">
      <c r="B164" s="127"/>
      <c r="C164" s="378"/>
      <c r="D164" s="379"/>
      <c r="E164" s="380"/>
      <c r="F164" s="179"/>
      <c r="G164" s="175">
        <f>C162</f>
        <v>0</v>
      </c>
      <c r="H164" s="337"/>
      <c r="I164" s="263"/>
      <c r="J164" s="264"/>
      <c r="K164" s="264"/>
      <c r="L164" s="265"/>
      <c r="M164" s="276"/>
      <c r="N164" s="277"/>
      <c r="O164" s="278"/>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x14ac:dyDescent="0.4">
      <c r="B165" s="129"/>
      <c r="C165" s="381"/>
      <c r="D165" s="382"/>
      <c r="E165" s="383"/>
      <c r="F165" s="177"/>
      <c r="G165" s="173"/>
      <c r="H165" s="343"/>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x14ac:dyDescent="0.4">
      <c r="B166" s="125">
        <f>B163+1</f>
        <v>49</v>
      </c>
      <c r="C166" s="375"/>
      <c r="D166" s="376"/>
      <c r="E166" s="377"/>
      <c r="F166" s="178">
        <f>C165</f>
        <v>0</v>
      </c>
      <c r="G166" s="174"/>
      <c r="H166" s="336"/>
      <c r="I166" s="260"/>
      <c r="J166" s="261"/>
      <c r="K166" s="261"/>
      <c r="L166" s="262"/>
      <c r="M166" s="273"/>
      <c r="N166" s="274"/>
      <c r="O166" s="275"/>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x14ac:dyDescent="0.4">
      <c r="B167" s="127"/>
      <c r="C167" s="378"/>
      <c r="D167" s="379"/>
      <c r="E167" s="380"/>
      <c r="F167" s="179"/>
      <c r="G167" s="175">
        <f>C165</f>
        <v>0</v>
      </c>
      <c r="H167" s="337"/>
      <c r="I167" s="263"/>
      <c r="J167" s="264"/>
      <c r="K167" s="264"/>
      <c r="L167" s="265"/>
      <c r="M167" s="276"/>
      <c r="N167" s="277"/>
      <c r="O167" s="278"/>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x14ac:dyDescent="0.4">
      <c r="B168" s="129"/>
      <c r="C168" s="381"/>
      <c r="D168" s="382"/>
      <c r="E168" s="383"/>
      <c r="F168" s="177"/>
      <c r="G168" s="173"/>
      <c r="H168" s="343"/>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x14ac:dyDescent="0.4">
      <c r="B169" s="125">
        <f>B166+1</f>
        <v>50</v>
      </c>
      <c r="C169" s="375"/>
      <c r="D169" s="376"/>
      <c r="E169" s="377"/>
      <c r="F169" s="178">
        <f>C168</f>
        <v>0</v>
      </c>
      <c r="G169" s="174"/>
      <c r="H169" s="336"/>
      <c r="I169" s="260"/>
      <c r="J169" s="261"/>
      <c r="K169" s="261"/>
      <c r="L169" s="262"/>
      <c r="M169" s="273"/>
      <c r="N169" s="274"/>
      <c r="O169" s="275"/>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x14ac:dyDescent="0.45">
      <c r="B170" s="127"/>
      <c r="C170" s="378"/>
      <c r="D170" s="379"/>
      <c r="E170" s="380"/>
      <c r="F170" s="179"/>
      <c r="G170" s="175">
        <f>C168</f>
        <v>0</v>
      </c>
      <c r="H170" s="337"/>
      <c r="I170" s="263"/>
      <c r="J170" s="264"/>
      <c r="K170" s="264"/>
      <c r="L170" s="265"/>
      <c r="M170" s="276"/>
      <c r="N170" s="277"/>
      <c r="O170" s="278"/>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x14ac:dyDescent="0.4">
      <c r="B171" s="364" t="s">
        <v>228</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x14ac:dyDescent="0.4">
      <c r="B172" s="367" t="s">
        <v>229</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x14ac:dyDescent="0.4">
      <c r="B173" s="367" t="s">
        <v>230</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x14ac:dyDescent="0.4">
      <c r="B174" s="367" t="s">
        <v>231</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x14ac:dyDescent="0.45">
      <c r="B175" s="361" t="s">
        <v>232</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x14ac:dyDescent="0.4">
      <c r="C176" s="48"/>
      <c r="D176" s="48"/>
      <c r="E176" s="48"/>
      <c r="F176" s="48"/>
      <c r="G176" s="48"/>
      <c r="R176" s="50"/>
      <c r="BH176" s="49"/>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Y23">
    <cfRule type="expression" dxfId="133" priority="390">
      <formula>OR(U$171=$B22,U$172=$B22)</formula>
    </cfRule>
  </conditionalFormatting>
  <conditionalFormatting sqref="U26:AY26">
    <cfRule type="expression" dxfId="132" priority="380">
      <formula>OR(U$171=$B25,U$172=$B25)</formula>
    </cfRule>
  </conditionalFormatting>
  <conditionalFormatting sqref="U29:AY29">
    <cfRule type="expression" dxfId="131" priority="370">
      <formula>OR(U$171=$B28,U$172=$B28)</formula>
    </cfRule>
  </conditionalFormatting>
  <conditionalFormatting sqref="U32:AY32">
    <cfRule type="expression" dxfId="130" priority="360">
      <formula>OR(U$171=$B31,U$172=$B31)</formula>
    </cfRule>
  </conditionalFormatting>
  <conditionalFormatting sqref="U35:AY35">
    <cfRule type="expression" dxfId="129" priority="350">
      <formula>OR(U$171=$B34,U$172=$B34)</formula>
    </cfRule>
  </conditionalFormatting>
  <conditionalFormatting sqref="U38:AY38">
    <cfRule type="expression" dxfId="128" priority="340">
      <formula>OR(U$171=$B37,U$172=$B37)</formula>
    </cfRule>
  </conditionalFormatting>
  <conditionalFormatting sqref="U41:AY41">
    <cfRule type="expression" dxfId="127" priority="330">
      <formula>OR(U$171=$B40,U$172=$B40)</formula>
    </cfRule>
  </conditionalFormatting>
  <conditionalFormatting sqref="U44:AY44">
    <cfRule type="expression" dxfId="126" priority="320">
      <formula>OR(U$171=$B43,U$172=$B43)</formula>
    </cfRule>
  </conditionalFormatting>
  <conditionalFormatting sqref="U47:AY47">
    <cfRule type="expression" dxfId="125" priority="310">
      <formula>OR(U$171=$B46,U$172=$B46)</formula>
    </cfRule>
  </conditionalFormatting>
  <conditionalFormatting sqref="U50:AY50">
    <cfRule type="expression" dxfId="124" priority="300">
      <formula>OR(U$171=$B49,U$172=$B49)</formula>
    </cfRule>
  </conditionalFormatting>
  <conditionalFormatting sqref="U53:AY53">
    <cfRule type="expression" dxfId="123" priority="290">
      <formula>OR(U$171=$B52,U$172=$B52)</formula>
    </cfRule>
  </conditionalFormatting>
  <conditionalFormatting sqref="U56:AY56">
    <cfRule type="expression" dxfId="122" priority="280">
      <formula>OR(U$171=$B55,U$172=$B55)</formula>
    </cfRule>
  </conditionalFormatting>
  <conditionalFormatting sqref="U59:AY59">
    <cfRule type="expression" dxfId="121" priority="270">
      <formula>OR(U$171=$B58,U$172=$B58)</formula>
    </cfRule>
  </conditionalFormatting>
  <conditionalFormatting sqref="U62:AY62">
    <cfRule type="expression" dxfId="120" priority="260">
      <formula>OR(U$171=$B61,U$172=$B61)</formula>
    </cfRule>
  </conditionalFormatting>
  <conditionalFormatting sqref="U65:AY65">
    <cfRule type="expression" dxfId="119" priority="250">
      <formula>OR(U$171=$B64,U$172=$B64)</formula>
    </cfRule>
  </conditionalFormatting>
  <conditionalFormatting sqref="U68:AY68">
    <cfRule type="expression" dxfId="118" priority="415">
      <formula>OR(U$171=$B67,U$172=$B67)</formula>
    </cfRule>
  </conditionalFormatting>
  <conditionalFormatting sqref="U71:AY71">
    <cfRule type="expression" dxfId="117" priority="238">
      <formula>OR(U$171=$B70,U$172=$B70)</formula>
    </cfRule>
  </conditionalFormatting>
  <conditionalFormatting sqref="U74:AY74">
    <cfRule type="expression" dxfId="116" priority="231">
      <formula>OR(U$171=$B73,U$172=$B73)</formula>
    </cfRule>
  </conditionalFormatting>
  <conditionalFormatting sqref="U77:AY77">
    <cfRule type="expression" dxfId="115" priority="224">
      <formula>OR(U$171=$B76,U$172=$B76)</formula>
    </cfRule>
  </conditionalFormatting>
  <conditionalFormatting sqref="U80:AY80">
    <cfRule type="expression" dxfId="114" priority="217">
      <formula>OR(U$171=$B79,U$172=$B79)</formula>
    </cfRule>
  </conditionalFormatting>
  <conditionalFormatting sqref="U83:AY83">
    <cfRule type="expression" dxfId="113" priority="210">
      <formula>OR(U$171=$B82,U$172=$B82)</formula>
    </cfRule>
  </conditionalFormatting>
  <conditionalFormatting sqref="U86:AY86">
    <cfRule type="expression" dxfId="112" priority="203">
      <formula>OR(U$171=$B85,U$172=$B85)</formula>
    </cfRule>
  </conditionalFormatting>
  <conditionalFormatting sqref="U89:AY89">
    <cfRule type="expression" dxfId="111" priority="196">
      <formula>OR(U$171=$B88,U$172=$B88)</formula>
    </cfRule>
  </conditionalFormatting>
  <conditionalFormatting sqref="U92:AY92">
    <cfRule type="expression" dxfId="110" priority="189">
      <formula>OR(U$171=$B91,U$172=$B91)</formula>
    </cfRule>
  </conditionalFormatting>
  <conditionalFormatting sqref="U95:AY95">
    <cfRule type="expression" dxfId="109" priority="182">
      <formula>OR(U$171=$B94,U$172=$B94)</formula>
    </cfRule>
  </conditionalFormatting>
  <conditionalFormatting sqref="U98:AY98">
    <cfRule type="expression" dxfId="108" priority="175">
      <formula>OR(U$171=$B97,U$172=$B97)</formula>
    </cfRule>
  </conditionalFormatting>
  <conditionalFormatting sqref="U101:AY101">
    <cfRule type="expression" dxfId="107" priority="168">
      <formula>OR(U$171=$B100,U$172=$B100)</formula>
    </cfRule>
  </conditionalFormatting>
  <conditionalFormatting sqref="U104:AY104">
    <cfRule type="expression" dxfId="106" priority="161">
      <formula>OR(U$171=$B103,U$172=$B103)</formula>
    </cfRule>
  </conditionalFormatting>
  <conditionalFormatting sqref="U107:AY107">
    <cfRule type="expression" dxfId="105" priority="154">
      <formula>OR(U$171=$B106,U$172=$B106)</formula>
    </cfRule>
  </conditionalFormatting>
  <conditionalFormatting sqref="U110:AY110">
    <cfRule type="expression" dxfId="104" priority="147">
      <formula>OR(U$171=$B109,U$172=$B109)</formula>
    </cfRule>
  </conditionalFormatting>
  <conditionalFormatting sqref="U113:AY113">
    <cfRule type="expression" dxfId="103" priority="140">
      <formula>OR(U$171=$B112,U$172=$B112)</formula>
    </cfRule>
  </conditionalFormatting>
  <conditionalFormatting sqref="U116:AY116">
    <cfRule type="expression" dxfId="102" priority="133">
      <formula>OR(U$171=$B115,U$172=$B115)</formula>
    </cfRule>
  </conditionalFormatting>
  <conditionalFormatting sqref="U119:AY119">
    <cfRule type="expression" dxfId="101" priority="126">
      <formula>OR(U$171=$B118,U$172=$B118)</formula>
    </cfRule>
  </conditionalFormatting>
  <conditionalFormatting sqref="U122:AY122">
    <cfRule type="expression" dxfId="100" priority="119">
      <formula>OR(U$171=$B121,U$172=$B121)</formula>
    </cfRule>
  </conditionalFormatting>
  <conditionalFormatting sqref="U125:AY125">
    <cfRule type="expression" dxfId="99" priority="112">
      <formula>OR(U$171=$B124,U$172=$B124)</formula>
    </cfRule>
  </conditionalFormatting>
  <conditionalFormatting sqref="U128:AY128">
    <cfRule type="expression" dxfId="98" priority="105">
      <formula>OR(U$171=$B127,U$172=$B127)</formula>
    </cfRule>
  </conditionalFormatting>
  <conditionalFormatting sqref="U131:AY131">
    <cfRule type="expression" dxfId="97" priority="98">
      <formula>OR(U$171=$B130,U$172=$B130)</formula>
    </cfRule>
  </conditionalFormatting>
  <conditionalFormatting sqref="U134:AY134">
    <cfRule type="expression" dxfId="96" priority="91">
      <formula>OR(U$171=$B133,U$172=$B133)</formula>
    </cfRule>
  </conditionalFormatting>
  <conditionalFormatting sqref="U137:AY137">
    <cfRule type="expression" dxfId="95" priority="84">
      <formula>OR(U$171=$B136,U$172=$B136)</formula>
    </cfRule>
  </conditionalFormatting>
  <conditionalFormatting sqref="U140:AY140">
    <cfRule type="expression" dxfId="94" priority="77">
      <formula>OR(U$171=$B139,U$172=$B139)</formula>
    </cfRule>
  </conditionalFormatting>
  <conditionalFormatting sqref="U143:AY143">
    <cfRule type="expression" dxfId="93" priority="70">
      <formula>OR(U$171=$B142,U$172=$B142)</formula>
    </cfRule>
  </conditionalFormatting>
  <conditionalFormatting sqref="U146:AY146">
    <cfRule type="expression" dxfId="92" priority="63">
      <formula>OR(U$171=$B145,U$172=$B145)</formula>
    </cfRule>
  </conditionalFormatting>
  <conditionalFormatting sqref="U149:AY149">
    <cfRule type="expression" dxfId="91" priority="56">
      <formula>OR(U$171=$B148,U$172=$B148)</formula>
    </cfRule>
  </conditionalFormatting>
  <conditionalFormatting sqref="U152:AY152">
    <cfRule type="expression" dxfId="90" priority="49">
      <formula>OR(U$171=$B151,U$172=$B151)</formula>
    </cfRule>
  </conditionalFormatting>
  <conditionalFormatting sqref="U155:AY155">
    <cfRule type="expression" dxfId="89" priority="42">
      <formula>OR(U$171=$B154,U$172=$B154)</formula>
    </cfRule>
  </conditionalFormatting>
  <conditionalFormatting sqref="U158:AY158">
    <cfRule type="expression" dxfId="88" priority="35">
      <formula>OR(U$171=$B157,U$172=$B157)</formula>
    </cfRule>
  </conditionalFormatting>
  <conditionalFormatting sqref="U161:AY161">
    <cfRule type="expression" dxfId="87" priority="28">
      <formula>OR(U$171=$B160,U$172=$B160)</formula>
    </cfRule>
  </conditionalFormatting>
  <conditionalFormatting sqref="U164:AY164">
    <cfRule type="expression" dxfId="86" priority="21">
      <formula>OR(U$171=$B163,U$172=$B163)</formula>
    </cfRule>
  </conditionalFormatting>
  <conditionalFormatting sqref="U167:AY167">
    <cfRule type="expression" dxfId="85" priority="14">
      <formula>OR(U$171=$B166,U$172=$B166)</formula>
    </cfRule>
  </conditionalFormatting>
  <conditionalFormatting sqref="U170:AY170">
    <cfRule type="expression" dxfId="84" priority="7">
      <formula>OR(U$171=$B169,U$172=$B169)</formula>
    </cfRule>
  </conditionalFormatting>
  <conditionalFormatting sqref="U171:BA175">
    <cfRule type="expression" dxfId="83" priority="414">
      <formula>INDIRECT(ADDRESS(ROW(),COLUMN()))=TRUNC(INDIRECT(ADDRESS(ROW(),COLUMN())))</formula>
    </cfRule>
  </conditionalFormatting>
  <conditionalFormatting sqref="U22:BC23">
    <cfRule type="expression" dxfId="82" priority="389">
      <formula>INDIRECT(ADDRESS(ROW(),COLUMN()))=TRUNC(INDIRECT(ADDRESS(ROW(),COLUMN())))</formula>
    </cfRule>
  </conditionalFormatting>
  <conditionalFormatting sqref="U25:BC26">
    <cfRule type="expression" dxfId="81" priority="379">
      <formula>INDIRECT(ADDRESS(ROW(),COLUMN()))=TRUNC(INDIRECT(ADDRESS(ROW(),COLUMN())))</formula>
    </cfRule>
  </conditionalFormatting>
  <conditionalFormatting sqref="U28:BC29">
    <cfRule type="expression" dxfId="80" priority="369">
      <formula>INDIRECT(ADDRESS(ROW(),COLUMN()))=TRUNC(INDIRECT(ADDRESS(ROW(),COLUMN())))</formula>
    </cfRule>
  </conditionalFormatting>
  <conditionalFormatting sqref="U31:BC32">
    <cfRule type="expression" dxfId="79" priority="359">
      <formula>INDIRECT(ADDRESS(ROW(),COLUMN()))=TRUNC(INDIRECT(ADDRESS(ROW(),COLUMN())))</formula>
    </cfRule>
  </conditionalFormatting>
  <conditionalFormatting sqref="U34:BC35">
    <cfRule type="expression" dxfId="78" priority="349">
      <formula>INDIRECT(ADDRESS(ROW(),COLUMN()))=TRUNC(INDIRECT(ADDRESS(ROW(),COLUMN())))</formula>
    </cfRule>
  </conditionalFormatting>
  <conditionalFormatting sqref="U37:BC38">
    <cfRule type="expression" dxfId="77" priority="339">
      <formula>INDIRECT(ADDRESS(ROW(),COLUMN()))=TRUNC(INDIRECT(ADDRESS(ROW(),COLUMN())))</formula>
    </cfRule>
  </conditionalFormatting>
  <conditionalFormatting sqref="U40:BC41">
    <cfRule type="expression" dxfId="76" priority="329">
      <formula>INDIRECT(ADDRESS(ROW(),COLUMN()))=TRUNC(INDIRECT(ADDRESS(ROW(),COLUMN())))</formula>
    </cfRule>
  </conditionalFormatting>
  <conditionalFormatting sqref="U43:BC44">
    <cfRule type="expression" dxfId="75" priority="319">
      <formula>INDIRECT(ADDRESS(ROW(),COLUMN()))=TRUNC(INDIRECT(ADDRESS(ROW(),COLUMN())))</formula>
    </cfRule>
  </conditionalFormatting>
  <conditionalFormatting sqref="U46:BC47">
    <cfRule type="expression" dxfId="74" priority="309">
      <formula>INDIRECT(ADDRESS(ROW(),COLUMN()))=TRUNC(INDIRECT(ADDRESS(ROW(),COLUMN())))</formula>
    </cfRule>
  </conditionalFormatting>
  <conditionalFormatting sqref="U49:BC50">
    <cfRule type="expression" dxfId="73" priority="299">
      <formula>INDIRECT(ADDRESS(ROW(),COLUMN()))=TRUNC(INDIRECT(ADDRESS(ROW(),COLUMN())))</formula>
    </cfRule>
  </conditionalFormatting>
  <conditionalFormatting sqref="U52:BC53">
    <cfRule type="expression" dxfId="72" priority="289">
      <formula>INDIRECT(ADDRESS(ROW(),COLUMN()))=TRUNC(INDIRECT(ADDRESS(ROW(),COLUMN())))</formula>
    </cfRule>
  </conditionalFormatting>
  <conditionalFormatting sqref="U55:BC56">
    <cfRule type="expression" dxfId="71" priority="279">
      <formula>INDIRECT(ADDRESS(ROW(),COLUMN()))=TRUNC(INDIRECT(ADDRESS(ROW(),COLUMN())))</formula>
    </cfRule>
  </conditionalFormatting>
  <conditionalFormatting sqref="U58:BC59">
    <cfRule type="expression" dxfId="70" priority="269">
      <formula>INDIRECT(ADDRESS(ROW(),COLUMN()))=TRUNC(INDIRECT(ADDRESS(ROW(),COLUMN())))</formula>
    </cfRule>
  </conditionalFormatting>
  <conditionalFormatting sqref="U61:BC62">
    <cfRule type="expression" dxfId="69" priority="259">
      <formula>INDIRECT(ADDRESS(ROW(),COLUMN()))=TRUNC(INDIRECT(ADDRESS(ROW(),COLUMN())))</formula>
    </cfRule>
  </conditionalFormatting>
  <conditionalFormatting sqref="U64:BC65">
    <cfRule type="expression" dxfId="68" priority="249">
      <formula>INDIRECT(ADDRESS(ROW(),COLUMN()))=TRUNC(INDIRECT(ADDRESS(ROW(),COLUMN())))</formula>
    </cfRule>
  </conditionalFormatting>
  <conditionalFormatting sqref="U67:BC68">
    <cfRule type="expression" dxfId="67" priority="239">
      <formula>INDIRECT(ADDRESS(ROW(),COLUMN()))=TRUNC(INDIRECT(ADDRESS(ROW(),COLUMN())))</formula>
    </cfRule>
  </conditionalFormatting>
  <conditionalFormatting sqref="U70:BC71">
    <cfRule type="expression" dxfId="66" priority="232">
      <formula>INDIRECT(ADDRESS(ROW(),COLUMN()))=TRUNC(INDIRECT(ADDRESS(ROW(),COLUMN())))</formula>
    </cfRule>
  </conditionalFormatting>
  <conditionalFormatting sqref="U73:BC74">
    <cfRule type="expression" dxfId="65" priority="225">
      <formula>INDIRECT(ADDRESS(ROW(),COLUMN()))=TRUNC(INDIRECT(ADDRESS(ROW(),COLUMN())))</formula>
    </cfRule>
  </conditionalFormatting>
  <conditionalFormatting sqref="U76:BC77">
    <cfRule type="expression" dxfId="64" priority="218">
      <formula>INDIRECT(ADDRESS(ROW(),COLUMN()))=TRUNC(INDIRECT(ADDRESS(ROW(),COLUMN())))</formula>
    </cfRule>
  </conditionalFormatting>
  <conditionalFormatting sqref="U79:BC80">
    <cfRule type="expression" dxfId="63" priority="211">
      <formula>INDIRECT(ADDRESS(ROW(),COLUMN()))=TRUNC(INDIRECT(ADDRESS(ROW(),COLUMN())))</formula>
    </cfRule>
  </conditionalFormatting>
  <conditionalFormatting sqref="U82:BC83">
    <cfRule type="expression" dxfId="62" priority="204">
      <formula>INDIRECT(ADDRESS(ROW(),COLUMN()))=TRUNC(INDIRECT(ADDRESS(ROW(),COLUMN())))</formula>
    </cfRule>
  </conditionalFormatting>
  <conditionalFormatting sqref="U85:BC86">
    <cfRule type="expression" dxfId="61" priority="197">
      <formula>INDIRECT(ADDRESS(ROW(),COLUMN()))=TRUNC(INDIRECT(ADDRESS(ROW(),COLUMN())))</formula>
    </cfRule>
  </conditionalFormatting>
  <conditionalFormatting sqref="U88:BC89">
    <cfRule type="expression" dxfId="60" priority="190">
      <formula>INDIRECT(ADDRESS(ROW(),COLUMN()))=TRUNC(INDIRECT(ADDRESS(ROW(),COLUMN())))</formula>
    </cfRule>
  </conditionalFormatting>
  <conditionalFormatting sqref="U91:BC92">
    <cfRule type="expression" dxfId="59" priority="183">
      <formula>INDIRECT(ADDRESS(ROW(),COLUMN()))=TRUNC(INDIRECT(ADDRESS(ROW(),COLUMN())))</formula>
    </cfRule>
  </conditionalFormatting>
  <conditionalFormatting sqref="U94:BC95">
    <cfRule type="expression" dxfId="58" priority="176">
      <formula>INDIRECT(ADDRESS(ROW(),COLUMN()))=TRUNC(INDIRECT(ADDRESS(ROW(),COLUMN())))</formula>
    </cfRule>
  </conditionalFormatting>
  <conditionalFormatting sqref="U97:BC98">
    <cfRule type="expression" dxfId="57" priority="169">
      <formula>INDIRECT(ADDRESS(ROW(),COLUMN()))=TRUNC(INDIRECT(ADDRESS(ROW(),COLUMN())))</formula>
    </cfRule>
  </conditionalFormatting>
  <conditionalFormatting sqref="U100:BC101">
    <cfRule type="expression" dxfId="56" priority="162">
      <formula>INDIRECT(ADDRESS(ROW(),COLUMN()))=TRUNC(INDIRECT(ADDRESS(ROW(),COLUMN())))</formula>
    </cfRule>
  </conditionalFormatting>
  <conditionalFormatting sqref="U103:BC104">
    <cfRule type="expression" dxfId="55" priority="155">
      <formula>INDIRECT(ADDRESS(ROW(),COLUMN()))=TRUNC(INDIRECT(ADDRESS(ROW(),COLUMN())))</formula>
    </cfRule>
  </conditionalFormatting>
  <conditionalFormatting sqref="U106:BC107">
    <cfRule type="expression" dxfId="54" priority="148">
      <formula>INDIRECT(ADDRESS(ROW(),COLUMN()))=TRUNC(INDIRECT(ADDRESS(ROW(),COLUMN())))</formula>
    </cfRule>
  </conditionalFormatting>
  <conditionalFormatting sqref="U109:BC110">
    <cfRule type="expression" dxfId="53" priority="141">
      <formula>INDIRECT(ADDRESS(ROW(),COLUMN()))=TRUNC(INDIRECT(ADDRESS(ROW(),COLUMN())))</formula>
    </cfRule>
  </conditionalFormatting>
  <conditionalFormatting sqref="U112:BC113">
    <cfRule type="expression" dxfId="52" priority="134">
      <formula>INDIRECT(ADDRESS(ROW(),COLUMN()))=TRUNC(INDIRECT(ADDRESS(ROW(),COLUMN())))</formula>
    </cfRule>
  </conditionalFormatting>
  <conditionalFormatting sqref="U115:BC116">
    <cfRule type="expression" dxfId="51" priority="127">
      <formula>INDIRECT(ADDRESS(ROW(),COLUMN()))=TRUNC(INDIRECT(ADDRESS(ROW(),COLUMN())))</formula>
    </cfRule>
  </conditionalFormatting>
  <conditionalFormatting sqref="U118:BC119">
    <cfRule type="expression" dxfId="50" priority="120">
      <formula>INDIRECT(ADDRESS(ROW(),COLUMN()))=TRUNC(INDIRECT(ADDRESS(ROW(),COLUMN())))</formula>
    </cfRule>
  </conditionalFormatting>
  <conditionalFormatting sqref="U121:BC122">
    <cfRule type="expression" dxfId="49" priority="113">
      <formula>INDIRECT(ADDRESS(ROW(),COLUMN()))=TRUNC(INDIRECT(ADDRESS(ROW(),COLUMN())))</formula>
    </cfRule>
  </conditionalFormatting>
  <conditionalFormatting sqref="U124:BC125">
    <cfRule type="expression" dxfId="48" priority="106">
      <formula>INDIRECT(ADDRESS(ROW(),COLUMN()))=TRUNC(INDIRECT(ADDRESS(ROW(),COLUMN())))</formula>
    </cfRule>
  </conditionalFormatting>
  <conditionalFormatting sqref="U127:BC128">
    <cfRule type="expression" dxfId="47" priority="99">
      <formula>INDIRECT(ADDRESS(ROW(),COLUMN()))=TRUNC(INDIRECT(ADDRESS(ROW(),COLUMN())))</formula>
    </cfRule>
  </conditionalFormatting>
  <conditionalFormatting sqref="U130:BC131">
    <cfRule type="expression" dxfId="46" priority="92">
      <formula>INDIRECT(ADDRESS(ROW(),COLUMN()))=TRUNC(INDIRECT(ADDRESS(ROW(),COLUMN())))</formula>
    </cfRule>
  </conditionalFormatting>
  <conditionalFormatting sqref="U133:BC134">
    <cfRule type="expression" dxfId="45" priority="85">
      <formula>INDIRECT(ADDRESS(ROW(),COLUMN()))=TRUNC(INDIRECT(ADDRESS(ROW(),COLUMN())))</formula>
    </cfRule>
  </conditionalFormatting>
  <conditionalFormatting sqref="U136:BC137">
    <cfRule type="expression" dxfId="44" priority="78">
      <formula>INDIRECT(ADDRESS(ROW(),COLUMN()))=TRUNC(INDIRECT(ADDRESS(ROW(),COLUMN())))</formula>
    </cfRule>
  </conditionalFormatting>
  <conditionalFormatting sqref="U139:BC140">
    <cfRule type="expression" dxfId="43" priority="71">
      <formula>INDIRECT(ADDRESS(ROW(),COLUMN()))=TRUNC(INDIRECT(ADDRESS(ROW(),COLUMN())))</formula>
    </cfRule>
  </conditionalFormatting>
  <conditionalFormatting sqref="U142:BC143">
    <cfRule type="expression" dxfId="42" priority="64">
      <formula>INDIRECT(ADDRESS(ROW(),COLUMN()))=TRUNC(INDIRECT(ADDRESS(ROW(),COLUMN())))</formula>
    </cfRule>
  </conditionalFormatting>
  <conditionalFormatting sqref="U145:BC146">
    <cfRule type="expression" dxfId="41" priority="57">
      <formula>INDIRECT(ADDRESS(ROW(),COLUMN()))=TRUNC(INDIRECT(ADDRESS(ROW(),COLUMN())))</formula>
    </cfRule>
  </conditionalFormatting>
  <conditionalFormatting sqref="U148:BC149">
    <cfRule type="expression" dxfId="40" priority="50">
      <formula>INDIRECT(ADDRESS(ROW(),COLUMN()))=TRUNC(INDIRECT(ADDRESS(ROW(),COLUMN())))</formula>
    </cfRule>
  </conditionalFormatting>
  <conditionalFormatting sqref="U151:BC152">
    <cfRule type="expression" dxfId="39" priority="43">
      <formula>INDIRECT(ADDRESS(ROW(),COLUMN()))=TRUNC(INDIRECT(ADDRESS(ROW(),COLUMN())))</formula>
    </cfRule>
  </conditionalFormatting>
  <conditionalFormatting sqref="U154:BC155">
    <cfRule type="expression" dxfId="38" priority="36">
      <formula>INDIRECT(ADDRESS(ROW(),COLUMN()))=TRUNC(INDIRECT(ADDRESS(ROW(),COLUMN())))</formula>
    </cfRule>
  </conditionalFormatting>
  <conditionalFormatting sqref="U157:BC158">
    <cfRule type="expression" dxfId="37" priority="29">
      <formula>INDIRECT(ADDRESS(ROW(),COLUMN()))=TRUNC(INDIRECT(ADDRESS(ROW(),COLUMN())))</formula>
    </cfRule>
  </conditionalFormatting>
  <conditionalFormatting sqref="U160:BC161">
    <cfRule type="expression" dxfId="36" priority="22">
      <formula>INDIRECT(ADDRESS(ROW(),COLUMN()))=TRUNC(INDIRECT(ADDRESS(ROW(),COLUMN())))</formula>
    </cfRule>
  </conditionalFormatting>
  <conditionalFormatting sqref="U163:BC164">
    <cfRule type="expression" dxfId="35" priority="15">
      <formula>INDIRECT(ADDRESS(ROW(),COLUMN()))=TRUNC(INDIRECT(ADDRESS(ROW(),COLUMN())))</formula>
    </cfRule>
  </conditionalFormatting>
  <conditionalFormatting sqref="U166:BC167">
    <cfRule type="expression" dxfId="34" priority="8">
      <formula>INDIRECT(ADDRESS(ROW(),COLUMN()))=TRUNC(INDIRECT(ADDRESS(ROW(),COLUMN())))</formula>
    </cfRule>
  </conditionalFormatting>
  <conditionalFormatting sqref="U169:BC170">
    <cfRule type="expression" dxfId="33"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tabSelected="1" view="pageBreakPreview" topLeftCell="H1" zoomScaleNormal="55" zoomScaleSheetLayoutView="100" workbookViewId="0">
      <selection activeCell="AG4" sqref="AG4"/>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
      <c r="H2" s="7"/>
      <c r="K2" s="7"/>
      <c r="L2" s="7"/>
      <c r="N2" s="9"/>
      <c r="O2" s="9"/>
      <c r="P2" s="9"/>
      <c r="Q2" s="9"/>
      <c r="R2" s="9"/>
      <c r="S2" s="9"/>
      <c r="T2" s="9"/>
      <c r="U2" s="9"/>
      <c r="Z2" s="112" t="s">
        <v>27</v>
      </c>
      <c r="AA2" s="290">
        <v>8</v>
      </c>
      <c r="AB2" s="290"/>
      <c r="AC2" s="112" t="s">
        <v>28</v>
      </c>
      <c r="AD2" s="291">
        <f>IF(AA2=0,"",YEAR(DATE(2018+AA2,1,1)))</f>
        <v>2026</v>
      </c>
      <c r="AE2" s="291"/>
      <c r="AF2" s="113" t="s">
        <v>29</v>
      </c>
      <c r="AG2" s="113" t="s">
        <v>1</v>
      </c>
      <c r="AH2" s="290">
        <v>6</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4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
      <c r="B66" s="129"/>
      <c r="C66" s="381"/>
      <c r="D66" s="382"/>
      <c r="E66" s="383"/>
      <c r="F66" s="178"/>
      <c r="G66" s="174"/>
      <c r="H66" s="33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x14ac:dyDescent="0.45">
      <c r="B68" s="125"/>
      <c r="C68" s="390"/>
      <c r="D68" s="391"/>
      <c r="E68" s="392"/>
      <c r="F68" s="180"/>
      <c r="G68" s="176">
        <f>C66</f>
        <v>0</v>
      </c>
      <c r="H68" s="393"/>
      <c r="I68" s="387"/>
      <c r="J68" s="388"/>
      <c r="K68" s="388"/>
      <c r="L68" s="389"/>
      <c r="M68" s="394"/>
      <c r="N68" s="395"/>
      <c r="O68" s="396"/>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
      <c r="B69" s="364" t="s">
        <v>228</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x14ac:dyDescent="0.4">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
      <c r="B71" s="367" t="s">
        <v>230</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x14ac:dyDescent="0.4">
      <c r="B72" s="398" t="s">
        <v>231</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x14ac:dyDescent="0.45">
      <c r="B73" s="399" t="s">
        <v>232</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Y23">
    <cfRule type="expression" dxfId="32" priority="152">
      <formula>OR(U$69=$B22,U$70=$B22)</formula>
    </cfRule>
  </conditionalFormatting>
  <conditionalFormatting sqref="U26:AY26">
    <cfRule type="expression" dxfId="31" priority="142">
      <formula>OR(U$69=$B25,U$70=$B25)</formula>
    </cfRule>
  </conditionalFormatting>
  <conditionalFormatting sqref="U29:AY29">
    <cfRule type="expression" dxfId="30" priority="132">
      <formula>OR(U$69=$B28,U$70=$B28)</formula>
    </cfRule>
  </conditionalFormatting>
  <conditionalFormatting sqref="U32:AY32">
    <cfRule type="expression" dxfId="29" priority="122">
      <formula>OR(U$69=$B31,U$70=$B31)</formula>
    </cfRule>
  </conditionalFormatting>
  <conditionalFormatting sqref="U35:AY35">
    <cfRule type="expression" dxfId="28" priority="112">
      <formula>OR(U$69=$B34,U$70=$B34)</formula>
    </cfRule>
  </conditionalFormatting>
  <conditionalFormatting sqref="U38:AY38">
    <cfRule type="expression" dxfId="27" priority="102">
      <formula>OR(U$69=$B37,U$70=$B37)</formula>
    </cfRule>
  </conditionalFormatting>
  <conditionalFormatting sqref="U41:AY41">
    <cfRule type="expression" dxfId="26" priority="92">
      <formula>OR(U$69=$B40,U$70=$B40)</formula>
    </cfRule>
  </conditionalFormatting>
  <conditionalFormatting sqref="U44:AY44">
    <cfRule type="expression" dxfId="25" priority="82">
      <formula>OR(U$69=$B43,U$70=$B43)</formula>
    </cfRule>
  </conditionalFormatting>
  <conditionalFormatting sqref="U47:AY47">
    <cfRule type="expression" dxfId="24" priority="72">
      <formula>OR(U$69=$B46,U$70=$B46)</formula>
    </cfRule>
  </conditionalFormatting>
  <conditionalFormatting sqref="U50:AY50">
    <cfRule type="expression" dxfId="23" priority="62">
      <formula>OR(U$69=$B49,U$70=$B49)</formula>
    </cfRule>
  </conditionalFormatting>
  <conditionalFormatting sqref="U53:AY53">
    <cfRule type="expression" dxfId="22" priority="52">
      <formula>OR(U$69=$B52,U$70=$B52)</formula>
    </cfRule>
  </conditionalFormatting>
  <conditionalFormatting sqref="U56:AY56">
    <cfRule type="expression" dxfId="21" priority="42">
      <formula>OR(U$69=$B55,U$70=$B55)</formula>
    </cfRule>
  </conditionalFormatting>
  <conditionalFormatting sqref="U59:AY59">
    <cfRule type="expression" dxfId="20" priority="32">
      <formula>OR(U$69=$B58,U$70=$B58)</formula>
    </cfRule>
  </conditionalFormatting>
  <conditionalFormatting sqref="U62:AY62">
    <cfRule type="expression" dxfId="19" priority="22">
      <formula>OR(U$69=$B61,U$70=$B61)</formula>
    </cfRule>
  </conditionalFormatting>
  <conditionalFormatting sqref="U65:AY65">
    <cfRule type="expression" dxfId="18" priority="12">
      <formula>OR(U$69=$B64,U$70=$B64)</formula>
    </cfRule>
  </conditionalFormatting>
  <conditionalFormatting sqref="U68:AY68">
    <cfRule type="expression" dxfId="17" priority="2">
      <formula>OR(U$69=$B67,U$70=$B67)</formula>
    </cfRule>
  </conditionalFormatting>
  <conditionalFormatting sqref="U69:BA73">
    <cfRule type="expression" dxfId="16" priority="255">
      <formula>INDIRECT(ADDRESS(ROW(),COLUMN()))=TRUNC(INDIRECT(ADDRESS(ROW(),COLUMN())))</formula>
    </cfRule>
  </conditionalFormatting>
  <conditionalFormatting sqref="U22:BC23">
    <cfRule type="expression" dxfId="15" priority="151">
      <formula>INDIRECT(ADDRESS(ROW(),COLUMN()))=TRUNC(INDIRECT(ADDRESS(ROW(),COLUMN())))</formula>
    </cfRule>
  </conditionalFormatting>
  <conditionalFormatting sqref="U25:BC26">
    <cfRule type="expression" dxfId="14" priority="141">
      <formula>INDIRECT(ADDRESS(ROW(),COLUMN()))=TRUNC(INDIRECT(ADDRESS(ROW(),COLUMN())))</formula>
    </cfRule>
  </conditionalFormatting>
  <conditionalFormatting sqref="U28:BC29">
    <cfRule type="expression" dxfId="13" priority="131">
      <formula>INDIRECT(ADDRESS(ROW(),COLUMN()))=TRUNC(INDIRECT(ADDRESS(ROW(),COLUMN())))</formula>
    </cfRule>
  </conditionalFormatting>
  <conditionalFormatting sqref="U31:BC32">
    <cfRule type="expression" dxfId="12" priority="121">
      <formula>INDIRECT(ADDRESS(ROW(),COLUMN()))=TRUNC(INDIRECT(ADDRESS(ROW(),COLUMN())))</formula>
    </cfRule>
  </conditionalFormatting>
  <conditionalFormatting sqref="U34:BC35">
    <cfRule type="expression" dxfId="11" priority="111">
      <formula>INDIRECT(ADDRESS(ROW(),COLUMN()))=TRUNC(INDIRECT(ADDRESS(ROW(),COLUMN())))</formula>
    </cfRule>
  </conditionalFormatting>
  <conditionalFormatting sqref="U37:BC38">
    <cfRule type="expression" dxfId="10" priority="101">
      <formula>INDIRECT(ADDRESS(ROW(),COLUMN()))=TRUNC(INDIRECT(ADDRESS(ROW(),COLUMN())))</formula>
    </cfRule>
  </conditionalFormatting>
  <conditionalFormatting sqref="U40:BC41">
    <cfRule type="expression" dxfId="9" priority="91">
      <formula>INDIRECT(ADDRESS(ROW(),COLUMN()))=TRUNC(INDIRECT(ADDRESS(ROW(),COLUMN())))</formula>
    </cfRule>
  </conditionalFormatting>
  <conditionalFormatting sqref="U43:BC44">
    <cfRule type="expression" dxfId="8" priority="81">
      <formula>INDIRECT(ADDRESS(ROW(),COLUMN()))=TRUNC(INDIRECT(ADDRESS(ROW(),COLUMN())))</formula>
    </cfRule>
  </conditionalFormatting>
  <conditionalFormatting sqref="U46:BC47">
    <cfRule type="expression" dxfId="7" priority="71">
      <formula>INDIRECT(ADDRESS(ROW(),COLUMN()))=TRUNC(INDIRECT(ADDRESS(ROW(),COLUMN())))</formula>
    </cfRule>
  </conditionalFormatting>
  <conditionalFormatting sqref="U49:BC50">
    <cfRule type="expression" dxfId="6" priority="61">
      <formula>INDIRECT(ADDRESS(ROW(),COLUMN()))=TRUNC(INDIRECT(ADDRESS(ROW(),COLUMN())))</formula>
    </cfRule>
  </conditionalFormatting>
  <conditionalFormatting sqref="U52:BC53">
    <cfRule type="expression" dxfId="5" priority="51">
      <formula>INDIRECT(ADDRESS(ROW(),COLUMN()))=TRUNC(INDIRECT(ADDRESS(ROW(),COLUMN())))</formula>
    </cfRule>
  </conditionalFormatting>
  <conditionalFormatting sqref="U55:BC56">
    <cfRule type="expression" dxfId="4" priority="41">
      <formula>INDIRECT(ADDRESS(ROW(),COLUMN()))=TRUNC(INDIRECT(ADDRESS(ROW(),COLUMN())))</formula>
    </cfRule>
  </conditionalFormatting>
  <conditionalFormatting sqref="U58:BC59">
    <cfRule type="expression" dxfId="3" priority="31">
      <formula>INDIRECT(ADDRESS(ROW(),COLUMN()))=TRUNC(INDIRECT(ADDRESS(ROW(),COLUMN())))</formula>
    </cfRule>
  </conditionalFormatting>
  <conditionalFormatting sqref="U61:BC62">
    <cfRule type="expression" dxfId="2" priority="21">
      <formula>INDIRECT(ADDRESS(ROW(),COLUMN()))=TRUNC(INDIRECT(ADDRESS(ROW(),COLUMN())))</formula>
    </cfRule>
  </conditionalFormatting>
  <conditionalFormatting sqref="U64:BC65">
    <cfRule type="expression" dxfId="1" priority="11">
      <formula>INDIRECT(ADDRESS(ROW(),COLUMN()))=TRUNC(INDIRECT(ADDRESS(ROW(),COLUMN())))</formula>
    </cfRule>
  </conditionalFormatting>
  <conditionalFormatting sqref="U67:BC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0" t="s">
        <v>142</v>
      </c>
      <c r="G4" s="400"/>
      <c r="H4" s="400"/>
      <c r="I4" s="400"/>
      <c r="J4" s="400"/>
      <c r="K4" s="400"/>
    </row>
    <row r="5" spans="2:11" s="96" customFormat="1" ht="20.25" customHeight="1" x14ac:dyDescent="0.4">
      <c r="B5" s="110"/>
      <c r="C5" s="89" t="s">
        <v>143</v>
      </c>
      <c r="D5" s="89"/>
      <c r="F5" s="400"/>
      <c r="G5" s="400"/>
      <c r="H5" s="400"/>
      <c r="I5" s="400"/>
      <c r="J5" s="400"/>
      <c r="K5" s="400"/>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
      <c r="B16" s="402"/>
      <c r="C16" s="202" t="s">
        <v>81</v>
      </c>
      <c r="D16" s="200" t="s">
        <v>80</v>
      </c>
      <c r="E16" s="200" t="s">
        <v>198</v>
      </c>
      <c r="F16" s="200" t="s">
        <v>81</v>
      </c>
      <c r="G16" s="200" t="s">
        <v>81</v>
      </c>
      <c r="H16" s="200" t="s">
        <v>81</v>
      </c>
      <c r="I16" s="200" t="s">
        <v>81</v>
      </c>
      <c r="J16" s="200" t="s">
        <v>81</v>
      </c>
      <c r="K16" s="200" t="s">
        <v>81</v>
      </c>
      <c r="L16" s="201" t="s">
        <v>81</v>
      </c>
    </row>
    <row r="17" spans="2:12" x14ac:dyDescent="0.4">
      <c r="B17" s="402"/>
      <c r="C17" s="202" t="s">
        <v>81</v>
      </c>
      <c r="D17" s="200" t="s">
        <v>19</v>
      </c>
      <c r="E17" s="200" t="s">
        <v>199</v>
      </c>
      <c r="F17" s="200" t="s">
        <v>81</v>
      </c>
      <c r="G17" s="200" t="s">
        <v>81</v>
      </c>
      <c r="H17" s="200" t="s">
        <v>81</v>
      </c>
      <c r="I17" s="200" t="s">
        <v>81</v>
      </c>
      <c r="J17" s="200" t="s">
        <v>81</v>
      </c>
      <c r="K17" s="200" t="s">
        <v>81</v>
      </c>
      <c r="L17" s="201" t="s">
        <v>81</v>
      </c>
    </row>
    <row r="18" spans="2:12" x14ac:dyDescent="0.4">
      <c r="B18" s="402"/>
      <c r="C18" s="202" t="s">
        <v>81</v>
      </c>
      <c r="D18" s="200" t="s">
        <v>106</v>
      </c>
      <c r="E18" s="200" t="s">
        <v>106</v>
      </c>
      <c r="F18" s="200" t="s">
        <v>81</v>
      </c>
      <c r="G18" s="200" t="s">
        <v>81</v>
      </c>
      <c r="H18" s="200" t="s">
        <v>81</v>
      </c>
      <c r="I18" s="200" t="s">
        <v>81</v>
      </c>
      <c r="J18" s="200" t="s">
        <v>81</v>
      </c>
      <c r="K18" s="200" t="s">
        <v>81</v>
      </c>
      <c r="L18" s="201" t="s">
        <v>81</v>
      </c>
    </row>
    <row r="19" spans="2:12" x14ac:dyDescent="0.4">
      <c r="B19" s="402"/>
      <c r="C19" s="202" t="s">
        <v>148</v>
      </c>
      <c r="D19" s="200" t="s">
        <v>81</v>
      </c>
      <c r="E19" s="200" t="s">
        <v>81</v>
      </c>
      <c r="F19" s="200" t="s">
        <v>81</v>
      </c>
      <c r="G19" s="200" t="s">
        <v>81</v>
      </c>
      <c r="H19" s="200" t="s">
        <v>81</v>
      </c>
      <c r="I19" s="200" t="s">
        <v>81</v>
      </c>
      <c r="J19" s="200" t="s">
        <v>81</v>
      </c>
      <c r="K19" s="200" t="s">
        <v>81</v>
      </c>
      <c r="L19" s="201" t="s">
        <v>81</v>
      </c>
    </row>
    <row r="20" spans="2:12" x14ac:dyDescent="0.4">
      <c r="B20" s="402"/>
      <c r="C20" s="202" t="s">
        <v>148</v>
      </c>
      <c r="D20" s="200" t="s">
        <v>81</v>
      </c>
      <c r="E20" s="200" t="s">
        <v>81</v>
      </c>
      <c r="F20" s="200" t="s">
        <v>81</v>
      </c>
      <c r="G20" s="200" t="s">
        <v>81</v>
      </c>
      <c r="H20" s="200" t="s">
        <v>81</v>
      </c>
      <c r="I20" s="200" t="s">
        <v>81</v>
      </c>
      <c r="J20" s="200" t="s">
        <v>81</v>
      </c>
      <c r="K20" s="200" t="s">
        <v>81</v>
      </c>
      <c r="L20" s="201" t="s">
        <v>81</v>
      </c>
    </row>
    <row r="21" spans="2:12" x14ac:dyDescent="0.4">
      <c r="B21" s="402"/>
      <c r="C21" s="202" t="s">
        <v>148</v>
      </c>
      <c r="D21" s="200" t="s">
        <v>81</v>
      </c>
      <c r="E21" s="200" t="s">
        <v>81</v>
      </c>
      <c r="F21" s="200" t="s">
        <v>81</v>
      </c>
      <c r="G21" s="200" t="s">
        <v>81</v>
      </c>
      <c r="H21" s="200" t="s">
        <v>81</v>
      </c>
      <c r="I21" s="200" t="s">
        <v>81</v>
      </c>
      <c r="J21" s="200" t="s">
        <v>81</v>
      </c>
      <c r="K21" s="200" t="s">
        <v>81</v>
      </c>
      <c r="L21" s="201" t="s">
        <v>81</v>
      </c>
    </row>
    <row r="22" spans="2:12" x14ac:dyDescent="0.4">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4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